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06AB548B-8F3C-43F7-BC21-A782C1196B54}" xr6:coauthVersionLast="47" xr6:coauthVersionMax="47" xr10:uidLastSave="{00000000-0000-0000-0000-000000000000}"/>
  <bookViews>
    <workbookView xWindow="7188" yWindow="48" windowWidth="9228" windowHeight="12096" xr2:uid="{00000000-000D-0000-FFFF-FFFF00000000}"/>
  </bookViews>
  <sheets>
    <sheet name="1905.31 Impor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R290" i="1" l="1"/>
  <c r="EQ290" i="1"/>
  <c r="ES289" i="1"/>
  <c r="ES288" i="1"/>
  <c r="ES287" i="1"/>
  <c r="ES286" i="1"/>
  <c r="ES285" i="1"/>
  <c r="ES284" i="1"/>
  <c r="ES283" i="1"/>
  <c r="ES282" i="1"/>
  <c r="ES281" i="1"/>
  <c r="ES280" i="1"/>
  <c r="ES279" i="1"/>
  <c r="ES278" i="1"/>
  <c r="KI290" i="1"/>
  <c r="KH290" i="1"/>
  <c r="KJ289" i="1"/>
  <c r="KJ288" i="1"/>
  <c r="KJ287" i="1"/>
  <c r="KJ286" i="1"/>
  <c r="KJ285" i="1"/>
  <c r="KJ284" i="1"/>
  <c r="KJ283" i="1"/>
  <c r="KJ282" i="1"/>
  <c r="KJ281" i="1"/>
  <c r="KJ280" i="1"/>
  <c r="KJ279" i="1"/>
  <c r="KJ278" i="1"/>
  <c r="LY290" i="1"/>
  <c r="LX290" i="1"/>
  <c r="LV290" i="1"/>
  <c r="LU290" i="1"/>
  <c r="LS290" i="1"/>
  <c r="LR290" i="1"/>
  <c r="LP290" i="1"/>
  <c r="LO290" i="1"/>
  <c r="LM290" i="1"/>
  <c r="LL290" i="1"/>
  <c r="LJ290" i="1"/>
  <c r="LI290" i="1"/>
  <c r="LG290" i="1"/>
  <c r="LF290" i="1"/>
  <c r="LD290" i="1"/>
  <c r="LC290" i="1"/>
  <c r="LA290" i="1"/>
  <c r="KZ290" i="1"/>
  <c r="KX290" i="1"/>
  <c r="KW290" i="1"/>
  <c r="KU290" i="1"/>
  <c r="KT290" i="1"/>
  <c r="KR290" i="1"/>
  <c r="KQ290" i="1"/>
  <c r="KO290" i="1"/>
  <c r="KN290" i="1"/>
  <c r="KL290" i="1"/>
  <c r="KK290" i="1"/>
  <c r="KF290" i="1"/>
  <c r="KE290" i="1"/>
  <c r="KC290" i="1"/>
  <c r="KB290" i="1"/>
  <c r="JZ290" i="1"/>
  <c r="JY290" i="1"/>
  <c r="JW290" i="1"/>
  <c r="JV290" i="1"/>
  <c r="JT290" i="1"/>
  <c r="JS290" i="1"/>
  <c r="JQ290" i="1"/>
  <c r="JP290" i="1"/>
  <c r="JN290" i="1"/>
  <c r="JM290" i="1"/>
  <c r="JK290" i="1"/>
  <c r="JJ290" i="1"/>
  <c r="JH290" i="1"/>
  <c r="JG290" i="1"/>
  <c r="JE290" i="1"/>
  <c r="JD290" i="1"/>
  <c r="JB290" i="1"/>
  <c r="JA290" i="1"/>
  <c r="IY290" i="1"/>
  <c r="IX290" i="1"/>
  <c r="IV290" i="1"/>
  <c r="IU290" i="1"/>
  <c r="IS290" i="1"/>
  <c r="IR290" i="1"/>
  <c r="IP290" i="1"/>
  <c r="IO290" i="1"/>
  <c r="IM290" i="1"/>
  <c r="IL290" i="1"/>
  <c r="IJ290" i="1"/>
  <c r="II290" i="1"/>
  <c r="IG290" i="1"/>
  <c r="IF290" i="1"/>
  <c r="ID290" i="1"/>
  <c r="IC290" i="1"/>
  <c r="IA290" i="1"/>
  <c r="HZ290" i="1"/>
  <c r="HX290" i="1"/>
  <c r="HW290" i="1"/>
  <c r="HU290" i="1"/>
  <c r="HT290" i="1"/>
  <c r="HR290" i="1"/>
  <c r="HQ290" i="1"/>
  <c r="HO290" i="1"/>
  <c r="HN290" i="1"/>
  <c r="HL290" i="1"/>
  <c r="HK290" i="1"/>
  <c r="HI290" i="1"/>
  <c r="HH290" i="1"/>
  <c r="HF290" i="1"/>
  <c r="HE290" i="1"/>
  <c r="HC290" i="1"/>
  <c r="HB290" i="1"/>
  <c r="GZ290" i="1"/>
  <c r="GY290" i="1"/>
  <c r="GW290" i="1"/>
  <c r="GV290" i="1"/>
  <c r="GT290" i="1"/>
  <c r="GS290" i="1"/>
  <c r="GQ290" i="1"/>
  <c r="GP290" i="1"/>
  <c r="GN290" i="1"/>
  <c r="GM290" i="1"/>
  <c r="GK290" i="1"/>
  <c r="GJ290" i="1"/>
  <c r="GH290" i="1"/>
  <c r="GG290" i="1"/>
  <c r="GE290" i="1"/>
  <c r="GD290" i="1"/>
  <c r="GB290" i="1"/>
  <c r="GA290" i="1"/>
  <c r="FY290" i="1"/>
  <c r="FX290" i="1"/>
  <c r="FV290" i="1"/>
  <c r="FU290" i="1"/>
  <c r="FS290" i="1"/>
  <c r="FR290" i="1"/>
  <c r="FP290" i="1"/>
  <c r="FO290" i="1"/>
  <c r="FM290" i="1"/>
  <c r="FL290" i="1"/>
  <c r="FJ290" i="1"/>
  <c r="FI290" i="1"/>
  <c r="FG290" i="1"/>
  <c r="FF290" i="1"/>
  <c r="FD290" i="1"/>
  <c r="FC290" i="1"/>
  <c r="FA290" i="1"/>
  <c r="EZ290" i="1"/>
  <c r="EX290" i="1"/>
  <c r="EW290" i="1"/>
  <c r="EU290" i="1"/>
  <c r="ET290" i="1"/>
  <c r="EO290" i="1"/>
  <c r="EN290" i="1"/>
  <c r="EL290" i="1"/>
  <c r="EK290" i="1"/>
  <c r="EI290" i="1"/>
  <c r="EH290" i="1"/>
  <c r="EF290" i="1"/>
  <c r="EE290" i="1"/>
  <c r="EC290" i="1"/>
  <c r="EB290" i="1"/>
  <c r="DZ290" i="1"/>
  <c r="DY290" i="1"/>
  <c r="DW290" i="1"/>
  <c r="DV290" i="1"/>
  <c r="DT290" i="1"/>
  <c r="DS290" i="1"/>
  <c r="DQ290" i="1"/>
  <c r="DP290" i="1"/>
  <c r="DN290" i="1"/>
  <c r="DM290" i="1"/>
  <c r="DK290" i="1"/>
  <c r="DJ290" i="1"/>
  <c r="DH290" i="1"/>
  <c r="DG290" i="1"/>
  <c r="DE290" i="1"/>
  <c r="DD290" i="1"/>
  <c r="DB290" i="1"/>
  <c r="DA290" i="1"/>
  <c r="CY290" i="1"/>
  <c r="CX290" i="1"/>
  <c r="CV290" i="1"/>
  <c r="CU290" i="1"/>
  <c r="CS290" i="1"/>
  <c r="CR290" i="1"/>
  <c r="CP290" i="1"/>
  <c r="CO290" i="1"/>
  <c r="CM290" i="1"/>
  <c r="CL290" i="1"/>
  <c r="CJ290" i="1"/>
  <c r="CI290" i="1"/>
  <c r="CG290" i="1"/>
  <c r="CF290" i="1"/>
  <c r="CD290" i="1"/>
  <c r="CC290" i="1"/>
  <c r="CA290" i="1"/>
  <c r="BZ290" i="1"/>
  <c r="BX290" i="1"/>
  <c r="BW290" i="1"/>
  <c r="BU290" i="1"/>
  <c r="BT290" i="1"/>
  <c r="BR290" i="1"/>
  <c r="BQ290" i="1"/>
  <c r="BO290" i="1"/>
  <c r="BN290" i="1"/>
  <c r="BL290" i="1"/>
  <c r="BK290" i="1"/>
  <c r="BI290" i="1"/>
  <c r="BH290" i="1"/>
  <c r="BF290" i="1"/>
  <c r="BE290" i="1"/>
  <c r="BC290" i="1"/>
  <c r="BB290" i="1"/>
  <c r="AZ290" i="1"/>
  <c r="AY290" i="1"/>
  <c r="AW290" i="1"/>
  <c r="AV290" i="1"/>
  <c r="AT290" i="1"/>
  <c r="AS290" i="1"/>
  <c r="AQ290" i="1"/>
  <c r="AP290" i="1"/>
  <c r="AN290" i="1"/>
  <c r="AM290" i="1"/>
  <c r="AK290" i="1"/>
  <c r="AJ290" i="1"/>
  <c r="AH290" i="1"/>
  <c r="AG290" i="1"/>
  <c r="AE290" i="1"/>
  <c r="AD290" i="1"/>
  <c r="AB290" i="1"/>
  <c r="AA290" i="1"/>
  <c r="Y290" i="1"/>
  <c r="X290" i="1"/>
  <c r="V290" i="1"/>
  <c r="U290" i="1"/>
  <c r="S290" i="1"/>
  <c r="R290" i="1"/>
  <c r="P290" i="1"/>
  <c r="O290" i="1"/>
  <c r="M290" i="1"/>
  <c r="L290" i="1"/>
  <c r="J290" i="1"/>
  <c r="I290" i="1"/>
  <c r="G290" i="1"/>
  <c r="F290" i="1"/>
  <c r="LZ289" i="1"/>
  <c r="LW289" i="1"/>
  <c r="LT289" i="1"/>
  <c r="LQ289" i="1"/>
  <c r="LN289" i="1"/>
  <c r="LK289" i="1"/>
  <c r="LH289" i="1"/>
  <c r="LE289" i="1"/>
  <c r="LB289" i="1"/>
  <c r="KY289" i="1"/>
  <c r="KV289" i="1"/>
  <c r="KS289" i="1"/>
  <c r="KP289" i="1"/>
  <c r="KM289" i="1"/>
  <c r="KG289" i="1"/>
  <c r="KD289" i="1"/>
  <c r="KA289" i="1"/>
  <c r="JX289" i="1"/>
  <c r="JU289" i="1"/>
  <c r="JR289" i="1"/>
  <c r="JO289" i="1"/>
  <c r="JL289" i="1"/>
  <c r="JI289" i="1"/>
  <c r="JF289" i="1"/>
  <c r="JC289" i="1"/>
  <c r="IZ289" i="1"/>
  <c r="IW289" i="1"/>
  <c r="IT289" i="1"/>
  <c r="IQ289" i="1"/>
  <c r="IN289" i="1"/>
  <c r="IK289" i="1"/>
  <c r="IH289" i="1"/>
  <c r="IE289" i="1"/>
  <c r="IB289" i="1"/>
  <c r="HY289" i="1"/>
  <c r="HV289" i="1"/>
  <c r="HS289" i="1"/>
  <c r="HP289" i="1"/>
  <c r="HM289" i="1"/>
  <c r="HJ289" i="1"/>
  <c r="HG289" i="1"/>
  <c r="HD289" i="1"/>
  <c r="HA289" i="1"/>
  <c r="GX289" i="1"/>
  <c r="GU289" i="1"/>
  <c r="GR289" i="1"/>
  <c r="GO289" i="1"/>
  <c r="GL289" i="1"/>
  <c r="GI289" i="1"/>
  <c r="GF289" i="1"/>
  <c r="GC289" i="1"/>
  <c r="FZ289" i="1"/>
  <c r="FW289" i="1"/>
  <c r="FT289" i="1"/>
  <c r="FQ289" i="1"/>
  <c r="FN289" i="1"/>
  <c r="FK289" i="1"/>
  <c r="FH289" i="1"/>
  <c r="FE289" i="1"/>
  <c r="FB289" i="1"/>
  <c r="EY289" i="1"/>
  <c r="EV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LZ288" i="1"/>
  <c r="LW288" i="1"/>
  <c r="LT288" i="1"/>
  <c r="LQ288" i="1"/>
  <c r="LN288" i="1"/>
  <c r="LK288" i="1"/>
  <c r="LH288" i="1"/>
  <c r="LE288" i="1"/>
  <c r="LB288" i="1"/>
  <c r="KY288" i="1"/>
  <c r="KV288" i="1"/>
  <c r="KS288" i="1"/>
  <c r="KP288" i="1"/>
  <c r="KM288" i="1"/>
  <c r="KG288" i="1"/>
  <c r="KD288" i="1"/>
  <c r="KA288" i="1"/>
  <c r="JX288" i="1"/>
  <c r="JU288" i="1"/>
  <c r="JR288" i="1"/>
  <c r="JO288" i="1"/>
  <c r="JL288" i="1"/>
  <c r="JI288" i="1"/>
  <c r="JF288" i="1"/>
  <c r="JC288" i="1"/>
  <c r="IZ288" i="1"/>
  <c r="IW288" i="1"/>
  <c r="IT288" i="1"/>
  <c r="IQ288" i="1"/>
  <c r="IN288" i="1"/>
  <c r="IK288" i="1"/>
  <c r="IH288" i="1"/>
  <c r="IE288" i="1"/>
  <c r="IB288" i="1"/>
  <c r="HY288" i="1"/>
  <c r="HV288" i="1"/>
  <c r="HS288" i="1"/>
  <c r="HP288" i="1"/>
  <c r="HM288" i="1"/>
  <c r="HJ288" i="1"/>
  <c r="HG288" i="1"/>
  <c r="HD288" i="1"/>
  <c r="HA288" i="1"/>
  <c r="GX288" i="1"/>
  <c r="GU288" i="1"/>
  <c r="GR288" i="1"/>
  <c r="GO288" i="1"/>
  <c r="GL288" i="1"/>
  <c r="GI288" i="1"/>
  <c r="GF288" i="1"/>
  <c r="GC288" i="1"/>
  <c r="FZ288" i="1"/>
  <c r="FW288" i="1"/>
  <c r="FT288" i="1"/>
  <c r="FQ288" i="1"/>
  <c r="FN288" i="1"/>
  <c r="FK288" i="1"/>
  <c r="FH288" i="1"/>
  <c r="FE288" i="1"/>
  <c r="FB288" i="1"/>
  <c r="EY288" i="1"/>
  <c r="EV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LZ287" i="1"/>
  <c r="LW287" i="1"/>
  <c r="LT287" i="1"/>
  <c r="LQ287" i="1"/>
  <c r="LN287" i="1"/>
  <c r="LK287" i="1"/>
  <c r="LH287" i="1"/>
  <c r="LE287" i="1"/>
  <c r="LB287" i="1"/>
  <c r="KY287" i="1"/>
  <c r="KV287" i="1"/>
  <c r="KS287" i="1"/>
  <c r="KP287" i="1"/>
  <c r="KM287" i="1"/>
  <c r="KG287" i="1"/>
  <c r="KD287" i="1"/>
  <c r="KA287" i="1"/>
  <c r="JX287" i="1"/>
  <c r="JU287" i="1"/>
  <c r="JR287" i="1"/>
  <c r="JO287" i="1"/>
  <c r="JL287" i="1"/>
  <c r="JI287" i="1"/>
  <c r="JF287" i="1"/>
  <c r="JC287" i="1"/>
  <c r="IZ287" i="1"/>
  <c r="IW287" i="1"/>
  <c r="IT287" i="1"/>
  <c r="IQ287" i="1"/>
  <c r="IN287" i="1"/>
  <c r="IK287" i="1"/>
  <c r="IH287" i="1"/>
  <c r="IE287" i="1"/>
  <c r="IB287" i="1"/>
  <c r="HY287" i="1"/>
  <c r="HV287" i="1"/>
  <c r="HS287" i="1"/>
  <c r="HP287" i="1"/>
  <c r="HM287" i="1"/>
  <c r="HJ287" i="1"/>
  <c r="HG287" i="1"/>
  <c r="HD287" i="1"/>
  <c r="HA287" i="1"/>
  <c r="GX287" i="1"/>
  <c r="GU287" i="1"/>
  <c r="GR287" i="1"/>
  <c r="GO287" i="1"/>
  <c r="GL287" i="1"/>
  <c r="GI287" i="1"/>
  <c r="GF287" i="1"/>
  <c r="GC287" i="1"/>
  <c r="FZ287" i="1"/>
  <c r="FW287" i="1"/>
  <c r="FT287" i="1"/>
  <c r="FQ287" i="1"/>
  <c r="FN287" i="1"/>
  <c r="FK287" i="1"/>
  <c r="FH287" i="1"/>
  <c r="FE287" i="1"/>
  <c r="FB287" i="1"/>
  <c r="EY287" i="1"/>
  <c r="EV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LZ286" i="1"/>
  <c r="LW286" i="1"/>
  <c r="LT286" i="1"/>
  <c r="LQ286" i="1"/>
  <c r="LN286" i="1"/>
  <c r="LK286" i="1"/>
  <c r="LH286" i="1"/>
  <c r="LE286" i="1"/>
  <c r="LB286" i="1"/>
  <c r="KY286" i="1"/>
  <c r="KV286" i="1"/>
  <c r="KS286" i="1"/>
  <c r="KP286" i="1"/>
  <c r="KM286" i="1"/>
  <c r="KG286" i="1"/>
  <c r="KD286" i="1"/>
  <c r="KA286" i="1"/>
  <c r="JX286" i="1"/>
  <c r="JU286" i="1"/>
  <c r="JR286" i="1"/>
  <c r="JO286" i="1"/>
  <c r="JL286" i="1"/>
  <c r="JI286" i="1"/>
  <c r="JF286" i="1"/>
  <c r="JC286" i="1"/>
  <c r="IZ286" i="1"/>
  <c r="IW286" i="1"/>
  <c r="IT286" i="1"/>
  <c r="IQ286" i="1"/>
  <c r="IN286" i="1"/>
  <c r="IK286" i="1"/>
  <c r="IH286" i="1"/>
  <c r="IE286" i="1"/>
  <c r="IB286" i="1"/>
  <c r="HY286" i="1"/>
  <c r="HV286" i="1"/>
  <c r="HS286" i="1"/>
  <c r="HP286" i="1"/>
  <c r="HM286" i="1"/>
  <c r="HJ286" i="1"/>
  <c r="HG286" i="1"/>
  <c r="HD286" i="1"/>
  <c r="HA286" i="1"/>
  <c r="GX286" i="1"/>
  <c r="GU286" i="1"/>
  <c r="GR286" i="1"/>
  <c r="GO286" i="1"/>
  <c r="GL286" i="1"/>
  <c r="GI286" i="1"/>
  <c r="GF286" i="1"/>
  <c r="GC286" i="1"/>
  <c r="FZ286" i="1"/>
  <c r="FW286" i="1"/>
  <c r="FT286" i="1"/>
  <c r="FQ286" i="1"/>
  <c r="FN286" i="1"/>
  <c r="FK286" i="1"/>
  <c r="FH286" i="1"/>
  <c r="FE286" i="1"/>
  <c r="FB286" i="1"/>
  <c r="EY286" i="1"/>
  <c r="EV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LZ285" i="1"/>
  <c r="LW285" i="1"/>
  <c r="LT285" i="1"/>
  <c r="LQ285" i="1"/>
  <c r="LN285" i="1"/>
  <c r="LK285" i="1"/>
  <c r="LH285" i="1"/>
  <c r="LE285" i="1"/>
  <c r="LB285" i="1"/>
  <c r="KY285" i="1"/>
  <c r="KV285" i="1"/>
  <c r="KS285" i="1"/>
  <c r="KP285" i="1"/>
  <c r="KM285" i="1"/>
  <c r="KG285" i="1"/>
  <c r="KD285" i="1"/>
  <c r="KA285" i="1"/>
  <c r="JX285" i="1"/>
  <c r="JU285" i="1"/>
  <c r="JR285" i="1"/>
  <c r="JO285" i="1"/>
  <c r="JL285" i="1"/>
  <c r="JI285" i="1"/>
  <c r="JF285" i="1"/>
  <c r="JC285" i="1"/>
  <c r="IZ285" i="1"/>
  <c r="IW285" i="1"/>
  <c r="IT285" i="1"/>
  <c r="IQ285" i="1"/>
  <c r="IN285" i="1"/>
  <c r="IK285" i="1"/>
  <c r="IH285" i="1"/>
  <c r="IE285" i="1"/>
  <c r="IB285" i="1"/>
  <c r="HY285" i="1"/>
  <c r="HV285" i="1"/>
  <c r="HS285" i="1"/>
  <c r="HP285" i="1"/>
  <c r="HM285" i="1"/>
  <c r="HJ285" i="1"/>
  <c r="HG285" i="1"/>
  <c r="HD285" i="1"/>
  <c r="HA285" i="1"/>
  <c r="GX285" i="1"/>
  <c r="GU285" i="1"/>
  <c r="GR285" i="1"/>
  <c r="GO285" i="1"/>
  <c r="GL285" i="1"/>
  <c r="GI285" i="1"/>
  <c r="GF285" i="1"/>
  <c r="GC285" i="1"/>
  <c r="FZ285" i="1"/>
  <c r="FW285" i="1"/>
  <c r="FT285" i="1"/>
  <c r="FQ285" i="1"/>
  <c r="FN285" i="1"/>
  <c r="FK285" i="1"/>
  <c r="FH285" i="1"/>
  <c r="FE285" i="1"/>
  <c r="FB285" i="1"/>
  <c r="EY285" i="1"/>
  <c r="EV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LZ284" i="1"/>
  <c r="LW284" i="1"/>
  <c r="LT284" i="1"/>
  <c r="LQ284" i="1"/>
  <c r="LN284" i="1"/>
  <c r="LK284" i="1"/>
  <c r="LH284" i="1"/>
  <c r="LE284" i="1"/>
  <c r="LB284" i="1"/>
  <c r="KY284" i="1"/>
  <c r="KV284" i="1"/>
  <c r="KS284" i="1"/>
  <c r="KP284" i="1"/>
  <c r="KM284" i="1"/>
  <c r="KG284" i="1"/>
  <c r="KD284" i="1"/>
  <c r="KA284" i="1"/>
  <c r="JX284" i="1"/>
  <c r="JU284" i="1"/>
  <c r="JR284" i="1"/>
  <c r="JO284" i="1"/>
  <c r="JL284" i="1"/>
  <c r="JI284" i="1"/>
  <c r="JF284" i="1"/>
  <c r="JC284" i="1"/>
  <c r="IZ284" i="1"/>
  <c r="IW284" i="1"/>
  <c r="IT284" i="1"/>
  <c r="IQ284" i="1"/>
  <c r="IN284" i="1"/>
  <c r="IK284" i="1"/>
  <c r="IH284" i="1"/>
  <c r="IE284" i="1"/>
  <c r="IB284" i="1"/>
  <c r="HY284" i="1"/>
  <c r="HV284" i="1"/>
  <c r="HS284" i="1"/>
  <c r="HP284" i="1"/>
  <c r="HM284" i="1"/>
  <c r="HJ284" i="1"/>
  <c r="HG284" i="1"/>
  <c r="HD284" i="1"/>
  <c r="HA284" i="1"/>
  <c r="GX284" i="1"/>
  <c r="GU284" i="1"/>
  <c r="GR284" i="1"/>
  <c r="GO284" i="1"/>
  <c r="GL284" i="1"/>
  <c r="GI284" i="1"/>
  <c r="GF284" i="1"/>
  <c r="GC284" i="1"/>
  <c r="FZ284" i="1"/>
  <c r="FW284" i="1"/>
  <c r="FT284" i="1"/>
  <c r="FQ284" i="1"/>
  <c r="FN284" i="1"/>
  <c r="FK284" i="1"/>
  <c r="FH284" i="1"/>
  <c r="FE284" i="1"/>
  <c r="FB284" i="1"/>
  <c r="EY284" i="1"/>
  <c r="EV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LZ283" i="1"/>
  <c r="LW283" i="1"/>
  <c r="LT283" i="1"/>
  <c r="LQ283" i="1"/>
  <c r="LN283" i="1"/>
  <c r="LK283" i="1"/>
  <c r="LH283" i="1"/>
  <c r="LE283" i="1"/>
  <c r="LB283" i="1"/>
  <c r="KY283" i="1"/>
  <c r="KV283" i="1"/>
  <c r="KS283" i="1"/>
  <c r="KP283" i="1"/>
  <c r="KM283" i="1"/>
  <c r="KG283" i="1"/>
  <c r="KD283" i="1"/>
  <c r="KA283" i="1"/>
  <c r="JX283" i="1"/>
  <c r="JU283" i="1"/>
  <c r="JR283" i="1"/>
  <c r="JO283" i="1"/>
  <c r="JL283" i="1"/>
  <c r="JI283" i="1"/>
  <c r="JF283" i="1"/>
  <c r="JC283" i="1"/>
  <c r="IZ283" i="1"/>
  <c r="IW283" i="1"/>
  <c r="IT283" i="1"/>
  <c r="IQ283" i="1"/>
  <c r="IN283" i="1"/>
  <c r="IK283" i="1"/>
  <c r="IH283" i="1"/>
  <c r="IE283" i="1"/>
  <c r="IB283" i="1"/>
  <c r="HY283" i="1"/>
  <c r="HV283" i="1"/>
  <c r="HS283" i="1"/>
  <c r="HP283" i="1"/>
  <c r="HM283" i="1"/>
  <c r="HJ283" i="1"/>
  <c r="HG283" i="1"/>
  <c r="HD283" i="1"/>
  <c r="HA283" i="1"/>
  <c r="GX283" i="1"/>
  <c r="GU283" i="1"/>
  <c r="GR283" i="1"/>
  <c r="GO283" i="1"/>
  <c r="GL283" i="1"/>
  <c r="GI283" i="1"/>
  <c r="GF283" i="1"/>
  <c r="GC283" i="1"/>
  <c r="FZ283" i="1"/>
  <c r="FW283" i="1"/>
  <c r="FT283" i="1"/>
  <c r="FQ283" i="1"/>
  <c r="FN283" i="1"/>
  <c r="FK283" i="1"/>
  <c r="FH283" i="1"/>
  <c r="FE283" i="1"/>
  <c r="FB283" i="1"/>
  <c r="EY283" i="1"/>
  <c r="EV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LZ282" i="1"/>
  <c r="LW282" i="1"/>
  <c r="LT282" i="1"/>
  <c r="LQ282" i="1"/>
  <c r="LN282" i="1"/>
  <c r="LK282" i="1"/>
  <c r="LH282" i="1"/>
  <c r="LE282" i="1"/>
  <c r="LB282" i="1"/>
  <c r="KY282" i="1"/>
  <c r="KV282" i="1"/>
  <c r="KS282" i="1"/>
  <c r="KP282" i="1"/>
  <c r="KM282" i="1"/>
  <c r="KG282" i="1"/>
  <c r="KD282" i="1"/>
  <c r="KA282" i="1"/>
  <c r="JX282" i="1"/>
  <c r="JU282" i="1"/>
  <c r="JR282" i="1"/>
  <c r="JO282" i="1"/>
  <c r="JL282" i="1"/>
  <c r="JI282" i="1"/>
  <c r="JF282" i="1"/>
  <c r="JC282" i="1"/>
  <c r="IZ282" i="1"/>
  <c r="IW282" i="1"/>
  <c r="IT282" i="1"/>
  <c r="IQ282" i="1"/>
  <c r="IN282" i="1"/>
  <c r="IK282" i="1"/>
  <c r="IH282" i="1"/>
  <c r="IE282" i="1"/>
  <c r="IB282" i="1"/>
  <c r="HY282" i="1"/>
  <c r="HV282" i="1"/>
  <c r="HS282" i="1"/>
  <c r="HP282" i="1"/>
  <c r="HM282" i="1"/>
  <c r="HJ282" i="1"/>
  <c r="HG282" i="1"/>
  <c r="HD282" i="1"/>
  <c r="HA282" i="1"/>
  <c r="GX282" i="1"/>
  <c r="GU282" i="1"/>
  <c r="GR282" i="1"/>
  <c r="GO282" i="1"/>
  <c r="GL282" i="1"/>
  <c r="GI282" i="1"/>
  <c r="GF282" i="1"/>
  <c r="GC282" i="1"/>
  <c r="FZ282" i="1"/>
  <c r="FW282" i="1"/>
  <c r="FT282" i="1"/>
  <c r="FQ282" i="1"/>
  <c r="FN282" i="1"/>
  <c r="FK282" i="1"/>
  <c r="FH282" i="1"/>
  <c r="FE282" i="1"/>
  <c r="FB282" i="1"/>
  <c r="EY282" i="1"/>
  <c r="EV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LZ281" i="1"/>
  <c r="LW281" i="1"/>
  <c r="LT281" i="1"/>
  <c r="LQ281" i="1"/>
  <c r="LN281" i="1"/>
  <c r="LK281" i="1"/>
  <c r="LH281" i="1"/>
  <c r="LE281" i="1"/>
  <c r="LB281" i="1"/>
  <c r="KY281" i="1"/>
  <c r="KV281" i="1"/>
  <c r="KS281" i="1"/>
  <c r="KP281" i="1"/>
  <c r="KM281" i="1"/>
  <c r="KG281" i="1"/>
  <c r="KD281" i="1"/>
  <c r="KA281" i="1"/>
  <c r="JX281" i="1"/>
  <c r="JU281" i="1"/>
  <c r="JR281" i="1"/>
  <c r="JO281" i="1"/>
  <c r="JL281" i="1"/>
  <c r="JI281" i="1"/>
  <c r="JF281" i="1"/>
  <c r="JC281" i="1"/>
  <c r="IZ281" i="1"/>
  <c r="IW281" i="1"/>
  <c r="IT281" i="1"/>
  <c r="IQ281" i="1"/>
  <c r="IN281" i="1"/>
  <c r="IK281" i="1"/>
  <c r="IH281" i="1"/>
  <c r="IE281" i="1"/>
  <c r="IB281" i="1"/>
  <c r="HY281" i="1"/>
  <c r="HV281" i="1"/>
  <c r="HS281" i="1"/>
  <c r="HP281" i="1"/>
  <c r="HM281" i="1"/>
  <c r="HJ281" i="1"/>
  <c r="HG281" i="1"/>
  <c r="HD281" i="1"/>
  <c r="HA281" i="1"/>
  <c r="GX281" i="1"/>
  <c r="GU281" i="1"/>
  <c r="GR281" i="1"/>
  <c r="GO281" i="1"/>
  <c r="GL281" i="1"/>
  <c r="GI281" i="1"/>
  <c r="GF281" i="1"/>
  <c r="GC281" i="1"/>
  <c r="FZ281" i="1"/>
  <c r="FW281" i="1"/>
  <c r="FT281" i="1"/>
  <c r="FQ281" i="1"/>
  <c r="FN281" i="1"/>
  <c r="FK281" i="1"/>
  <c r="FH281" i="1"/>
  <c r="FE281" i="1"/>
  <c r="FB281" i="1"/>
  <c r="EY281" i="1"/>
  <c r="EV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LZ280" i="1"/>
  <c r="LW280" i="1"/>
  <c r="LT280" i="1"/>
  <c r="LQ280" i="1"/>
  <c r="LN280" i="1"/>
  <c r="LK280" i="1"/>
  <c r="LH280" i="1"/>
  <c r="LE280" i="1"/>
  <c r="LB280" i="1"/>
  <c r="KY280" i="1"/>
  <c r="KV280" i="1"/>
  <c r="KS280" i="1"/>
  <c r="KP280" i="1"/>
  <c r="KM280" i="1"/>
  <c r="KG280" i="1"/>
  <c r="KD280" i="1"/>
  <c r="KA280" i="1"/>
  <c r="JX280" i="1"/>
  <c r="JU280" i="1"/>
  <c r="JR280" i="1"/>
  <c r="JO280" i="1"/>
  <c r="JL280" i="1"/>
  <c r="JI280" i="1"/>
  <c r="JF280" i="1"/>
  <c r="JC280" i="1"/>
  <c r="IZ280" i="1"/>
  <c r="IW280" i="1"/>
  <c r="IT280" i="1"/>
  <c r="IQ280" i="1"/>
  <c r="IN280" i="1"/>
  <c r="IK280" i="1"/>
  <c r="IH280" i="1"/>
  <c r="IE280" i="1"/>
  <c r="IB280" i="1"/>
  <c r="HY280" i="1"/>
  <c r="HV280" i="1"/>
  <c r="HS280" i="1"/>
  <c r="HP280" i="1"/>
  <c r="HM280" i="1"/>
  <c r="HJ280" i="1"/>
  <c r="HG280" i="1"/>
  <c r="HD280" i="1"/>
  <c r="HA280" i="1"/>
  <c r="GX280" i="1"/>
  <c r="GU280" i="1"/>
  <c r="GR280" i="1"/>
  <c r="GO280" i="1"/>
  <c r="GL280" i="1"/>
  <c r="GI280" i="1"/>
  <c r="GF280" i="1"/>
  <c r="GC280" i="1"/>
  <c r="FZ280" i="1"/>
  <c r="FW280" i="1"/>
  <c r="FT280" i="1"/>
  <c r="FQ280" i="1"/>
  <c r="FN280" i="1"/>
  <c r="FK280" i="1"/>
  <c r="FH280" i="1"/>
  <c r="FE280" i="1"/>
  <c r="FB280" i="1"/>
  <c r="EY280" i="1"/>
  <c r="EV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LZ279" i="1"/>
  <c r="LW279" i="1"/>
  <c r="LT279" i="1"/>
  <c r="LQ279" i="1"/>
  <c r="LN279" i="1"/>
  <c r="LK279" i="1"/>
  <c r="LH279" i="1"/>
  <c r="LE279" i="1"/>
  <c r="LB279" i="1"/>
  <c r="KY279" i="1"/>
  <c r="KV279" i="1"/>
  <c r="KS279" i="1"/>
  <c r="KP279" i="1"/>
  <c r="KM279" i="1"/>
  <c r="KG279" i="1"/>
  <c r="KD279" i="1"/>
  <c r="KA279" i="1"/>
  <c r="JX279" i="1"/>
  <c r="JU279" i="1"/>
  <c r="JR279" i="1"/>
  <c r="JO279" i="1"/>
  <c r="JL279" i="1"/>
  <c r="JI279" i="1"/>
  <c r="JF279" i="1"/>
  <c r="JC279" i="1"/>
  <c r="IZ279" i="1"/>
  <c r="IW279" i="1"/>
  <c r="IT279" i="1"/>
  <c r="IQ279" i="1"/>
  <c r="IN279" i="1"/>
  <c r="IK279" i="1"/>
  <c r="IH279" i="1"/>
  <c r="IE279" i="1"/>
  <c r="IB279" i="1"/>
  <c r="HY279" i="1"/>
  <c r="HV279" i="1"/>
  <c r="HS279" i="1"/>
  <c r="HP279" i="1"/>
  <c r="HM279" i="1"/>
  <c r="HJ279" i="1"/>
  <c r="HG279" i="1"/>
  <c r="HD279" i="1"/>
  <c r="HA279" i="1"/>
  <c r="GX279" i="1"/>
  <c r="GU279" i="1"/>
  <c r="GR279" i="1"/>
  <c r="GO279" i="1"/>
  <c r="GL279" i="1"/>
  <c r="GI279" i="1"/>
  <c r="GF279" i="1"/>
  <c r="GC279" i="1"/>
  <c r="FZ279" i="1"/>
  <c r="FW279" i="1"/>
  <c r="FT279" i="1"/>
  <c r="FQ279" i="1"/>
  <c r="FN279" i="1"/>
  <c r="FK279" i="1"/>
  <c r="FH279" i="1"/>
  <c r="FE279" i="1"/>
  <c r="FB279" i="1"/>
  <c r="EY279" i="1"/>
  <c r="EV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LZ278" i="1"/>
  <c r="LW278" i="1"/>
  <c r="LT278" i="1"/>
  <c r="LQ278" i="1"/>
  <c r="LN278" i="1"/>
  <c r="LK278" i="1"/>
  <c r="LH278" i="1"/>
  <c r="LE278" i="1"/>
  <c r="LB278" i="1"/>
  <c r="KY278" i="1"/>
  <c r="KV278" i="1"/>
  <c r="KS278" i="1"/>
  <c r="KP278" i="1"/>
  <c r="KM278" i="1"/>
  <c r="KG278" i="1"/>
  <c r="KD278" i="1"/>
  <c r="KA278" i="1"/>
  <c r="JX278" i="1"/>
  <c r="JU278" i="1"/>
  <c r="JR278" i="1"/>
  <c r="JO278" i="1"/>
  <c r="JL278" i="1"/>
  <c r="JI278" i="1"/>
  <c r="JF278" i="1"/>
  <c r="JC278" i="1"/>
  <c r="IZ278" i="1"/>
  <c r="IW278" i="1"/>
  <c r="IT278" i="1"/>
  <c r="IQ278" i="1"/>
  <c r="IN278" i="1"/>
  <c r="IK278" i="1"/>
  <c r="IH278" i="1"/>
  <c r="IE278" i="1"/>
  <c r="IB278" i="1"/>
  <c r="HY278" i="1"/>
  <c r="HV278" i="1"/>
  <c r="HS278" i="1"/>
  <c r="HP278" i="1"/>
  <c r="HM278" i="1"/>
  <c r="HJ278" i="1"/>
  <c r="HG278" i="1"/>
  <c r="HD278" i="1"/>
  <c r="HA278" i="1"/>
  <c r="GX278" i="1"/>
  <c r="GU278" i="1"/>
  <c r="GR278" i="1"/>
  <c r="GO278" i="1"/>
  <c r="GL278" i="1"/>
  <c r="GI278" i="1"/>
  <c r="GF278" i="1"/>
  <c r="GC278" i="1"/>
  <c r="FZ278" i="1"/>
  <c r="FW278" i="1"/>
  <c r="FT278" i="1"/>
  <c r="FQ278" i="1"/>
  <c r="FN278" i="1"/>
  <c r="FK278" i="1"/>
  <c r="FH278" i="1"/>
  <c r="FE278" i="1"/>
  <c r="FB278" i="1"/>
  <c r="EY278" i="1"/>
  <c r="EV278" i="1"/>
  <c r="EP278" i="1"/>
  <c r="EM278" i="1"/>
  <c r="EJ278" i="1"/>
  <c r="EG278" i="1"/>
  <c r="ED278" i="1"/>
  <c r="EA278" i="1"/>
  <c r="DX278" i="1"/>
  <c r="DU278" i="1"/>
  <c r="DR278" i="1"/>
  <c r="DO278" i="1"/>
  <c r="DL278" i="1"/>
  <c r="DI278" i="1"/>
  <c r="DF278" i="1"/>
  <c r="DC278" i="1"/>
  <c r="CZ278" i="1"/>
  <c r="CW278" i="1"/>
  <c r="CT278" i="1"/>
  <c r="CQ278" i="1"/>
  <c r="CN278" i="1"/>
  <c r="CK278" i="1"/>
  <c r="CH278" i="1"/>
  <c r="CE278" i="1"/>
  <c r="CB278" i="1"/>
  <c r="BY278" i="1"/>
  <c r="BV278" i="1"/>
  <c r="BS278" i="1"/>
  <c r="BP278" i="1"/>
  <c r="BM278" i="1"/>
  <c r="BJ278" i="1"/>
  <c r="BG278" i="1"/>
  <c r="BD278" i="1"/>
  <c r="BA278" i="1"/>
  <c r="AX278" i="1"/>
  <c r="AU278" i="1"/>
  <c r="AR278" i="1"/>
  <c r="AO278" i="1"/>
  <c r="AL278" i="1"/>
  <c r="AI278" i="1"/>
  <c r="AF278" i="1"/>
  <c r="AC278" i="1"/>
  <c r="Z278" i="1"/>
  <c r="W278" i="1"/>
  <c r="T278" i="1"/>
  <c r="Q278" i="1"/>
  <c r="N278" i="1"/>
  <c r="K278" i="1"/>
  <c r="H278" i="1"/>
  <c r="D290" i="1"/>
  <c r="C290" i="1"/>
  <c r="MB289" i="1"/>
  <c r="MA289" i="1"/>
  <c r="E289" i="1"/>
  <c r="MB288" i="1"/>
  <c r="MA288" i="1"/>
  <c r="E288" i="1"/>
  <c r="MB287" i="1"/>
  <c r="MA287" i="1"/>
  <c r="E287" i="1"/>
  <c r="MB286" i="1"/>
  <c r="MA286" i="1"/>
  <c r="E286" i="1"/>
  <c r="MB285" i="1"/>
  <c r="MA285" i="1"/>
  <c r="E285" i="1"/>
  <c r="MB284" i="1"/>
  <c r="MA284" i="1"/>
  <c r="E284" i="1"/>
  <c r="MB283" i="1"/>
  <c r="MA283" i="1"/>
  <c r="E283" i="1"/>
  <c r="MB282" i="1"/>
  <c r="MA282" i="1"/>
  <c r="E282" i="1"/>
  <c r="MB281" i="1"/>
  <c r="MA281" i="1"/>
  <c r="E281" i="1"/>
  <c r="MB280" i="1"/>
  <c r="MA280" i="1"/>
  <c r="E280" i="1"/>
  <c r="MB279" i="1"/>
  <c r="MA279" i="1"/>
  <c r="E279" i="1"/>
  <c r="MB278" i="1"/>
  <c r="MA278" i="1"/>
  <c r="E278" i="1"/>
  <c r="FD277" i="1"/>
  <c r="FC277" i="1"/>
  <c r="FE276" i="1"/>
  <c r="FE275" i="1"/>
  <c r="FE274" i="1"/>
  <c r="FE273" i="1"/>
  <c r="FE272" i="1"/>
  <c r="FE271" i="1"/>
  <c r="FE270" i="1"/>
  <c r="FE269" i="1"/>
  <c r="FE268" i="1"/>
  <c r="FE267" i="1"/>
  <c r="FE266" i="1"/>
  <c r="FE265" i="1"/>
  <c r="FV277" i="1"/>
  <c r="FU277" i="1"/>
  <c r="FW276" i="1"/>
  <c r="FW275" i="1"/>
  <c r="FW274" i="1"/>
  <c r="FW273" i="1"/>
  <c r="FW272" i="1"/>
  <c r="FW271" i="1"/>
  <c r="FW270" i="1"/>
  <c r="FW269" i="1"/>
  <c r="FW268" i="1"/>
  <c r="FW267" i="1"/>
  <c r="FW266" i="1"/>
  <c r="FW265" i="1"/>
  <c r="MB276" i="1"/>
  <c r="MA276" i="1"/>
  <c r="MB275" i="1"/>
  <c r="MA275" i="1"/>
  <c r="MB274" i="1"/>
  <c r="MA274" i="1"/>
  <c r="MB273" i="1"/>
  <c r="MA273" i="1"/>
  <c r="MB272" i="1"/>
  <c r="MA272" i="1"/>
  <c r="MB271" i="1"/>
  <c r="MA271" i="1"/>
  <c r="MB270" i="1"/>
  <c r="MA270" i="1"/>
  <c r="MB269" i="1"/>
  <c r="MA269" i="1"/>
  <c r="MB268" i="1"/>
  <c r="MA268" i="1"/>
  <c r="MB267" i="1"/>
  <c r="MA267" i="1"/>
  <c r="MB266" i="1"/>
  <c r="MA266" i="1"/>
  <c r="MB265" i="1"/>
  <c r="MA265" i="1"/>
  <c r="LY277" i="1"/>
  <c r="LX277" i="1"/>
  <c r="LV277" i="1"/>
  <c r="LU277" i="1"/>
  <c r="LS277" i="1"/>
  <c r="LR277" i="1"/>
  <c r="LP277" i="1"/>
  <c r="LO277" i="1"/>
  <c r="LM277" i="1"/>
  <c r="LL277" i="1"/>
  <c r="LJ277" i="1"/>
  <c r="LI277" i="1"/>
  <c r="LG277" i="1"/>
  <c r="LF277" i="1"/>
  <c r="LD277" i="1"/>
  <c r="LC277" i="1"/>
  <c r="LA277" i="1"/>
  <c r="KZ277" i="1"/>
  <c r="KX277" i="1"/>
  <c r="KW277" i="1"/>
  <c r="KU277" i="1"/>
  <c r="KT277" i="1"/>
  <c r="KR277" i="1"/>
  <c r="KQ277" i="1"/>
  <c r="KO277" i="1"/>
  <c r="KN277" i="1"/>
  <c r="KL277" i="1"/>
  <c r="KK277" i="1"/>
  <c r="KF277" i="1"/>
  <c r="KE277" i="1"/>
  <c r="KC277" i="1"/>
  <c r="KB277" i="1"/>
  <c r="JZ277" i="1"/>
  <c r="JY277" i="1"/>
  <c r="JW277" i="1"/>
  <c r="JV277" i="1"/>
  <c r="JT277" i="1"/>
  <c r="JS277" i="1"/>
  <c r="JQ277" i="1"/>
  <c r="JP277" i="1"/>
  <c r="JN277" i="1"/>
  <c r="JM277" i="1"/>
  <c r="JK277" i="1"/>
  <c r="JJ277" i="1"/>
  <c r="JH277" i="1"/>
  <c r="JG277" i="1"/>
  <c r="JE277" i="1"/>
  <c r="JD277" i="1"/>
  <c r="JB277" i="1"/>
  <c r="JA277" i="1"/>
  <c r="IY277" i="1"/>
  <c r="IX277" i="1"/>
  <c r="IV277" i="1"/>
  <c r="IU277" i="1"/>
  <c r="IS277" i="1"/>
  <c r="IR277" i="1"/>
  <c r="IP277" i="1"/>
  <c r="IO277" i="1"/>
  <c r="IM277" i="1"/>
  <c r="IL277" i="1"/>
  <c r="IJ277" i="1"/>
  <c r="II277" i="1"/>
  <c r="IG277" i="1"/>
  <c r="IF277" i="1"/>
  <c r="ID277" i="1"/>
  <c r="IC277" i="1"/>
  <c r="IA277" i="1"/>
  <c r="HZ277" i="1"/>
  <c r="HX277" i="1"/>
  <c r="HW277" i="1"/>
  <c r="HU277" i="1"/>
  <c r="HT277" i="1"/>
  <c r="HR277" i="1"/>
  <c r="HQ277" i="1"/>
  <c r="HO277" i="1"/>
  <c r="HN277" i="1"/>
  <c r="HL277" i="1"/>
  <c r="HK277" i="1"/>
  <c r="HI277" i="1"/>
  <c r="HH277" i="1"/>
  <c r="HF277" i="1"/>
  <c r="HE277" i="1"/>
  <c r="HC277" i="1"/>
  <c r="HB277" i="1"/>
  <c r="GZ277" i="1"/>
  <c r="GY277" i="1"/>
  <c r="GW277" i="1"/>
  <c r="GV277" i="1"/>
  <c r="GT277" i="1"/>
  <c r="GS277" i="1"/>
  <c r="GQ277" i="1"/>
  <c r="GP277" i="1"/>
  <c r="GN277" i="1"/>
  <c r="GM277" i="1"/>
  <c r="GK277" i="1"/>
  <c r="GJ277" i="1"/>
  <c r="GH277" i="1"/>
  <c r="GG277" i="1"/>
  <c r="GE277" i="1"/>
  <c r="GD277" i="1"/>
  <c r="GB277" i="1"/>
  <c r="GA277" i="1"/>
  <c r="FY277" i="1"/>
  <c r="FX277" i="1"/>
  <c r="FS277" i="1"/>
  <c r="FR277" i="1"/>
  <c r="FP277" i="1"/>
  <c r="FO277" i="1"/>
  <c r="FM277" i="1"/>
  <c r="FL277" i="1"/>
  <c r="FJ277" i="1"/>
  <c r="FI277" i="1"/>
  <c r="FG277" i="1"/>
  <c r="FF277" i="1"/>
  <c r="FA277" i="1"/>
  <c r="EZ277" i="1"/>
  <c r="EX277" i="1"/>
  <c r="EW277" i="1"/>
  <c r="EU277" i="1"/>
  <c r="ET277" i="1"/>
  <c r="EO277" i="1"/>
  <c r="EN277" i="1"/>
  <c r="EL277" i="1"/>
  <c r="EK277" i="1"/>
  <c r="EI277" i="1"/>
  <c r="EH277" i="1"/>
  <c r="EF277" i="1"/>
  <c r="EE277" i="1"/>
  <c r="EC277" i="1"/>
  <c r="EB277" i="1"/>
  <c r="DZ277" i="1"/>
  <c r="DY277" i="1"/>
  <c r="DW277" i="1"/>
  <c r="DV277" i="1"/>
  <c r="DT277" i="1"/>
  <c r="DS277" i="1"/>
  <c r="DQ277" i="1"/>
  <c r="DP277" i="1"/>
  <c r="DN277" i="1"/>
  <c r="DM277" i="1"/>
  <c r="DK277" i="1"/>
  <c r="DJ277" i="1"/>
  <c r="DH277" i="1"/>
  <c r="DG277" i="1"/>
  <c r="DE277" i="1"/>
  <c r="DD277" i="1"/>
  <c r="DB277" i="1"/>
  <c r="DA277" i="1"/>
  <c r="CY277" i="1"/>
  <c r="CX277" i="1"/>
  <c r="CV277" i="1"/>
  <c r="CU277" i="1"/>
  <c r="CS277" i="1"/>
  <c r="CR277" i="1"/>
  <c r="CP277" i="1"/>
  <c r="CO277" i="1"/>
  <c r="CM277" i="1"/>
  <c r="CL277" i="1"/>
  <c r="CJ277" i="1"/>
  <c r="CI277" i="1"/>
  <c r="CG277" i="1"/>
  <c r="CF277" i="1"/>
  <c r="CD277" i="1"/>
  <c r="CC277" i="1"/>
  <c r="CA277" i="1"/>
  <c r="BZ277" i="1"/>
  <c r="BX277" i="1"/>
  <c r="BW277" i="1"/>
  <c r="BU277" i="1"/>
  <c r="BT277" i="1"/>
  <c r="BR277" i="1"/>
  <c r="BQ277" i="1"/>
  <c r="BO277" i="1"/>
  <c r="BN277" i="1"/>
  <c r="BL277" i="1"/>
  <c r="BK277" i="1"/>
  <c r="BI277" i="1"/>
  <c r="BH277" i="1"/>
  <c r="BF277" i="1"/>
  <c r="BE277" i="1"/>
  <c r="BC277" i="1"/>
  <c r="BB277" i="1"/>
  <c r="AZ277" i="1"/>
  <c r="AY277" i="1"/>
  <c r="AW277" i="1"/>
  <c r="AV277" i="1"/>
  <c r="AT277" i="1"/>
  <c r="AS277" i="1"/>
  <c r="AQ277" i="1"/>
  <c r="AP277" i="1"/>
  <c r="AN277" i="1"/>
  <c r="AM277" i="1"/>
  <c r="AK277" i="1"/>
  <c r="AJ277" i="1"/>
  <c r="AH277" i="1"/>
  <c r="AG277" i="1"/>
  <c r="AE277" i="1"/>
  <c r="AD277" i="1"/>
  <c r="AB277" i="1"/>
  <c r="AA277" i="1"/>
  <c r="Y277" i="1"/>
  <c r="X277" i="1"/>
  <c r="V277" i="1"/>
  <c r="U277" i="1"/>
  <c r="S277" i="1"/>
  <c r="R277" i="1"/>
  <c r="P277" i="1"/>
  <c r="O277" i="1"/>
  <c r="M277" i="1"/>
  <c r="L277" i="1"/>
  <c r="J277" i="1"/>
  <c r="I277" i="1"/>
  <c r="G277" i="1"/>
  <c r="F277" i="1"/>
  <c r="LZ276" i="1"/>
  <c r="LW276" i="1"/>
  <c r="LT276" i="1"/>
  <c r="LQ276" i="1"/>
  <c r="LN276" i="1"/>
  <c r="LK276" i="1"/>
  <c r="LH276" i="1"/>
  <c r="LE276" i="1"/>
  <c r="LB276" i="1"/>
  <c r="KY276" i="1"/>
  <c r="KV276" i="1"/>
  <c r="KS276" i="1"/>
  <c r="KP276" i="1"/>
  <c r="KM276" i="1"/>
  <c r="KG276" i="1"/>
  <c r="KD276" i="1"/>
  <c r="KA276" i="1"/>
  <c r="JX276" i="1"/>
  <c r="JU276" i="1"/>
  <c r="JR276" i="1"/>
  <c r="JO276" i="1"/>
  <c r="JL276" i="1"/>
  <c r="JI276" i="1"/>
  <c r="JF276" i="1"/>
  <c r="JC276" i="1"/>
  <c r="IZ276" i="1"/>
  <c r="IW276" i="1"/>
  <c r="IT276" i="1"/>
  <c r="IQ276" i="1"/>
  <c r="IN276" i="1"/>
  <c r="IK276" i="1"/>
  <c r="IH276" i="1"/>
  <c r="IE276" i="1"/>
  <c r="IB276" i="1"/>
  <c r="HY276" i="1"/>
  <c r="HV276" i="1"/>
  <c r="HS276" i="1"/>
  <c r="HP276" i="1"/>
  <c r="HM276" i="1"/>
  <c r="HJ276" i="1"/>
  <c r="HG276" i="1"/>
  <c r="HD276" i="1"/>
  <c r="HA276" i="1"/>
  <c r="GX276" i="1"/>
  <c r="GU276" i="1"/>
  <c r="GR276" i="1"/>
  <c r="GO276" i="1"/>
  <c r="GL276" i="1"/>
  <c r="GI276" i="1"/>
  <c r="GF276" i="1"/>
  <c r="GC276" i="1"/>
  <c r="FZ276" i="1"/>
  <c r="FT276" i="1"/>
  <c r="FQ276" i="1"/>
  <c r="FN276" i="1"/>
  <c r="FK276" i="1"/>
  <c r="FH276" i="1"/>
  <c r="FB276" i="1"/>
  <c r="EY276" i="1"/>
  <c r="EV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LZ275" i="1"/>
  <c r="LW275" i="1"/>
  <c r="LT275" i="1"/>
  <c r="LQ275" i="1"/>
  <c r="LN275" i="1"/>
  <c r="LK275" i="1"/>
  <c r="LH275" i="1"/>
  <c r="LE275" i="1"/>
  <c r="LB275" i="1"/>
  <c r="KY275" i="1"/>
  <c r="KV275" i="1"/>
  <c r="KS275" i="1"/>
  <c r="KP275" i="1"/>
  <c r="KM275" i="1"/>
  <c r="KG275" i="1"/>
  <c r="KD275" i="1"/>
  <c r="KA275" i="1"/>
  <c r="JX275" i="1"/>
  <c r="JU275" i="1"/>
  <c r="JR275" i="1"/>
  <c r="JO275" i="1"/>
  <c r="JL275" i="1"/>
  <c r="JI275" i="1"/>
  <c r="JF275" i="1"/>
  <c r="JC275" i="1"/>
  <c r="IZ275" i="1"/>
  <c r="IW275" i="1"/>
  <c r="IT275" i="1"/>
  <c r="IQ275" i="1"/>
  <c r="IN275" i="1"/>
  <c r="IK275" i="1"/>
  <c r="IH275" i="1"/>
  <c r="IE275" i="1"/>
  <c r="IB275" i="1"/>
  <c r="HY275" i="1"/>
  <c r="HV275" i="1"/>
  <c r="HS275" i="1"/>
  <c r="HP275" i="1"/>
  <c r="HM275" i="1"/>
  <c r="HJ275" i="1"/>
  <c r="HG275" i="1"/>
  <c r="HD275" i="1"/>
  <c r="HA275" i="1"/>
  <c r="GX275" i="1"/>
  <c r="GU275" i="1"/>
  <c r="GR275" i="1"/>
  <c r="GO275" i="1"/>
  <c r="GL275" i="1"/>
  <c r="GI275" i="1"/>
  <c r="GF275" i="1"/>
  <c r="GC275" i="1"/>
  <c r="FZ275" i="1"/>
  <c r="FT275" i="1"/>
  <c r="FQ275" i="1"/>
  <c r="FN275" i="1"/>
  <c r="FK275" i="1"/>
  <c r="FH275" i="1"/>
  <c r="FB275" i="1"/>
  <c r="EY275" i="1"/>
  <c r="EV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LZ274" i="1"/>
  <c r="LW274" i="1"/>
  <c r="LT274" i="1"/>
  <c r="LQ274" i="1"/>
  <c r="LN274" i="1"/>
  <c r="LK274" i="1"/>
  <c r="LH274" i="1"/>
  <c r="LE274" i="1"/>
  <c r="LB274" i="1"/>
  <c r="KY274" i="1"/>
  <c r="KV274" i="1"/>
  <c r="KS274" i="1"/>
  <c r="KP274" i="1"/>
  <c r="KM274" i="1"/>
  <c r="KG274" i="1"/>
  <c r="KD274" i="1"/>
  <c r="KA274" i="1"/>
  <c r="JX274" i="1"/>
  <c r="JU274" i="1"/>
  <c r="JR274" i="1"/>
  <c r="JO274" i="1"/>
  <c r="JL274" i="1"/>
  <c r="JI274" i="1"/>
  <c r="JF274" i="1"/>
  <c r="JC274" i="1"/>
  <c r="IZ274" i="1"/>
  <c r="IW274" i="1"/>
  <c r="IT274" i="1"/>
  <c r="IQ274" i="1"/>
  <c r="IN274" i="1"/>
  <c r="IK274" i="1"/>
  <c r="IH274" i="1"/>
  <c r="IE274" i="1"/>
  <c r="IB274" i="1"/>
  <c r="HY274" i="1"/>
  <c r="HV274" i="1"/>
  <c r="HS274" i="1"/>
  <c r="HP274" i="1"/>
  <c r="HM274" i="1"/>
  <c r="HJ274" i="1"/>
  <c r="HG274" i="1"/>
  <c r="HD274" i="1"/>
  <c r="HA274" i="1"/>
  <c r="GX274" i="1"/>
  <c r="GU274" i="1"/>
  <c r="GR274" i="1"/>
  <c r="GO274" i="1"/>
  <c r="GL274" i="1"/>
  <c r="GI274" i="1"/>
  <c r="GF274" i="1"/>
  <c r="GC274" i="1"/>
  <c r="FZ274" i="1"/>
  <c r="FT274" i="1"/>
  <c r="FQ274" i="1"/>
  <c r="FN274" i="1"/>
  <c r="FK274" i="1"/>
  <c r="FH274" i="1"/>
  <c r="FB274" i="1"/>
  <c r="EY274" i="1"/>
  <c r="EV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LZ273" i="1"/>
  <c r="LW273" i="1"/>
  <c r="LT273" i="1"/>
  <c r="LQ273" i="1"/>
  <c r="LN273" i="1"/>
  <c r="LK273" i="1"/>
  <c r="LH273" i="1"/>
  <c r="LE273" i="1"/>
  <c r="LB273" i="1"/>
  <c r="KY273" i="1"/>
  <c r="KV273" i="1"/>
  <c r="KS273" i="1"/>
  <c r="KP273" i="1"/>
  <c r="KM273" i="1"/>
  <c r="KG273" i="1"/>
  <c r="KD273" i="1"/>
  <c r="KA273" i="1"/>
  <c r="JX273" i="1"/>
  <c r="JU273" i="1"/>
  <c r="JR273" i="1"/>
  <c r="JO273" i="1"/>
  <c r="JL273" i="1"/>
  <c r="JI273" i="1"/>
  <c r="JF273" i="1"/>
  <c r="JC273" i="1"/>
  <c r="IZ273" i="1"/>
  <c r="IW273" i="1"/>
  <c r="IT273" i="1"/>
  <c r="IQ273" i="1"/>
  <c r="IN273" i="1"/>
  <c r="IK273" i="1"/>
  <c r="IH273" i="1"/>
  <c r="IE273" i="1"/>
  <c r="IB273" i="1"/>
  <c r="HY273" i="1"/>
  <c r="HV273" i="1"/>
  <c r="HS273" i="1"/>
  <c r="HP273" i="1"/>
  <c r="HM273" i="1"/>
  <c r="HJ273" i="1"/>
  <c r="HG273" i="1"/>
  <c r="HD273" i="1"/>
  <c r="HA273" i="1"/>
  <c r="GX273" i="1"/>
  <c r="GU273" i="1"/>
  <c r="GR273" i="1"/>
  <c r="GO273" i="1"/>
  <c r="GL273" i="1"/>
  <c r="GI273" i="1"/>
  <c r="GF273" i="1"/>
  <c r="GC273" i="1"/>
  <c r="FZ273" i="1"/>
  <c r="FT273" i="1"/>
  <c r="FQ273" i="1"/>
  <c r="FN273" i="1"/>
  <c r="FK273" i="1"/>
  <c r="FH273" i="1"/>
  <c r="FB273" i="1"/>
  <c r="EY273" i="1"/>
  <c r="EV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LZ272" i="1"/>
  <c r="LW272" i="1"/>
  <c r="LT272" i="1"/>
  <c r="LQ272" i="1"/>
  <c r="LN272" i="1"/>
  <c r="LK272" i="1"/>
  <c r="LH272" i="1"/>
  <c r="LE272" i="1"/>
  <c r="LB272" i="1"/>
  <c r="KY272" i="1"/>
  <c r="KV272" i="1"/>
  <c r="KS272" i="1"/>
  <c r="KP272" i="1"/>
  <c r="KM272" i="1"/>
  <c r="KG272" i="1"/>
  <c r="KD272" i="1"/>
  <c r="KA272" i="1"/>
  <c r="JX272" i="1"/>
  <c r="JU272" i="1"/>
  <c r="JR272" i="1"/>
  <c r="JO272" i="1"/>
  <c r="JL272" i="1"/>
  <c r="JI272" i="1"/>
  <c r="JF272" i="1"/>
  <c r="JC272" i="1"/>
  <c r="IZ272" i="1"/>
  <c r="IW272" i="1"/>
  <c r="IT272" i="1"/>
  <c r="IQ272" i="1"/>
  <c r="IN272" i="1"/>
  <c r="IK272" i="1"/>
  <c r="IH272" i="1"/>
  <c r="IE272" i="1"/>
  <c r="IB272" i="1"/>
  <c r="HY272" i="1"/>
  <c r="HV272" i="1"/>
  <c r="HS272" i="1"/>
  <c r="HP272" i="1"/>
  <c r="HM272" i="1"/>
  <c r="HJ272" i="1"/>
  <c r="HG272" i="1"/>
  <c r="HD272" i="1"/>
  <c r="HA272" i="1"/>
  <c r="GX272" i="1"/>
  <c r="GU272" i="1"/>
  <c r="GR272" i="1"/>
  <c r="GO272" i="1"/>
  <c r="GL272" i="1"/>
  <c r="GI272" i="1"/>
  <c r="GF272" i="1"/>
  <c r="GC272" i="1"/>
  <c r="FZ272" i="1"/>
  <c r="FT272" i="1"/>
  <c r="FQ272" i="1"/>
  <c r="FN272" i="1"/>
  <c r="FK272" i="1"/>
  <c r="FH272" i="1"/>
  <c r="FB272" i="1"/>
  <c r="EY272" i="1"/>
  <c r="EV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LZ271" i="1"/>
  <c r="LW271" i="1"/>
  <c r="LT271" i="1"/>
  <c r="LQ271" i="1"/>
  <c r="LN271" i="1"/>
  <c r="LK271" i="1"/>
  <c r="LH271" i="1"/>
  <c r="LE271" i="1"/>
  <c r="LB271" i="1"/>
  <c r="KY271" i="1"/>
  <c r="KV271" i="1"/>
  <c r="KS271" i="1"/>
  <c r="KP271" i="1"/>
  <c r="KM271" i="1"/>
  <c r="KG271" i="1"/>
  <c r="KD271" i="1"/>
  <c r="KA271" i="1"/>
  <c r="JX271" i="1"/>
  <c r="JU271" i="1"/>
  <c r="JR271" i="1"/>
  <c r="JO271" i="1"/>
  <c r="JL271" i="1"/>
  <c r="JI271" i="1"/>
  <c r="JF271" i="1"/>
  <c r="JC271" i="1"/>
  <c r="IZ271" i="1"/>
  <c r="IW271" i="1"/>
  <c r="IT271" i="1"/>
  <c r="IQ271" i="1"/>
  <c r="IN271" i="1"/>
  <c r="IK271" i="1"/>
  <c r="IH271" i="1"/>
  <c r="IE271" i="1"/>
  <c r="IB271" i="1"/>
  <c r="HY271" i="1"/>
  <c r="HV271" i="1"/>
  <c r="HS271" i="1"/>
  <c r="HP271" i="1"/>
  <c r="HM271" i="1"/>
  <c r="HJ271" i="1"/>
  <c r="HG271" i="1"/>
  <c r="HD271" i="1"/>
  <c r="HA271" i="1"/>
  <c r="GX271" i="1"/>
  <c r="GU271" i="1"/>
  <c r="GR271" i="1"/>
  <c r="GO271" i="1"/>
  <c r="GL271" i="1"/>
  <c r="GI271" i="1"/>
  <c r="GF271" i="1"/>
  <c r="GC271" i="1"/>
  <c r="FZ271" i="1"/>
  <c r="FT271" i="1"/>
  <c r="FQ271" i="1"/>
  <c r="FN271" i="1"/>
  <c r="FK271" i="1"/>
  <c r="FH271" i="1"/>
  <c r="FB271" i="1"/>
  <c r="EY271" i="1"/>
  <c r="EV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LZ270" i="1"/>
  <c r="LW270" i="1"/>
  <c r="LT270" i="1"/>
  <c r="LQ270" i="1"/>
  <c r="LN270" i="1"/>
  <c r="LK270" i="1"/>
  <c r="LH270" i="1"/>
  <c r="LE270" i="1"/>
  <c r="LB270" i="1"/>
  <c r="KY270" i="1"/>
  <c r="KV270" i="1"/>
  <c r="KS270" i="1"/>
  <c r="KP270" i="1"/>
  <c r="KM270" i="1"/>
  <c r="KG270" i="1"/>
  <c r="KD270" i="1"/>
  <c r="KA270" i="1"/>
  <c r="JX270" i="1"/>
  <c r="JU270" i="1"/>
  <c r="JR270" i="1"/>
  <c r="JO270" i="1"/>
  <c r="JL270" i="1"/>
  <c r="JI270" i="1"/>
  <c r="JF270" i="1"/>
  <c r="JC270" i="1"/>
  <c r="IZ270" i="1"/>
  <c r="IW270" i="1"/>
  <c r="IT270" i="1"/>
  <c r="IQ270" i="1"/>
  <c r="IN270" i="1"/>
  <c r="IK270" i="1"/>
  <c r="IH270" i="1"/>
  <c r="IE270" i="1"/>
  <c r="IB270" i="1"/>
  <c r="HY270" i="1"/>
  <c r="HV270" i="1"/>
  <c r="HS270" i="1"/>
  <c r="HP270" i="1"/>
  <c r="HM270" i="1"/>
  <c r="HJ270" i="1"/>
  <c r="HG270" i="1"/>
  <c r="HD270" i="1"/>
  <c r="HA270" i="1"/>
  <c r="GX270" i="1"/>
  <c r="GU270" i="1"/>
  <c r="GR270" i="1"/>
  <c r="GO270" i="1"/>
  <c r="GL270" i="1"/>
  <c r="GI270" i="1"/>
  <c r="GF270" i="1"/>
  <c r="GC270" i="1"/>
  <c r="FZ270" i="1"/>
  <c r="FT270" i="1"/>
  <c r="FQ270" i="1"/>
  <c r="FN270" i="1"/>
  <c r="FK270" i="1"/>
  <c r="FH270" i="1"/>
  <c r="FB270" i="1"/>
  <c r="EY270" i="1"/>
  <c r="EV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LZ269" i="1"/>
  <c r="LW269" i="1"/>
  <c r="LT269" i="1"/>
  <c r="LQ269" i="1"/>
  <c r="LN269" i="1"/>
  <c r="LK269" i="1"/>
  <c r="LH269" i="1"/>
  <c r="LE269" i="1"/>
  <c r="LB269" i="1"/>
  <c r="KY269" i="1"/>
  <c r="KV269" i="1"/>
  <c r="KS269" i="1"/>
  <c r="KP269" i="1"/>
  <c r="KM269" i="1"/>
  <c r="KG269" i="1"/>
  <c r="KD269" i="1"/>
  <c r="KA269" i="1"/>
  <c r="JX269" i="1"/>
  <c r="JU269" i="1"/>
  <c r="JR269" i="1"/>
  <c r="JO269" i="1"/>
  <c r="JL269" i="1"/>
  <c r="JI269" i="1"/>
  <c r="JF269" i="1"/>
  <c r="JC269" i="1"/>
  <c r="IZ269" i="1"/>
  <c r="IW269" i="1"/>
  <c r="IT269" i="1"/>
  <c r="IQ269" i="1"/>
  <c r="IN269" i="1"/>
  <c r="IK269" i="1"/>
  <c r="IH269" i="1"/>
  <c r="IE269" i="1"/>
  <c r="IB269" i="1"/>
  <c r="HY269" i="1"/>
  <c r="HV269" i="1"/>
  <c r="HS269" i="1"/>
  <c r="HP269" i="1"/>
  <c r="HM269" i="1"/>
  <c r="HJ269" i="1"/>
  <c r="HG269" i="1"/>
  <c r="HD269" i="1"/>
  <c r="HA269" i="1"/>
  <c r="GX269" i="1"/>
  <c r="GU269" i="1"/>
  <c r="GR269" i="1"/>
  <c r="GO269" i="1"/>
  <c r="GL269" i="1"/>
  <c r="GI269" i="1"/>
  <c r="GF269" i="1"/>
  <c r="GC269" i="1"/>
  <c r="FZ269" i="1"/>
  <c r="FT269" i="1"/>
  <c r="FQ269" i="1"/>
  <c r="FN269" i="1"/>
  <c r="FK269" i="1"/>
  <c r="FH269" i="1"/>
  <c r="FB269" i="1"/>
  <c r="EY269" i="1"/>
  <c r="EV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LZ268" i="1"/>
  <c r="LW268" i="1"/>
  <c r="LT268" i="1"/>
  <c r="LQ268" i="1"/>
  <c r="LN268" i="1"/>
  <c r="LK268" i="1"/>
  <c r="LH268" i="1"/>
  <c r="LE268" i="1"/>
  <c r="LB268" i="1"/>
  <c r="KY268" i="1"/>
  <c r="KV268" i="1"/>
  <c r="KS268" i="1"/>
  <c r="KP268" i="1"/>
  <c r="KM268" i="1"/>
  <c r="KG268" i="1"/>
  <c r="KD268" i="1"/>
  <c r="KA268" i="1"/>
  <c r="JX268" i="1"/>
  <c r="JU268" i="1"/>
  <c r="JR268" i="1"/>
  <c r="JO268" i="1"/>
  <c r="JL268" i="1"/>
  <c r="JI268" i="1"/>
  <c r="JF268" i="1"/>
  <c r="JC268" i="1"/>
  <c r="IZ268" i="1"/>
  <c r="IW268" i="1"/>
  <c r="IT268" i="1"/>
  <c r="IQ268" i="1"/>
  <c r="IN268" i="1"/>
  <c r="IK268" i="1"/>
  <c r="IH268" i="1"/>
  <c r="IE268" i="1"/>
  <c r="IB268" i="1"/>
  <c r="HY268" i="1"/>
  <c r="HV268" i="1"/>
  <c r="HS268" i="1"/>
  <c r="HP268" i="1"/>
  <c r="HM268" i="1"/>
  <c r="HJ268" i="1"/>
  <c r="HG268" i="1"/>
  <c r="HD268" i="1"/>
  <c r="HA268" i="1"/>
  <c r="GX268" i="1"/>
  <c r="GU268" i="1"/>
  <c r="GR268" i="1"/>
  <c r="GO268" i="1"/>
  <c r="GL268" i="1"/>
  <c r="GI268" i="1"/>
  <c r="GF268" i="1"/>
  <c r="GC268" i="1"/>
  <c r="FZ268" i="1"/>
  <c r="FT268" i="1"/>
  <c r="FQ268" i="1"/>
  <c r="FN268" i="1"/>
  <c r="FK268" i="1"/>
  <c r="FH268" i="1"/>
  <c r="FB268" i="1"/>
  <c r="EY268" i="1"/>
  <c r="EV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LZ267" i="1"/>
  <c r="LW267" i="1"/>
  <c r="LT267" i="1"/>
  <c r="LQ267" i="1"/>
  <c r="LN267" i="1"/>
  <c r="LK267" i="1"/>
  <c r="LH267" i="1"/>
  <c r="LE267" i="1"/>
  <c r="LB267" i="1"/>
  <c r="KY267" i="1"/>
  <c r="KV267" i="1"/>
  <c r="KS267" i="1"/>
  <c r="KP267" i="1"/>
  <c r="KM267" i="1"/>
  <c r="KG267" i="1"/>
  <c r="KD267" i="1"/>
  <c r="KA267" i="1"/>
  <c r="JX267" i="1"/>
  <c r="JU267" i="1"/>
  <c r="JR267" i="1"/>
  <c r="JO267" i="1"/>
  <c r="JL267" i="1"/>
  <c r="JI267" i="1"/>
  <c r="JF267" i="1"/>
  <c r="JC267" i="1"/>
  <c r="IZ267" i="1"/>
  <c r="IW267" i="1"/>
  <c r="IT267" i="1"/>
  <c r="IQ267" i="1"/>
  <c r="IN267" i="1"/>
  <c r="IK267" i="1"/>
  <c r="IH267" i="1"/>
  <c r="IE267" i="1"/>
  <c r="IB267" i="1"/>
  <c r="HY267" i="1"/>
  <c r="HV267" i="1"/>
  <c r="HS267" i="1"/>
  <c r="HP267" i="1"/>
  <c r="HM267" i="1"/>
  <c r="HJ267" i="1"/>
  <c r="HG267" i="1"/>
  <c r="HD267" i="1"/>
  <c r="HA267" i="1"/>
  <c r="GX267" i="1"/>
  <c r="GU267" i="1"/>
  <c r="GR267" i="1"/>
  <c r="GO267" i="1"/>
  <c r="GL267" i="1"/>
  <c r="GI267" i="1"/>
  <c r="GF267" i="1"/>
  <c r="GC267" i="1"/>
  <c r="FZ267" i="1"/>
  <c r="FT267" i="1"/>
  <c r="FQ267" i="1"/>
  <c r="FN267" i="1"/>
  <c r="FK267" i="1"/>
  <c r="FH267" i="1"/>
  <c r="FB267" i="1"/>
  <c r="EY267" i="1"/>
  <c r="EV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LZ266" i="1"/>
  <c r="LW266" i="1"/>
  <c r="LT266" i="1"/>
  <c r="LQ266" i="1"/>
  <c r="LN266" i="1"/>
  <c r="LK266" i="1"/>
  <c r="LH266" i="1"/>
  <c r="LE266" i="1"/>
  <c r="LB266" i="1"/>
  <c r="KY266" i="1"/>
  <c r="KV266" i="1"/>
  <c r="KS266" i="1"/>
  <c r="KP266" i="1"/>
  <c r="KM266" i="1"/>
  <c r="KG266" i="1"/>
  <c r="KD266" i="1"/>
  <c r="KA266" i="1"/>
  <c r="JX266" i="1"/>
  <c r="JU266" i="1"/>
  <c r="JR266" i="1"/>
  <c r="JO266" i="1"/>
  <c r="JL266" i="1"/>
  <c r="JI266" i="1"/>
  <c r="JF266" i="1"/>
  <c r="JC266" i="1"/>
  <c r="IZ266" i="1"/>
  <c r="IW266" i="1"/>
  <c r="IT266" i="1"/>
  <c r="IQ266" i="1"/>
  <c r="IN266" i="1"/>
  <c r="IK266" i="1"/>
  <c r="IH266" i="1"/>
  <c r="IE266" i="1"/>
  <c r="IB266" i="1"/>
  <c r="HY266" i="1"/>
  <c r="HV266" i="1"/>
  <c r="HS266" i="1"/>
  <c r="HP266" i="1"/>
  <c r="HM266" i="1"/>
  <c r="HJ266" i="1"/>
  <c r="HG266" i="1"/>
  <c r="HD266" i="1"/>
  <c r="HA266" i="1"/>
  <c r="GX266" i="1"/>
  <c r="GU266" i="1"/>
  <c r="GR266" i="1"/>
  <c r="GO266" i="1"/>
  <c r="GL266" i="1"/>
  <c r="GI266" i="1"/>
  <c r="GF266" i="1"/>
  <c r="GC266" i="1"/>
  <c r="FZ266" i="1"/>
  <c r="FT266" i="1"/>
  <c r="FQ266" i="1"/>
  <c r="FN266" i="1"/>
  <c r="FK266" i="1"/>
  <c r="FH266" i="1"/>
  <c r="FB266" i="1"/>
  <c r="EY266" i="1"/>
  <c r="EV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LZ265" i="1"/>
  <c r="LW265" i="1"/>
  <c r="LT265" i="1"/>
  <c r="LQ265" i="1"/>
  <c r="LN265" i="1"/>
  <c r="LK265" i="1"/>
  <c r="LH265" i="1"/>
  <c r="LE265" i="1"/>
  <c r="LB265" i="1"/>
  <c r="KY265" i="1"/>
  <c r="KV265" i="1"/>
  <c r="KS265" i="1"/>
  <c r="KP265" i="1"/>
  <c r="KM265" i="1"/>
  <c r="KG265" i="1"/>
  <c r="KD265" i="1"/>
  <c r="KA265" i="1"/>
  <c r="JX265" i="1"/>
  <c r="JU265" i="1"/>
  <c r="JR265" i="1"/>
  <c r="JO265" i="1"/>
  <c r="JL265" i="1"/>
  <c r="JI265" i="1"/>
  <c r="JF265" i="1"/>
  <c r="JC265" i="1"/>
  <c r="IZ265" i="1"/>
  <c r="IW265" i="1"/>
  <c r="IT265" i="1"/>
  <c r="IQ265" i="1"/>
  <c r="IN265" i="1"/>
  <c r="IK265" i="1"/>
  <c r="IH265" i="1"/>
  <c r="IE265" i="1"/>
  <c r="IB265" i="1"/>
  <c r="HY265" i="1"/>
  <c r="HV265" i="1"/>
  <c r="HS265" i="1"/>
  <c r="HP265" i="1"/>
  <c r="HM265" i="1"/>
  <c r="HJ265" i="1"/>
  <c r="HG265" i="1"/>
  <c r="HD265" i="1"/>
  <c r="HA265" i="1"/>
  <c r="GX265" i="1"/>
  <c r="GU265" i="1"/>
  <c r="GR265" i="1"/>
  <c r="GO265" i="1"/>
  <c r="GL265" i="1"/>
  <c r="GI265" i="1"/>
  <c r="GF265" i="1"/>
  <c r="GC265" i="1"/>
  <c r="FZ265" i="1"/>
  <c r="FT265" i="1"/>
  <c r="FQ265" i="1"/>
  <c r="FN265" i="1"/>
  <c r="FK265" i="1"/>
  <c r="FH265" i="1"/>
  <c r="FB265" i="1"/>
  <c r="EY265" i="1"/>
  <c r="EV265" i="1"/>
  <c r="EP265" i="1"/>
  <c r="EM265" i="1"/>
  <c r="EJ265" i="1"/>
  <c r="EG265" i="1"/>
  <c r="ED265" i="1"/>
  <c r="EA265" i="1"/>
  <c r="DX265" i="1"/>
  <c r="DU265" i="1"/>
  <c r="DR265" i="1"/>
  <c r="DO265" i="1"/>
  <c r="DL265" i="1"/>
  <c r="DI265" i="1"/>
  <c r="DF265" i="1"/>
  <c r="DC265" i="1"/>
  <c r="CZ265" i="1"/>
  <c r="CW265" i="1"/>
  <c r="CT265" i="1"/>
  <c r="CQ265" i="1"/>
  <c r="CN265" i="1"/>
  <c r="CK265" i="1"/>
  <c r="CH265" i="1"/>
  <c r="CE265" i="1"/>
  <c r="CB265" i="1"/>
  <c r="BY265" i="1"/>
  <c r="BV265" i="1"/>
  <c r="BS265" i="1"/>
  <c r="BP265" i="1"/>
  <c r="BM265" i="1"/>
  <c r="BJ265" i="1"/>
  <c r="BG265" i="1"/>
  <c r="BD265" i="1"/>
  <c r="BA265" i="1"/>
  <c r="AX265" i="1"/>
  <c r="AU265" i="1"/>
  <c r="AR265" i="1"/>
  <c r="AO265" i="1"/>
  <c r="AL265" i="1"/>
  <c r="AI265" i="1"/>
  <c r="AF265" i="1"/>
  <c r="AC265" i="1"/>
  <c r="Z265" i="1"/>
  <c r="W265" i="1"/>
  <c r="T265" i="1"/>
  <c r="Q265" i="1"/>
  <c r="N265" i="1"/>
  <c r="K265" i="1"/>
  <c r="H265" i="1"/>
  <c r="D277" i="1"/>
  <c r="C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HJ263" i="1"/>
  <c r="AT18" i="1"/>
  <c r="AS18" i="1"/>
  <c r="AU17" i="1"/>
  <c r="AU16" i="1"/>
  <c r="AU15" i="1"/>
  <c r="AU14" i="1"/>
  <c r="AU13" i="1"/>
  <c r="AU12" i="1"/>
  <c r="AU11" i="1"/>
  <c r="AU10" i="1"/>
  <c r="AU9" i="1"/>
  <c r="AU8" i="1"/>
  <c r="AU7" i="1"/>
  <c r="AU6" i="1"/>
  <c r="AT264" i="1"/>
  <c r="AS264" i="1"/>
  <c r="AU263" i="1"/>
  <c r="AU262" i="1"/>
  <c r="AU261" i="1"/>
  <c r="AU260" i="1"/>
  <c r="AU259" i="1"/>
  <c r="AU258" i="1"/>
  <c r="AU257" i="1"/>
  <c r="AU256" i="1"/>
  <c r="AU255" i="1"/>
  <c r="AU254" i="1"/>
  <c r="AU253" i="1"/>
  <c r="AU252" i="1"/>
  <c r="AT251" i="1"/>
  <c r="AS251" i="1"/>
  <c r="AU250" i="1"/>
  <c r="AU249" i="1"/>
  <c r="AU248" i="1"/>
  <c r="AU247" i="1"/>
  <c r="AU246" i="1"/>
  <c r="AU245" i="1"/>
  <c r="AU244" i="1"/>
  <c r="AU243" i="1"/>
  <c r="AU242" i="1"/>
  <c r="AU241" i="1"/>
  <c r="AU240" i="1"/>
  <c r="AU239" i="1"/>
  <c r="AT238" i="1"/>
  <c r="AS238" i="1"/>
  <c r="AU237" i="1"/>
  <c r="AU236" i="1"/>
  <c r="AU235" i="1"/>
  <c r="AU234" i="1"/>
  <c r="AU233" i="1"/>
  <c r="AU232" i="1"/>
  <c r="AU231" i="1"/>
  <c r="AU230" i="1"/>
  <c r="AU229" i="1"/>
  <c r="AU228" i="1"/>
  <c r="AU227" i="1"/>
  <c r="AU226" i="1"/>
  <c r="AT225" i="1"/>
  <c r="AS225" i="1"/>
  <c r="AU224" i="1"/>
  <c r="AU223" i="1"/>
  <c r="AU222" i="1"/>
  <c r="AU221" i="1"/>
  <c r="AU220" i="1"/>
  <c r="AU219" i="1"/>
  <c r="AU218" i="1"/>
  <c r="AU217" i="1"/>
  <c r="AU216" i="1"/>
  <c r="AT212" i="1"/>
  <c r="AS212" i="1"/>
  <c r="AT199" i="1"/>
  <c r="AS199" i="1"/>
  <c r="AT186" i="1"/>
  <c r="AS186" i="1"/>
  <c r="AU184" i="1"/>
  <c r="AT173" i="1"/>
  <c r="AS173" i="1"/>
  <c r="AT160" i="1"/>
  <c r="AS160" i="1"/>
  <c r="AT147" i="1"/>
  <c r="AS147" i="1"/>
  <c r="AT134" i="1"/>
  <c r="AS134" i="1"/>
  <c r="AT121" i="1"/>
  <c r="AS121" i="1"/>
  <c r="AT108" i="1"/>
  <c r="AS108" i="1"/>
  <c r="AT95" i="1"/>
  <c r="AS95" i="1"/>
  <c r="AT82" i="1"/>
  <c r="AS82" i="1"/>
  <c r="AT69" i="1"/>
  <c r="AS69" i="1"/>
  <c r="AT57" i="1"/>
  <c r="AS57" i="1"/>
  <c r="AT44" i="1"/>
  <c r="AS44" i="1"/>
  <c r="AT31" i="1"/>
  <c r="AS31" i="1"/>
  <c r="GH18" i="1"/>
  <c r="GG18" i="1"/>
  <c r="GI17" i="1"/>
  <c r="GI16" i="1"/>
  <c r="GI15" i="1"/>
  <c r="GI14" i="1"/>
  <c r="GI13" i="1"/>
  <c r="GI12" i="1"/>
  <c r="GI11" i="1"/>
  <c r="GI10" i="1"/>
  <c r="GI9" i="1"/>
  <c r="GI8" i="1"/>
  <c r="GI7" i="1"/>
  <c r="GI6" i="1"/>
  <c r="GH264" i="1"/>
  <c r="GG264" i="1"/>
  <c r="GI263" i="1"/>
  <c r="GI262" i="1"/>
  <c r="GI261" i="1"/>
  <c r="GI260" i="1"/>
  <c r="GI259" i="1"/>
  <c r="GI258" i="1"/>
  <c r="GI257" i="1"/>
  <c r="GI256" i="1"/>
  <c r="GI255" i="1"/>
  <c r="GI254" i="1"/>
  <c r="GI253" i="1"/>
  <c r="GI252" i="1"/>
  <c r="GH251" i="1"/>
  <c r="GG251" i="1"/>
  <c r="GI250" i="1"/>
  <c r="GI249" i="1"/>
  <c r="GI248" i="1"/>
  <c r="GI247" i="1"/>
  <c r="GI246" i="1"/>
  <c r="GI245" i="1"/>
  <c r="GI244" i="1"/>
  <c r="GI243" i="1"/>
  <c r="GI242" i="1"/>
  <c r="GI241" i="1"/>
  <c r="GI240" i="1"/>
  <c r="GI239" i="1"/>
  <c r="GH238" i="1"/>
  <c r="GG238" i="1"/>
  <c r="GI237" i="1"/>
  <c r="GI236" i="1"/>
  <c r="GI235" i="1"/>
  <c r="GI234" i="1"/>
  <c r="GI233" i="1"/>
  <c r="GI232" i="1"/>
  <c r="GI231" i="1"/>
  <c r="GI230" i="1"/>
  <c r="GI229" i="1"/>
  <c r="GI228" i="1"/>
  <c r="GI227" i="1"/>
  <c r="GI226" i="1"/>
  <c r="GH225" i="1"/>
  <c r="GG225" i="1"/>
  <c r="GI224" i="1"/>
  <c r="GI223" i="1"/>
  <c r="GI222" i="1"/>
  <c r="GI221" i="1"/>
  <c r="GI220" i="1"/>
  <c r="GI219" i="1"/>
  <c r="GI218" i="1"/>
  <c r="GI217" i="1"/>
  <c r="GI216" i="1"/>
  <c r="GI215" i="1"/>
  <c r="GI214" i="1"/>
  <c r="GI213" i="1"/>
  <c r="GH212" i="1"/>
  <c r="GG212" i="1"/>
  <c r="GH199" i="1"/>
  <c r="GG199" i="1"/>
  <c r="GH186" i="1"/>
  <c r="GG186" i="1"/>
  <c r="GH173" i="1"/>
  <c r="GG173" i="1"/>
  <c r="GH160" i="1"/>
  <c r="GG160" i="1"/>
  <c r="GI159" i="1"/>
  <c r="GI158" i="1"/>
  <c r="GI157" i="1"/>
  <c r="GI156" i="1"/>
  <c r="GI155" i="1"/>
  <c r="GI154" i="1"/>
  <c r="GI153" i="1"/>
  <c r="GI152" i="1"/>
  <c r="GI151" i="1"/>
  <c r="GI150" i="1"/>
  <c r="GI149" i="1"/>
  <c r="GI148" i="1"/>
  <c r="GH147" i="1"/>
  <c r="GG147" i="1"/>
  <c r="GH134" i="1"/>
  <c r="GG134" i="1"/>
  <c r="GH121" i="1"/>
  <c r="GG121" i="1"/>
  <c r="GI120" i="1"/>
  <c r="GI119" i="1"/>
  <c r="GI118" i="1"/>
  <c r="GI117" i="1"/>
  <c r="GI116" i="1"/>
  <c r="GI115" i="1"/>
  <c r="GI114" i="1"/>
  <c r="GI113" i="1"/>
  <c r="GI112" i="1"/>
  <c r="GI111" i="1"/>
  <c r="GI110" i="1"/>
  <c r="GI109" i="1"/>
  <c r="GH108" i="1"/>
  <c r="GG108" i="1"/>
  <c r="GH95" i="1"/>
  <c r="GG95" i="1"/>
  <c r="GH82" i="1"/>
  <c r="GG82" i="1"/>
  <c r="GH69" i="1"/>
  <c r="GG69" i="1"/>
  <c r="GH57" i="1"/>
  <c r="GG57" i="1"/>
  <c r="GH44" i="1"/>
  <c r="GG44" i="1"/>
  <c r="MB263" i="1"/>
  <c r="MA263" i="1"/>
  <c r="MB262" i="1"/>
  <c r="MA262" i="1"/>
  <c r="MB261" i="1"/>
  <c r="MA261" i="1"/>
  <c r="MB260" i="1"/>
  <c r="MA260" i="1"/>
  <c r="MB259" i="1"/>
  <c r="MA259" i="1"/>
  <c r="MB258" i="1"/>
  <c r="MA258" i="1"/>
  <c r="MB257" i="1"/>
  <c r="MA257" i="1"/>
  <c r="MB256" i="1"/>
  <c r="MA256" i="1"/>
  <c r="MB255" i="1"/>
  <c r="MA255" i="1"/>
  <c r="MB254" i="1"/>
  <c r="MA254" i="1"/>
  <c r="MB253" i="1"/>
  <c r="MA253" i="1"/>
  <c r="MB252" i="1"/>
  <c r="MA252" i="1"/>
  <c r="LY264" i="1"/>
  <c r="LX264" i="1"/>
  <c r="LV264" i="1"/>
  <c r="LU264" i="1"/>
  <c r="LS264" i="1"/>
  <c r="LR264" i="1"/>
  <c r="LP264" i="1"/>
  <c r="LO264" i="1"/>
  <c r="LM264" i="1"/>
  <c r="LL264" i="1"/>
  <c r="LJ264" i="1"/>
  <c r="LI264" i="1"/>
  <c r="LG264" i="1"/>
  <c r="LF264" i="1"/>
  <c r="LD264" i="1"/>
  <c r="LC264" i="1"/>
  <c r="LA264" i="1"/>
  <c r="KZ264" i="1"/>
  <c r="KX264" i="1"/>
  <c r="KW264" i="1"/>
  <c r="KU264" i="1"/>
  <c r="KT264" i="1"/>
  <c r="KR264" i="1"/>
  <c r="KQ264" i="1"/>
  <c r="KO264" i="1"/>
  <c r="KN264" i="1"/>
  <c r="KL264" i="1"/>
  <c r="KK264" i="1"/>
  <c r="KF264" i="1"/>
  <c r="KE264" i="1"/>
  <c r="KC264" i="1"/>
  <c r="KB264" i="1"/>
  <c r="JZ264" i="1"/>
  <c r="JY264" i="1"/>
  <c r="JW264" i="1"/>
  <c r="JV264" i="1"/>
  <c r="JT264" i="1"/>
  <c r="JS264" i="1"/>
  <c r="JQ264" i="1"/>
  <c r="JP264" i="1"/>
  <c r="JN264" i="1"/>
  <c r="JM264" i="1"/>
  <c r="JK264" i="1"/>
  <c r="JJ264" i="1"/>
  <c r="JH264" i="1"/>
  <c r="JG264" i="1"/>
  <c r="JE264" i="1"/>
  <c r="JD264" i="1"/>
  <c r="JB264" i="1"/>
  <c r="JA264" i="1"/>
  <c r="IY264" i="1"/>
  <c r="IX264" i="1"/>
  <c r="IV264" i="1"/>
  <c r="IU264" i="1"/>
  <c r="IS264" i="1"/>
  <c r="IR264" i="1"/>
  <c r="IP264" i="1"/>
  <c r="IO264" i="1"/>
  <c r="IM264" i="1"/>
  <c r="IL264" i="1"/>
  <c r="IJ264" i="1"/>
  <c r="II264" i="1"/>
  <c r="IG264" i="1"/>
  <c r="IF264" i="1"/>
  <c r="ID264" i="1"/>
  <c r="IC264" i="1"/>
  <c r="IA264" i="1"/>
  <c r="HZ264" i="1"/>
  <c r="HX264" i="1"/>
  <c r="HW264" i="1"/>
  <c r="HU264" i="1"/>
  <c r="HT264" i="1"/>
  <c r="HR264" i="1"/>
  <c r="HQ264" i="1"/>
  <c r="HO264" i="1"/>
  <c r="HN264" i="1"/>
  <c r="HL264" i="1"/>
  <c r="HK264" i="1"/>
  <c r="HI264" i="1"/>
  <c r="HH264" i="1"/>
  <c r="HF264" i="1"/>
  <c r="HE264" i="1"/>
  <c r="HC264" i="1"/>
  <c r="HB264" i="1"/>
  <c r="GZ264" i="1"/>
  <c r="GY264" i="1"/>
  <c r="GW264" i="1"/>
  <c r="GV264" i="1"/>
  <c r="GT264" i="1"/>
  <c r="GS264" i="1"/>
  <c r="GQ264" i="1"/>
  <c r="GP264" i="1"/>
  <c r="GN264" i="1"/>
  <c r="GM264" i="1"/>
  <c r="GK264" i="1"/>
  <c r="GJ264" i="1"/>
  <c r="GE264" i="1"/>
  <c r="GD264" i="1"/>
  <c r="GB264" i="1"/>
  <c r="GA264" i="1"/>
  <c r="FY264" i="1"/>
  <c r="FX264" i="1"/>
  <c r="FS264" i="1"/>
  <c r="FR264" i="1"/>
  <c r="FP264" i="1"/>
  <c r="FO264" i="1"/>
  <c r="FM264" i="1"/>
  <c r="FL264" i="1"/>
  <c r="FJ264" i="1"/>
  <c r="FI264" i="1"/>
  <c r="FG264" i="1"/>
  <c r="FF264" i="1"/>
  <c r="FA264" i="1"/>
  <c r="EZ264" i="1"/>
  <c r="EX264" i="1"/>
  <c r="EW264" i="1"/>
  <c r="EU264" i="1"/>
  <c r="ET264" i="1"/>
  <c r="EO264" i="1"/>
  <c r="EN264" i="1"/>
  <c r="EL264" i="1"/>
  <c r="EK264" i="1"/>
  <c r="EI264" i="1"/>
  <c r="EH264" i="1"/>
  <c r="EF264" i="1"/>
  <c r="EE264" i="1"/>
  <c r="EC264" i="1"/>
  <c r="EB264" i="1"/>
  <c r="DZ264" i="1"/>
  <c r="DY264" i="1"/>
  <c r="DW264" i="1"/>
  <c r="DV264" i="1"/>
  <c r="DT264" i="1"/>
  <c r="DS264" i="1"/>
  <c r="DQ264" i="1"/>
  <c r="DP264" i="1"/>
  <c r="DN264" i="1"/>
  <c r="DM264" i="1"/>
  <c r="DK264" i="1"/>
  <c r="DJ264" i="1"/>
  <c r="DH264" i="1"/>
  <c r="DG264" i="1"/>
  <c r="DE264" i="1"/>
  <c r="DD264" i="1"/>
  <c r="DB264" i="1"/>
  <c r="DA264" i="1"/>
  <c r="CY264" i="1"/>
  <c r="CX264" i="1"/>
  <c r="CV264" i="1"/>
  <c r="CU264" i="1"/>
  <c r="CS264" i="1"/>
  <c r="CR264" i="1"/>
  <c r="CP264" i="1"/>
  <c r="CO264" i="1"/>
  <c r="CM264" i="1"/>
  <c r="CL264" i="1"/>
  <c r="CJ264" i="1"/>
  <c r="CI264" i="1"/>
  <c r="CG264" i="1"/>
  <c r="CF264" i="1"/>
  <c r="CD264" i="1"/>
  <c r="CC264" i="1"/>
  <c r="CA264" i="1"/>
  <c r="BZ264" i="1"/>
  <c r="BX264" i="1"/>
  <c r="BW264" i="1"/>
  <c r="BU264" i="1"/>
  <c r="BT264" i="1"/>
  <c r="BR264" i="1"/>
  <c r="BQ264" i="1"/>
  <c r="BO264" i="1"/>
  <c r="BN264" i="1"/>
  <c r="BL264" i="1"/>
  <c r="BK264" i="1"/>
  <c r="BI264" i="1"/>
  <c r="BH264" i="1"/>
  <c r="BF264" i="1"/>
  <c r="BE264" i="1"/>
  <c r="BC264" i="1"/>
  <c r="BB264" i="1"/>
  <c r="AZ264" i="1"/>
  <c r="AY264" i="1"/>
  <c r="AW264" i="1"/>
  <c r="AV264" i="1"/>
  <c r="AQ264" i="1"/>
  <c r="AP264" i="1"/>
  <c r="AN264" i="1"/>
  <c r="AM264" i="1"/>
  <c r="AK264" i="1"/>
  <c r="AJ264" i="1"/>
  <c r="AH264" i="1"/>
  <c r="AG264" i="1"/>
  <c r="AE264" i="1"/>
  <c r="AD264" i="1"/>
  <c r="AB264" i="1"/>
  <c r="AA264" i="1"/>
  <c r="Y264" i="1"/>
  <c r="X264" i="1"/>
  <c r="V264" i="1"/>
  <c r="U264" i="1"/>
  <c r="S264" i="1"/>
  <c r="R264" i="1"/>
  <c r="P264" i="1"/>
  <c r="O264" i="1"/>
  <c r="M264" i="1"/>
  <c r="L264" i="1"/>
  <c r="J264" i="1"/>
  <c r="I264" i="1"/>
  <c r="G264" i="1"/>
  <c r="F264" i="1"/>
  <c r="LZ263" i="1"/>
  <c r="LW263" i="1"/>
  <c r="LT263" i="1"/>
  <c r="LQ263" i="1"/>
  <c r="LN263" i="1"/>
  <c r="LK263" i="1"/>
  <c r="LH263" i="1"/>
  <c r="LE263" i="1"/>
  <c r="LB263" i="1"/>
  <c r="KY263" i="1"/>
  <c r="KV263" i="1"/>
  <c r="KS263" i="1"/>
  <c r="KP263" i="1"/>
  <c r="KM263" i="1"/>
  <c r="KG263" i="1"/>
  <c r="KD263" i="1"/>
  <c r="KA263" i="1"/>
  <c r="JX263" i="1"/>
  <c r="JU263" i="1"/>
  <c r="JR263" i="1"/>
  <c r="JO263" i="1"/>
  <c r="JL263" i="1"/>
  <c r="JI263" i="1"/>
  <c r="JF263" i="1"/>
  <c r="JC263" i="1"/>
  <c r="IZ263" i="1"/>
  <c r="IW263" i="1"/>
  <c r="IT263" i="1"/>
  <c r="IQ263" i="1"/>
  <c r="IN263" i="1"/>
  <c r="IK263" i="1"/>
  <c r="IH263" i="1"/>
  <c r="IE263" i="1"/>
  <c r="IB263" i="1"/>
  <c r="HY263" i="1"/>
  <c r="HV263" i="1"/>
  <c r="HS263" i="1"/>
  <c r="HP263" i="1"/>
  <c r="HM263" i="1"/>
  <c r="HG263" i="1"/>
  <c r="HD263" i="1"/>
  <c r="HA263" i="1"/>
  <c r="GX263" i="1"/>
  <c r="GU263" i="1"/>
  <c r="GR263" i="1"/>
  <c r="GO263" i="1"/>
  <c r="GL263" i="1"/>
  <c r="GF263" i="1"/>
  <c r="GC263" i="1"/>
  <c r="FZ263" i="1"/>
  <c r="FT263" i="1"/>
  <c r="FQ263" i="1"/>
  <c r="FN263" i="1"/>
  <c r="FK263" i="1"/>
  <c r="FH263" i="1"/>
  <c r="FB263" i="1"/>
  <c r="EY263" i="1"/>
  <c r="EV263" i="1"/>
  <c r="EP263" i="1"/>
  <c r="EM263" i="1"/>
  <c r="EJ263" i="1"/>
  <c r="EG263" i="1"/>
  <c r="ED263" i="1"/>
  <c r="EA263" i="1"/>
  <c r="DX263" i="1"/>
  <c r="DU263" i="1"/>
  <c r="DR263" i="1"/>
  <c r="DO263" i="1"/>
  <c r="DL263" i="1"/>
  <c r="DI263" i="1"/>
  <c r="DF263" i="1"/>
  <c r="DC263" i="1"/>
  <c r="CZ263" i="1"/>
  <c r="CW263" i="1"/>
  <c r="CT263" i="1"/>
  <c r="CQ263" i="1"/>
  <c r="CN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LZ262" i="1"/>
  <c r="LW262" i="1"/>
  <c r="LT262" i="1"/>
  <c r="LQ262" i="1"/>
  <c r="LN262" i="1"/>
  <c r="LK262" i="1"/>
  <c r="LH262" i="1"/>
  <c r="LE262" i="1"/>
  <c r="LB262" i="1"/>
  <c r="KY262" i="1"/>
  <c r="KV262" i="1"/>
  <c r="KS262" i="1"/>
  <c r="KP262" i="1"/>
  <c r="KM262" i="1"/>
  <c r="KG262" i="1"/>
  <c r="KD262" i="1"/>
  <c r="KA262" i="1"/>
  <c r="JX262" i="1"/>
  <c r="JU262" i="1"/>
  <c r="JR262" i="1"/>
  <c r="JO262" i="1"/>
  <c r="JL262" i="1"/>
  <c r="JI262" i="1"/>
  <c r="JF262" i="1"/>
  <c r="JC262" i="1"/>
  <c r="IZ262" i="1"/>
  <c r="IW262" i="1"/>
  <c r="IT262" i="1"/>
  <c r="IQ262" i="1"/>
  <c r="IN262" i="1"/>
  <c r="IK262" i="1"/>
  <c r="IH262" i="1"/>
  <c r="IE262" i="1"/>
  <c r="IB262" i="1"/>
  <c r="HY262" i="1"/>
  <c r="HV262" i="1"/>
  <c r="HS262" i="1"/>
  <c r="HP262" i="1"/>
  <c r="HM262" i="1"/>
  <c r="HJ262" i="1"/>
  <c r="HG262" i="1"/>
  <c r="HD262" i="1"/>
  <c r="HA262" i="1"/>
  <c r="GX262" i="1"/>
  <c r="GU262" i="1"/>
  <c r="GR262" i="1"/>
  <c r="GO262" i="1"/>
  <c r="GL262" i="1"/>
  <c r="GF262" i="1"/>
  <c r="GC262" i="1"/>
  <c r="FZ262" i="1"/>
  <c r="FT262" i="1"/>
  <c r="FQ262" i="1"/>
  <c r="FN262" i="1"/>
  <c r="FK262" i="1"/>
  <c r="FH262" i="1"/>
  <c r="FB262" i="1"/>
  <c r="EY262" i="1"/>
  <c r="EV262" i="1"/>
  <c r="EP262" i="1"/>
  <c r="EM262" i="1"/>
  <c r="EJ262" i="1"/>
  <c r="EG262" i="1"/>
  <c r="ED262" i="1"/>
  <c r="EA262" i="1"/>
  <c r="DX262" i="1"/>
  <c r="DU262" i="1"/>
  <c r="DR262" i="1"/>
  <c r="DO262" i="1"/>
  <c r="DL262" i="1"/>
  <c r="DI262" i="1"/>
  <c r="DF262" i="1"/>
  <c r="DC262" i="1"/>
  <c r="CZ262" i="1"/>
  <c r="CW262" i="1"/>
  <c r="CT262" i="1"/>
  <c r="CQ262" i="1"/>
  <c r="CN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LZ261" i="1"/>
  <c r="LW261" i="1"/>
  <c r="LT261" i="1"/>
  <c r="LQ261" i="1"/>
  <c r="LN261" i="1"/>
  <c r="LK261" i="1"/>
  <c r="LH261" i="1"/>
  <c r="LE261" i="1"/>
  <c r="LB261" i="1"/>
  <c r="KY261" i="1"/>
  <c r="KV261" i="1"/>
  <c r="KS261" i="1"/>
  <c r="KP261" i="1"/>
  <c r="KM261" i="1"/>
  <c r="KG261" i="1"/>
  <c r="KD261" i="1"/>
  <c r="KA261" i="1"/>
  <c r="JX261" i="1"/>
  <c r="JU261" i="1"/>
  <c r="JR261" i="1"/>
  <c r="JO261" i="1"/>
  <c r="JL261" i="1"/>
  <c r="JI261" i="1"/>
  <c r="JF261" i="1"/>
  <c r="JC261" i="1"/>
  <c r="IZ261" i="1"/>
  <c r="IW261" i="1"/>
  <c r="IT261" i="1"/>
  <c r="IQ261" i="1"/>
  <c r="IN261" i="1"/>
  <c r="IK261" i="1"/>
  <c r="IH261" i="1"/>
  <c r="IE261" i="1"/>
  <c r="IB261" i="1"/>
  <c r="HY261" i="1"/>
  <c r="HV261" i="1"/>
  <c r="HS261" i="1"/>
  <c r="HP261" i="1"/>
  <c r="HM261" i="1"/>
  <c r="HJ261" i="1"/>
  <c r="HG261" i="1"/>
  <c r="HD261" i="1"/>
  <c r="HA261" i="1"/>
  <c r="GX261" i="1"/>
  <c r="GU261" i="1"/>
  <c r="GR261" i="1"/>
  <c r="GO261" i="1"/>
  <c r="GL261" i="1"/>
  <c r="GF261" i="1"/>
  <c r="GC261" i="1"/>
  <c r="FZ261" i="1"/>
  <c r="FT261" i="1"/>
  <c r="FQ261" i="1"/>
  <c r="FN261" i="1"/>
  <c r="FK261" i="1"/>
  <c r="FH261" i="1"/>
  <c r="FB261" i="1"/>
  <c r="EY261" i="1"/>
  <c r="EV261" i="1"/>
  <c r="EP261" i="1"/>
  <c r="EM261" i="1"/>
  <c r="EJ261" i="1"/>
  <c r="EG261" i="1"/>
  <c r="ED261" i="1"/>
  <c r="EA261" i="1"/>
  <c r="DX261" i="1"/>
  <c r="DU261" i="1"/>
  <c r="DR261" i="1"/>
  <c r="DO261" i="1"/>
  <c r="DL261" i="1"/>
  <c r="DI261" i="1"/>
  <c r="DF261" i="1"/>
  <c r="DC261" i="1"/>
  <c r="CZ261" i="1"/>
  <c r="CW261" i="1"/>
  <c r="CT261" i="1"/>
  <c r="CQ261" i="1"/>
  <c r="CN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LZ260" i="1"/>
  <c r="LW260" i="1"/>
  <c r="LT260" i="1"/>
  <c r="LQ260" i="1"/>
  <c r="LN260" i="1"/>
  <c r="LK260" i="1"/>
  <c r="LH260" i="1"/>
  <c r="LE260" i="1"/>
  <c r="LB260" i="1"/>
  <c r="KY260" i="1"/>
  <c r="KV260" i="1"/>
  <c r="KS260" i="1"/>
  <c r="KP260" i="1"/>
  <c r="KM260" i="1"/>
  <c r="KG260" i="1"/>
  <c r="KD260" i="1"/>
  <c r="KA260" i="1"/>
  <c r="JX260" i="1"/>
  <c r="JU260" i="1"/>
  <c r="JR260" i="1"/>
  <c r="JO260" i="1"/>
  <c r="JL260" i="1"/>
  <c r="JI260" i="1"/>
  <c r="JF260" i="1"/>
  <c r="JC260" i="1"/>
  <c r="IZ260" i="1"/>
  <c r="IW260" i="1"/>
  <c r="IT260" i="1"/>
  <c r="IQ260" i="1"/>
  <c r="IN260" i="1"/>
  <c r="IK260" i="1"/>
  <c r="IH260" i="1"/>
  <c r="IE260" i="1"/>
  <c r="IB260" i="1"/>
  <c r="HY260" i="1"/>
  <c r="HV260" i="1"/>
  <c r="HS260" i="1"/>
  <c r="HP260" i="1"/>
  <c r="HM260" i="1"/>
  <c r="HJ260" i="1"/>
  <c r="HG260" i="1"/>
  <c r="HD260" i="1"/>
  <c r="HA260" i="1"/>
  <c r="GX260" i="1"/>
  <c r="GU260" i="1"/>
  <c r="GR260" i="1"/>
  <c r="GO260" i="1"/>
  <c r="GL260" i="1"/>
  <c r="GF260" i="1"/>
  <c r="GC260" i="1"/>
  <c r="FZ260" i="1"/>
  <c r="FT260" i="1"/>
  <c r="FQ260" i="1"/>
  <c r="FN260" i="1"/>
  <c r="FK260" i="1"/>
  <c r="FH260" i="1"/>
  <c r="FB260" i="1"/>
  <c r="EY260" i="1"/>
  <c r="EV260" i="1"/>
  <c r="EP260" i="1"/>
  <c r="EM260" i="1"/>
  <c r="EJ260" i="1"/>
  <c r="EG260" i="1"/>
  <c r="ED260" i="1"/>
  <c r="EA260" i="1"/>
  <c r="DX260" i="1"/>
  <c r="DU260" i="1"/>
  <c r="DR260" i="1"/>
  <c r="DO260" i="1"/>
  <c r="DL260" i="1"/>
  <c r="DI260" i="1"/>
  <c r="DF260" i="1"/>
  <c r="DC260" i="1"/>
  <c r="CZ260" i="1"/>
  <c r="CW260" i="1"/>
  <c r="CT260" i="1"/>
  <c r="CQ260" i="1"/>
  <c r="CN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LZ259" i="1"/>
  <c r="LW259" i="1"/>
  <c r="LT259" i="1"/>
  <c r="LQ259" i="1"/>
  <c r="LN259" i="1"/>
  <c r="LK259" i="1"/>
  <c r="LH259" i="1"/>
  <c r="LE259" i="1"/>
  <c r="LB259" i="1"/>
  <c r="KY259" i="1"/>
  <c r="KV259" i="1"/>
  <c r="KS259" i="1"/>
  <c r="KP259" i="1"/>
  <c r="KM259" i="1"/>
  <c r="KG259" i="1"/>
  <c r="KD259" i="1"/>
  <c r="KA259" i="1"/>
  <c r="JX259" i="1"/>
  <c r="JU259" i="1"/>
  <c r="JR259" i="1"/>
  <c r="JO259" i="1"/>
  <c r="JL259" i="1"/>
  <c r="JI259" i="1"/>
  <c r="JF259" i="1"/>
  <c r="JC259" i="1"/>
  <c r="IZ259" i="1"/>
  <c r="IW259" i="1"/>
  <c r="IT259" i="1"/>
  <c r="IQ259" i="1"/>
  <c r="IN259" i="1"/>
  <c r="IK259" i="1"/>
  <c r="IH259" i="1"/>
  <c r="IE259" i="1"/>
  <c r="IB259" i="1"/>
  <c r="HY259" i="1"/>
  <c r="HV259" i="1"/>
  <c r="HS259" i="1"/>
  <c r="HP259" i="1"/>
  <c r="HM259" i="1"/>
  <c r="HJ259" i="1"/>
  <c r="HG259" i="1"/>
  <c r="HD259" i="1"/>
  <c r="HA259" i="1"/>
  <c r="GX259" i="1"/>
  <c r="GU259" i="1"/>
  <c r="GR259" i="1"/>
  <c r="GO259" i="1"/>
  <c r="GL259" i="1"/>
  <c r="GF259" i="1"/>
  <c r="GC259" i="1"/>
  <c r="FZ259" i="1"/>
  <c r="FT259" i="1"/>
  <c r="FQ259" i="1"/>
  <c r="FN259" i="1"/>
  <c r="FK259" i="1"/>
  <c r="FH259" i="1"/>
  <c r="FB259" i="1"/>
  <c r="EY259" i="1"/>
  <c r="EV259" i="1"/>
  <c r="EP259" i="1"/>
  <c r="EM259" i="1"/>
  <c r="EJ259" i="1"/>
  <c r="EG259" i="1"/>
  <c r="ED259" i="1"/>
  <c r="EA259" i="1"/>
  <c r="DX259" i="1"/>
  <c r="DU259" i="1"/>
  <c r="DR259" i="1"/>
  <c r="DO259" i="1"/>
  <c r="DL259" i="1"/>
  <c r="DI259" i="1"/>
  <c r="DF259" i="1"/>
  <c r="DC259" i="1"/>
  <c r="CZ259" i="1"/>
  <c r="CW259" i="1"/>
  <c r="CT259" i="1"/>
  <c r="CQ259" i="1"/>
  <c r="CN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LZ258" i="1"/>
  <c r="LW258" i="1"/>
  <c r="LT258" i="1"/>
  <c r="LQ258" i="1"/>
  <c r="LN258" i="1"/>
  <c r="LK258" i="1"/>
  <c r="LH258" i="1"/>
  <c r="LE258" i="1"/>
  <c r="LB258" i="1"/>
  <c r="KY258" i="1"/>
  <c r="KV258" i="1"/>
  <c r="KS258" i="1"/>
  <c r="KP258" i="1"/>
  <c r="KM258" i="1"/>
  <c r="KG258" i="1"/>
  <c r="KD258" i="1"/>
  <c r="KA258" i="1"/>
  <c r="JX258" i="1"/>
  <c r="JU258" i="1"/>
  <c r="JR258" i="1"/>
  <c r="JO258" i="1"/>
  <c r="JL258" i="1"/>
  <c r="JI258" i="1"/>
  <c r="JF258" i="1"/>
  <c r="JC258" i="1"/>
  <c r="IZ258" i="1"/>
  <c r="IW258" i="1"/>
  <c r="IT258" i="1"/>
  <c r="IQ258" i="1"/>
  <c r="IN258" i="1"/>
  <c r="IK258" i="1"/>
  <c r="IH258" i="1"/>
  <c r="IE258" i="1"/>
  <c r="IB258" i="1"/>
  <c r="HY258" i="1"/>
  <c r="HV258" i="1"/>
  <c r="HS258" i="1"/>
  <c r="HP258" i="1"/>
  <c r="HM258" i="1"/>
  <c r="HJ258" i="1"/>
  <c r="HG258" i="1"/>
  <c r="HD258" i="1"/>
  <c r="HA258" i="1"/>
  <c r="GX258" i="1"/>
  <c r="GU258" i="1"/>
  <c r="GR258" i="1"/>
  <c r="GO258" i="1"/>
  <c r="GL258" i="1"/>
  <c r="GF258" i="1"/>
  <c r="GC258" i="1"/>
  <c r="FZ258" i="1"/>
  <c r="FT258" i="1"/>
  <c r="FQ258" i="1"/>
  <c r="FN258" i="1"/>
  <c r="FK258" i="1"/>
  <c r="FH258" i="1"/>
  <c r="FB258" i="1"/>
  <c r="EY258" i="1"/>
  <c r="EV258" i="1"/>
  <c r="EP258" i="1"/>
  <c r="EM258" i="1"/>
  <c r="EJ258" i="1"/>
  <c r="EG258" i="1"/>
  <c r="ED258" i="1"/>
  <c r="EA258" i="1"/>
  <c r="DX258" i="1"/>
  <c r="DU258" i="1"/>
  <c r="DR258" i="1"/>
  <c r="DO258" i="1"/>
  <c r="DL258" i="1"/>
  <c r="DI258" i="1"/>
  <c r="DF258" i="1"/>
  <c r="DC258" i="1"/>
  <c r="CZ258" i="1"/>
  <c r="CW258" i="1"/>
  <c r="CT258" i="1"/>
  <c r="CQ258" i="1"/>
  <c r="CN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LZ257" i="1"/>
  <c r="LW257" i="1"/>
  <c r="LT257" i="1"/>
  <c r="LQ257" i="1"/>
  <c r="LN257" i="1"/>
  <c r="LK257" i="1"/>
  <c r="LH257" i="1"/>
  <c r="LE257" i="1"/>
  <c r="LB257" i="1"/>
  <c r="KY257" i="1"/>
  <c r="KV257" i="1"/>
  <c r="KS257" i="1"/>
  <c r="KP257" i="1"/>
  <c r="KM257" i="1"/>
  <c r="KG257" i="1"/>
  <c r="KD257" i="1"/>
  <c r="KA257" i="1"/>
  <c r="JX257" i="1"/>
  <c r="JU257" i="1"/>
  <c r="JR257" i="1"/>
  <c r="JO257" i="1"/>
  <c r="JL257" i="1"/>
  <c r="JI257" i="1"/>
  <c r="JF257" i="1"/>
  <c r="JC257" i="1"/>
  <c r="IZ257" i="1"/>
  <c r="IW257" i="1"/>
  <c r="IT257" i="1"/>
  <c r="IQ257" i="1"/>
  <c r="IN257" i="1"/>
  <c r="IK257" i="1"/>
  <c r="IH257" i="1"/>
  <c r="IE257" i="1"/>
  <c r="IB257" i="1"/>
  <c r="HY257" i="1"/>
  <c r="HV257" i="1"/>
  <c r="HS257" i="1"/>
  <c r="HP257" i="1"/>
  <c r="HM257" i="1"/>
  <c r="HJ257" i="1"/>
  <c r="HG257" i="1"/>
  <c r="HD257" i="1"/>
  <c r="HA257" i="1"/>
  <c r="GX257" i="1"/>
  <c r="GU257" i="1"/>
  <c r="GR257" i="1"/>
  <c r="GO257" i="1"/>
  <c r="GL257" i="1"/>
  <c r="GF257" i="1"/>
  <c r="GC257" i="1"/>
  <c r="FZ257" i="1"/>
  <c r="FT257" i="1"/>
  <c r="FQ257" i="1"/>
  <c r="FN257" i="1"/>
  <c r="FK257" i="1"/>
  <c r="FH257" i="1"/>
  <c r="FB257" i="1"/>
  <c r="EY257" i="1"/>
  <c r="EV257" i="1"/>
  <c r="EP257" i="1"/>
  <c r="EM257" i="1"/>
  <c r="EJ257" i="1"/>
  <c r="EG257" i="1"/>
  <c r="ED257" i="1"/>
  <c r="EA257" i="1"/>
  <c r="DX257" i="1"/>
  <c r="DU257" i="1"/>
  <c r="DR257" i="1"/>
  <c r="DO257" i="1"/>
  <c r="DL257" i="1"/>
  <c r="DI257" i="1"/>
  <c r="DF257" i="1"/>
  <c r="DC257" i="1"/>
  <c r="CZ257" i="1"/>
  <c r="CW257" i="1"/>
  <c r="CT257" i="1"/>
  <c r="CQ257" i="1"/>
  <c r="CN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LZ256" i="1"/>
  <c r="LW256" i="1"/>
  <c r="LT256" i="1"/>
  <c r="LQ256" i="1"/>
  <c r="LN256" i="1"/>
  <c r="LK256" i="1"/>
  <c r="LH256" i="1"/>
  <c r="LE256" i="1"/>
  <c r="LB256" i="1"/>
  <c r="KY256" i="1"/>
  <c r="KV256" i="1"/>
  <c r="KS256" i="1"/>
  <c r="KP256" i="1"/>
  <c r="KM256" i="1"/>
  <c r="KG256" i="1"/>
  <c r="KD256" i="1"/>
  <c r="KA256" i="1"/>
  <c r="JX256" i="1"/>
  <c r="JU256" i="1"/>
  <c r="JR256" i="1"/>
  <c r="JO256" i="1"/>
  <c r="JL256" i="1"/>
  <c r="JI256" i="1"/>
  <c r="JF256" i="1"/>
  <c r="JC256" i="1"/>
  <c r="IZ256" i="1"/>
  <c r="IW256" i="1"/>
  <c r="IT256" i="1"/>
  <c r="IQ256" i="1"/>
  <c r="IN256" i="1"/>
  <c r="IK256" i="1"/>
  <c r="IH256" i="1"/>
  <c r="IE256" i="1"/>
  <c r="IB256" i="1"/>
  <c r="HY256" i="1"/>
  <c r="HV256" i="1"/>
  <c r="HS256" i="1"/>
  <c r="HP256" i="1"/>
  <c r="HM256" i="1"/>
  <c r="HJ256" i="1"/>
  <c r="HG256" i="1"/>
  <c r="HD256" i="1"/>
  <c r="HA256" i="1"/>
  <c r="GX256" i="1"/>
  <c r="GU256" i="1"/>
  <c r="GR256" i="1"/>
  <c r="GO256" i="1"/>
  <c r="GL256" i="1"/>
  <c r="GF256" i="1"/>
  <c r="GC256" i="1"/>
  <c r="FZ256" i="1"/>
  <c r="FT256" i="1"/>
  <c r="FQ256" i="1"/>
  <c r="FN256" i="1"/>
  <c r="FK256" i="1"/>
  <c r="FH256" i="1"/>
  <c r="FB256" i="1"/>
  <c r="EY256" i="1"/>
  <c r="EV256" i="1"/>
  <c r="EP256" i="1"/>
  <c r="EM256" i="1"/>
  <c r="EJ256" i="1"/>
  <c r="EG256" i="1"/>
  <c r="ED256" i="1"/>
  <c r="EA256" i="1"/>
  <c r="DX256" i="1"/>
  <c r="DU256" i="1"/>
  <c r="DR256" i="1"/>
  <c r="DO256" i="1"/>
  <c r="DL256" i="1"/>
  <c r="DI256" i="1"/>
  <c r="DF256" i="1"/>
  <c r="DC256" i="1"/>
  <c r="CZ256" i="1"/>
  <c r="CW256" i="1"/>
  <c r="CT256" i="1"/>
  <c r="CQ256" i="1"/>
  <c r="CN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LZ255" i="1"/>
  <c r="LW255" i="1"/>
  <c r="LT255" i="1"/>
  <c r="LQ255" i="1"/>
  <c r="LN255" i="1"/>
  <c r="LK255" i="1"/>
  <c r="LH255" i="1"/>
  <c r="LE255" i="1"/>
  <c r="LB255" i="1"/>
  <c r="KY255" i="1"/>
  <c r="KV255" i="1"/>
  <c r="KS255" i="1"/>
  <c r="KP255" i="1"/>
  <c r="KM255" i="1"/>
  <c r="KG255" i="1"/>
  <c r="KD255" i="1"/>
  <c r="KA255" i="1"/>
  <c r="JX255" i="1"/>
  <c r="JU255" i="1"/>
  <c r="JR255" i="1"/>
  <c r="JO255" i="1"/>
  <c r="JL255" i="1"/>
  <c r="JI255" i="1"/>
  <c r="JF255" i="1"/>
  <c r="JC255" i="1"/>
  <c r="IZ255" i="1"/>
  <c r="IW255" i="1"/>
  <c r="IT255" i="1"/>
  <c r="IQ255" i="1"/>
  <c r="IN255" i="1"/>
  <c r="IK255" i="1"/>
  <c r="IH255" i="1"/>
  <c r="IE255" i="1"/>
  <c r="IB255" i="1"/>
  <c r="HY255" i="1"/>
  <c r="HV255" i="1"/>
  <c r="HS255" i="1"/>
  <c r="HP255" i="1"/>
  <c r="HM255" i="1"/>
  <c r="HJ255" i="1"/>
  <c r="HG255" i="1"/>
  <c r="HD255" i="1"/>
  <c r="HA255" i="1"/>
  <c r="GX255" i="1"/>
  <c r="GU255" i="1"/>
  <c r="GR255" i="1"/>
  <c r="GO255" i="1"/>
  <c r="GL255" i="1"/>
  <c r="GF255" i="1"/>
  <c r="GC255" i="1"/>
  <c r="FZ255" i="1"/>
  <c r="FT255" i="1"/>
  <c r="FQ255" i="1"/>
  <c r="FN255" i="1"/>
  <c r="FK255" i="1"/>
  <c r="FH255" i="1"/>
  <c r="FB255" i="1"/>
  <c r="EY255" i="1"/>
  <c r="EV255" i="1"/>
  <c r="EP255" i="1"/>
  <c r="EM255" i="1"/>
  <c r="EJ255" i="1"/>
  <c r="EG255" i="1"/>
  <c r="ED255" i="1"/>
  <c r="EA255" i="1"/>
  <c r="DX255" i="1"/>
  <c r="DU255" i="1"/>
  <c r="DR255" i="1"/>
  <c r="DO255" i="1"/>
  <c r="DL255" i="1"/>
  <c r="DI255" i="1"/>
  <c r="DF255" i="1"/>
  <c r="DC255" i="1"/>
  <c r="CZ255" i="1"/>
  <c r="CW255" i="1"/>
  <c r="CT255" i="1"/>
  <c r="CQ255" i="1"/>
  <c r="CN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LZ254" i="1"/>
  <c r="LW254" i="1"/>
  <c r="LT254" i="1"/>
  <c r="LQ254" i="1"/>
  <c r="LN254" i="1"/>
  <c r="LK254" i="1"/>
  <c r="LH254" i="1"/>
  <c r="LE254" i="1"/>
  <c r="LB254" i="1"/>
  <c r="KY254" i="1"/>
  <c r="KV254" i="1"/>
  <c r="KS254" i="1"/>
  <c r="KP254" i="1"/>
  <c r="KM254" i="1"/>
  <c r="KG254" i="1"/>
  <c r="KD254" i="1"/>
  <c r="KA254" i="1"/>
  <c r="JX254" i="1"/>
  <c r="JU254" i="1"/>
  <c r="JR254" i="1"/>
  <c r="JO254" i="1"/>
  <c r="JL254" i="1"/>
  <c r="JI254" i="1"/>
  <c r="JF254" i="1"/>
  <c r="JC254" i="1"/>
  <c r="IZ254" i="1"/>
  <c r="IW254" i="1"/>
  <c r="IT254" i="1"/>
  <c r="IQ254" i="1"/>
  <c r="IN254" i="1"/>
  <c r="IK254" i="1"/>
  <c r="IH254" i="1"/>
  <c r="IE254" i="1"/>
  <c r="IB254" i="1"/>
  <c r="HY254" i="1"/>
  <c r="HV254" i="1"/>
  <c r="HS254" i="1"/>
  <c r="HP254" i="1"/>
  <c r="HM254" i="1"/>
  <c r="HJ254" i="1"/>
  <c r="HG254" i="1"/>
  <c r="HD254" i="1"/>
  <c r="HA254" i="1"/>
  <c r="GX254" i="1"/>
  <c r="GU254" i="1"/>
  <c r="GR254" i="1"/>
  <c r="GO254" i="1"/>
  <c r="GL254" i="1"/>
  <c r="GF254" i="1"/>
  <c r="GC254" i="1"/>
  <c r="FZ254" i="1"/>
  <c r="FT254" i="1"/>
  <c r="FQ254" i="1"/>
  <c r="FN254" i="1"/>
  <c r="FK254" i="1"/>
  <c r="FH254" i="1"/>
  <c r="FB254" i="1"/>
  <c r="EY254" i="1"/>
  <c r="EV254" i="1"/>
  <c r="EP254" i="1"/>
  <c r="EM254" i="1"/>
  <c r="EJ254" i="1"/>
  <c r="EG254" i="1"/>
  <c r="ED254" i="1"/>
  <c r="EA254" i="1"/>
  <c r="DX254" i="1"/>
  <c r="DU254" i="1"/>
  <c r="DR254" i="1"/>
  <c r="DO254" i="1"/>
  <c r="DL254" i="1"/>
  <c r="DI254" i="1"/>
  <c r="DF254" i="1"/>
  <c r="DC254" i="1"/>
  <c r="CZ254" i="1"/>
  <c r="CW254" i="1"/>
  <c r="CT254" i="1"/>
  <c r="CQ254" i="1"/>
  <c r="CN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LZ253" i="1"/>
  <c r="LW253" i="1"/>
  <c r="LT253" i="1"/>
  <c r="LQ253" i="1"/>
  <c r="LN253" i="1"/>
  <c r="LK253" i="1"/>
  <c r="LH253" i="1"/>
  <c r="LE253" i="1"/>
  <c r="LB253" i="1"/>
  <c r="KY253" i="1"/>
  <c r="KV253" i="1"/>
  <c r="KS253" i="1"/>
  <c r="KP253" i="1"/>
  <c r="KM253" i="1"/>
  <c r="KG253" i="1"/>
  <c r="KD253" i="1"/>
  <c r="KA253" i="1"/>
  <c r="JX253" i="1"/>
  <c r="JU253" i="1"/>
  <c r="JR253" i="1"/>
  <c r="JO253" i="1"/>
  <c r="JL253" i="1"/>
  <c r="JI253" i="1"/>
  <c r="JF253" i="1"/>
  <c r="JC253" i="1"/>
  <c r="IZ253" i="1"/>
  <c r="IW253" i="1"/>
  <c r="IT253" i="1"/>
  <c r="IQ253" i="1"/>
  <c r="IN253" i="1"/>
  <c r="IK253" i="1"/>
  <c r="IH253" i="1"/>
  <c r="IE253" i="1"/>
  <c r="IB253" i="1"/>
  <c r="HY253" i="1"/>
  <c r="HV253" i="1"/>
  <c r="HS253" i="1"/>
  <c r="HP253" i="1"/>
  <c r="HM253" i="1"/>
  <c r="HJ253" i="1"/>
  <c r="HG253" i="1"/>
  <c r="HD253" i="1"/>
  <c r="HA253" i="1"/>
  <c r="GX253" i="1"/>
  <c r="GU253" i="1"/>
  <c r="GR253" i="1"/>
  <c r="GO253" i="1"/>
  <c r="GL253" i="1"/>
  <c r="GF253" i="1"/>
  <c r="GC253" i="1"/>
  <c r="FZ253" i="1"/>
  <c r="FT253" i="1"/>
  <c r="FQ253" i="1"/>
  <c r="FN253" i="1"/>
  <c r="FK253" i="1"/>
  <c r="FH253" i="1"/>
  <c r="FB253" i="1"/>
  <c r="EY253" i="1"/>
  <c r="EV253" i="1"/>
  <c r="EP253" i="1"/>
  <c r="EM253" i="1"/>
  <c r="EJ253" i="1"/>
  <c r="EG253" i="1"/>
  <c r="ED253" i="1"/>
  <c r="EA253" i="1"/>
  <c r="DX253" i="1"/>
  <c r="DU253" i="1"/>
  <c r="DR253" i="1"/>
  <c r="DO253" i="1"/>
  <c r="DL253" i="1"/>
  <c r="DI253" i="1"/>
  <c r="DF253" i="1"/>
  <c r="DC253" i="1"/>
  <c r="CZ253" i="1"/>
  <c r="CW253" i="1"/>
  <c r="CT253" i="1"/>
  <c r="CQ253" i="1"/>
  <c r="CN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LZ252" i="1"/>
  <c r="LW252" i="1"/>
  <c r="LT252" i="1"/>
  <c r="LQ252" i="1"/>
  <c r="LN252" i="1"/>
  <c r="LK252" i="1"/>
  <c r="LH252" i="1"/>
  <c r="LE252" i="1"/>
  <c r="LB252" i="1"/>
  <c r="KY252" i="1"/>
  <c r="KV252" i="1"/>
  <c r="KS252" i="1"/>
  <c r="KP252" i="1"/>
  <c r="KM252" i="1"/>
  <c r="KG252" i="1"/>
  <c r="KD252" i="1"/>
  <c r="KA252" i="1"/>
  <c r="JX252" i="1"/>
  <c r="JU252" i="1"/>
  <c r="JR252" i="1"/>
  <c r="JO252" i="1"/>
  <c r="JL252" i="1"/>
  <c r="JI252" i="1"/>
  <c r="JF252" i="1"/>
  <c r="JC252" i="1"/>
  <c r="IZ252" i="1"/>
  <c r="IW252" i="1"/>
  <c r="IT252" i="1"/>
  <c r="IQ252" i="1"/>
  <c r="IN252" i="1"/>
  <c r="IK252" i="1"/>
  <c r="IH252" i="1"/>
  <c r="IE252" i="1"/>
  <c r="IB252" i="1"/>
  <c r="HY252" i="1"/>
  <c r="HV252" i="1"/>
  <c r="HS252" i="1"/>
  <c r="HP252" i="1"/>
  <c r="HM252" i="1"/>
  <c r="HJ252" i="1"/>
  <c r="HG252" i="1"/>
  <c r="HD252" i="1"/>
  <c r="HA252" i="1"/>
  <c r="GX252" i="1"/>
  <c r="GU252" i="1"/>
  <c r="GR252" i="1"/>
  <c r="GO252" i="1"/>
  <c r="GL252" i="1"/>
  <c r="GF252" i="1"/>
  <c r="GC252" i="1"/>
  <c r="FZ252" i="1"/>
  <c r="FT252" i="1"/>
  <c r="FQ252" i="1"/>
  <c r="FN252" i="1"/>
  <c r="FK252" i="1"/>
  <c r="FH252" i="1"/>
  <c r="FB252" i="1"/>
  <c r="EY252" i="1"/>
  <c r="EV252" i="1"/>
  <c r="EP252" i="1"/>
  <c r="EM252" i="1"/>
  <c r="EJ252" i="1"/>
  <c r="EG252" i="1"/>
  <c r="ED252" i="1"/>
  <c r="EA252" i="1"/>
  <c r="DX252" i="1"/>
  <c r="DU252" i="1"/>
  <c r="DR252" i="1"/>
  <c r="DO252" i="1"/>
  <c r="DL252" i="1"/>
  <c r="DI252" i="1"/>
  <c r="DF252" i="1"/>
  <c r="DC252" i="1"/>
  <c r="CZ252" i="1"/>
  <c r="CW252" i="1"/>
  <c r="CT252" i="1"/>
  <c r="CQ252" i="1"/>
  <c r="CN252" i="1"/>
  <c r="CK252" i="1"/>
  <c r="CH252" i="1"/>
  <c r="CE252" i="1"/>
  <c r="CB252" i="1"/>
  <c r="BY252" i="1"/>
  <c r="BV252" i="1"/>
  <c r="BS252" i="1"/>
  <c r="BP252" i="1"/>
  <c r="BM252" i="1"/>
  <c r="BJ252" i="1"/>
  <c r="BG252" i="1"/>
  <c r="BD252" i="1"/>
  <c r="BA252" i="1"/>
  <c r="AX252" i="1"/>
  <c r="AR252" i="1"/>
  <c r="AO252" i="1"/>
  <c r="AL252" i="1"/>
  <c r="AI252" i="1"/>
  <c r="AF252" i="1"/>
  <c r="AC252" i="1"/>
  <c r="Z252" i="1"/>
  <c r="W252" i="1"/>
  <c r="T252" i="1"/>
  <c r="Q252" i="1"/>
  <c r="N252" i="1"/>
  <c r="K252" i="1"/>
  <c r="H252" i="1"/>
  <c r="D264" i="1"/>
  <c r="C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MB250" i="1"/>
  <c r="MA250" i="1"/>
  <c r="MB249" i="1"/>
  <c r="MA249" i="1"/>
  <c r="MB248" i="1"/>
  <c r="MA248" i="1"/>
  <c r="MB247" i="1"/>
  <c r="MA247" i="1"/>
  <c r="MB246" i="1"/>
  <c r="MA246" i="1"/>
  <c r="MB245" i="1"/>
  <c r="MA245" i="1"/>
  <c r="MB244" i="1"/>
  <c r="MA244" i="1"/>
  <c r="MB243" i="1"/>
  <c r="MA243" i="1"/>
  <c r="MB242" i="1"/>
  <c r="MA242" i="1"/>
  <c r="MB241" i="1"/>
  <c r="MA241" i="1"/>
  <c r="MB240" i="1"/>
  <c r="MA240" i="1"/>
  <c r="MB239" i="1"/>
  <c r="MA239" i="1"/>
  <c r="FA18" i="1"/>
  <c r="EZ18" i="1"/>
  <c r="FB17" i="1"/>
  <c r="FB16" i="1"/>
  <c r="FB15" i="1"/>
  <c r="FB14" i="1"/>
  <c r="FB13" i="1"/>
  <c r="FB12" i="1"/>
  <c r="FB11" i="1"/>
  <c r="FB10" i="1"/>
  <c r="FB9" i="1"/>
  <c r="FB8" i="1"/>
  <c r="FB7" i="1"/>
  <c r="FB6" i="1"/>
  <c r="FA251" i="1"/>
  <c r="EZ251" i="1"/>
  <c r="FB250" i="1"/>
  <c r="FB249" i="1"/>
  <c r="FB248" i="1"/>
  <c r="FB247" i="1"/>
  <c r="FB246" i="1"/>
  <c r="FB245" i="1"/>
  <c r="FB244" i="1"/>
  <c r="FB243" i="1"/>
  <c r="FB242" i="1"/>
  <c r="FB241" i="1"/>
  <c r="FB240" i="1"/>
  <c r="FB239" i="1"/>
  <c r="FA238" i="1"/>
  <c r="EZ238" i="1"/>
  <c r="FB237" i="1"/>
  <c r="FB236" i="1"/>
  <c r="FB235" i="1"/>
  <c r="FB234" i="1"/>
  <c r="FB233" i="1"/>
  <c r="FB232" i="1"/>
  <c r="FB231" i="1"/>
  <c r="FB230" i="1"/>
  <c r="FB229" i="1"/>
  <c r="FB228" i="1"/>
  <c r="FB227" i="1"/>
  <c r="FB226" i="1"/>
  <c r="FA225" i="1"/>
  <c r="EZ225" i="1"/>
  <c r="FB224" i="1"/>
  <c r="FB223" i="1"/>
  <c r="FB222" i="1"/>
  <c r="FB221" i="1"/>
  <c r="FB220" i="1"/>
  <c r="FB219" i="1"/>
  <c r="FB218" i="1"/>
  <c r="FB217" i="1"/>
  <c r="FB216" i="1"/>
  <c r="FA212" i="1"/>
  <c r="EZ212" i="1"/>
  <c r="FB209" i="1"/>
  <c r="FA199" i="1"/>
  <c r="EZ199" i="1"/>
  <c r="FA186" i="1"/>
  <c r="EZ186" i="1"/>
  <c r="FA173" i="1"/>
  <c r="EZ173" i="1"/>
  <c r="FA160" i="1"/>
  <c r="EZ160" i="1"/>
  <c r="FA147" i="1"/>
  <c r="EZ147" i="1"/>
  <c r="FB145" i="1"/>
  <c r="FA134" i="1"/>
  <c r="EZ134" i="1"/>
  <c r="FB133" i="1"/>
  <c r="FB130" i="1"/>
  <c r="FA121" i="1"/>
  <c r="EZ121" i="1"/>
  <c r="FB110" i="1"/>
  <c r="FA108" i="1"/>
  <c r="EZ108" i="1"/>
  <c r="FA95" i="1"/>
  <c r="EZ95" i="1"/>
  <c r="FA82" i="1"/>
  <c r="EZ82" i="1"/>
  <c r="FA69" i="1"/>
  <c r="EZ69" i="1"/>
  <c r="FA57" i="1"/>
  <c r="EZ57" i="1"/>
  <c r="FA44" i="1"/>
  <c r="EZ44" i="1"/>
  <c r="FA31" i="1"/>
  <c r="EZ31" i="1"/>
  <c r="EF18" i="1"/>
  <c r="EE18" i="1"/>
  <c r="EG17" i="1"/>
  <c r="EG16" i="1"/>
  <c r="EG15" i="1"/>
  <c r="EG14" i="1"/>
  <c r="EG13" i="1"/>
  <c r="EG12" i="1"/>
  <c r="EG11" i="1"/>
  <c r="EG10" i="1"/>
  <c r="EG9" i="1"/>
  <c r="EG8" i="1"/>
  <c r="EG7" i="1"/>
  <c r="EG6" i="1"/>
  <c r="EF251" i="1"/>
  <c r="EE251" i="1"/>
  <c r="EG250" i="1"/>
  <c r="EG249" i="1"/>
  <c r="EG248" i="1"/>
  <c r="EG247" i="1"/>
  <c r="EG246" i="1"/>
  <c r="EG245" i="1"/>
  <c r="EG244" i="1"/>
  <c r="EG243" i="1"/>
  <c r="EG242" i="1"/>
  <c r="EG241" i="1"/>
  <c r="EG240" i="1"/>
  <c r="EG239" i="1"/>
  <c r="EF238" i="1"/>
  <c r="EE238" i="1"/>
  <c r="EG237" i="1"/>
  <c r="EG236" i="1"/>
  <c r="EG235" i="1"/>
  <c r="EG234" i="1"/>
  <c r="EG233" i="1"/>
  <c r="EG232" i="1"/>
  <c r="EG231" i="1"/>
  <c r="EG230" i="1"/>
  <c r="EG229" i="1"/>
  <c r="EG228" i="1"/>
  <c r="EG227" i="1"/>
  <c r="EG226" i="1"/>
  <c r="EF225" i="1"/>
  <c r="EE225" i="1"/>
  <c r="EG224" i="1"/>
  <c r="EG223" i="1"/>
  <c r="EG222" i="1"/>
  <c r="EG221" i="1"/>
  <c r="EG220" i="1"/>
  <c r="EG219" i="1"/>
  <c r="EG218" i="1"/>
  <c r="EG217" i="1"/>
  <c r="EG216" i="1"/>
  <c r="EG213" i="1"/>
  <c r="EF212" i="1"/>
  <c r="EE212" i="1"/>
  <c r="EG211" i="1"/>
  <c r="EG208" i="1"/>
  <c r="EG206" i="1"/>
  <c r="EG205" i="1"/>
  <c r="EG204" i="1"/>
  <c r="EG203" i="1"/>
  <c r="EG201" i="1"/>
  <c r="EG200" i="1"/>
  <c r="EF199" i="1"/>
  <c r="EE199" i="1"/>
  <c r="EG197" i="1"/>
  <c r="EG196" i="1"/>
  <c r="EG194" i="1"/>
  <c r="EG193" i="1"/>
  <c r="EG189" i="1"/>
  <c r="EF186" i="1"/>
  <c r="EE186" i="1"/>
  <c r="EG185" i="1"/>
  <c r="EG183" i="1"/>
  <c r="EG180" i="1"/>
  <c r="EG179" i="1"/>
  <c r="EG178" i="1"/>
  <c r="EG176" i="1"/>
  <c r="EG175" i="1"/>
  <c r="EF173" i="1"/>
  <c r="EE173" i="1"/>
  <c r="EG171" i="1"/>
  <c r="EG169" i="1"/>
  <c r="EG168" i="1"/>
  <c r="EG167" i="1"/>
  <c r="EG166" i="1"/>
  <c r="EG165" i="1"/>
  <c r="EG163" i="1"/>
  <c r="EF160" i="1"/>
  <c r="EE160" i="1"/>
  <c r="EG158" i="1"/>
  <c r="EG155" i="1"/>
  <c r="EG154" i="1"/>
  <c r="EG148" i="1"/>
  <c r="EF147" i="1"/>
  <c r="EE147" i="1"/>
  <c r="EG142" i="1"/>
  <c r="EG141" i="1"/>
  <c r="EG138" i="1"/>
  <c r="EG137" i="1"/>
  <c r="EG136" i="1"/>
  <c r="EF134" i="1"/>
  <c r="EE134" i="1"/>
  <c r="EG133" i="1"/>
  <c r="EG131" i="1"/>
  <c r="EG128" i="1"/>
  <c r="EF121" i="1"/>
  <c r="EE121" i="1"/>
  <c r="EF108" i="1"/>
  <c r="EE108" i="1"/>
  <c r="EF95" i="1"/>
  <c r="EE95" i="1"/>
  <c r="EF82" i="1"/>
  <c r="EE82" i="1"/>
  <c r="EF69" i="1"/>
  <c r="EE69" i="1"/>
  <c r="EF57" i="1"/>
  <c r="EE57" i="1"/>
  <c r="EF44" i="1"/>
  <c r="EE44" i="1"/>
  <c r="EF31" i="1"/>
  <c r="EE31" i="1"/>
  <c r="MB290" i="1" l="1"/>
  <c r="MA290" i="1"/>
  <c r="MB277" i="1"/>
  <c r="MA277" i="1"/>
  <c r="MB264" i="1"/>
  <c r="MA264" i="1"/>
  <c r="GJ69" i="1"/>
  <c r="GK69" i="1"/>
  <c r="GK121" i="1"/>
  <c r="GJ121" i="1"/>
  <c r="GL120" i="1"/>
  <c r="GL119" i="1"/>
  <c r="GL118" i="1"/>
  <c r="GL117" i="1"/>
  <c r="GL116" i="1"/>
  <c r="GL115" i="1"/>
  <c r="GL114" i="1"/>
  <c r="GL113" i="1"/>
  <c r="GL112" i="1"/>
  <c r="GL111" i="1"/>
  <c r="GL110" i="1"/>
  <c r="GL109" i="1"/>
  <c r="GK160" i="1"/>
  <c r="GJ160" i="1"/>
  <c r="GL159" i="1"/>
  <c r="GL158" i="1"/>
  <c r="GL157" i="1"/>
  <c r="GL156" i="1"/>
  <c r="GL155" i="1"/>
  <c r="GL154" i="1"/>
  <c r="GL153" i="1"/>
  <c r="GL152" i="1"/>
  <c r="GL151" i="1"/>
  <c r="GL150" i="1"/>
  <c r="GL149" i="1"/>
  <c r="GL148" i="1"/>
  <c r="GK225" i="1"/>
  <c r="GJ225" i="1"/>
  <c r="GL224" i="1"/>
  <c r="GL223" i="1"/>
  <c r="GL222" i="1"/>
  <c r="GL221" i="1"/>
  <c r="GL220" i="1"/>
  <c r="GL219" i="1"/>
  <c r="GL218" i="1"/>
  <c r="GL217" i="1"/>
  <c r="GL216" i="1"/>
  <c r="GL215" i="1"/>
  <c r="GL214" i="1"/>
  <c r="GL213" i="1"/>
  <c r="GK238" i="1"/>
  <c r="GJ238" i="1"/>
  <c r="GL237" i="1"/>
  <c r="GL236" i="1"/>
  <c r="GL235" i="1"/>
  <c r="GL234" i="1"/>
  <c r="GL233" i="1"/>
  <c r="GL232" i="1"/>
  <c r="GL231" i="1"/>
  <c r="GL230" i="1"/>
  <c r="GL229" i="1"/>
  <c r="GL228" i="1"/>
  <c r="GL227" i="1"/>
  <c r="GL226" i="1"/>
  <c r="GK251" i="1"/>
  <c r="GJ251" i="1"/>
  <c r="GL250" i="1"/>
  <c r="GL249" i="1"/>
  <c r="GL248" i="1"/>
  <c r="GL247" i="1"/>
  <c r="GL246" i="1"/>
  <c r="GL245" i="1"/>
  <c r="GL244" i="1"/>
  <c r="GL243" i="1"/>
  <c r="GL242" i="1"/>
  <c r="GL241" i="1"/>
  <c r="GL240" i="1"/>
  <c r="GL239" i="1"/>
  <c r="GK212" i="1"/>
  <c r="GJ212" i="1"/>
  <c r="GK199" i="1"/>
  <c r="GJ199" i="1"/>
  <c r="GK186" i="1"/>
  <c r="GJ186" i="1"/>
  <c r="GK173" i="1"/>
  <c r="GJ173" i="1"/>
  <c r="GK147" i="1"/>
  <c r="GJ147" i="1"/>
  <c r="GK134" i="1"/>
  <c r="GJ134" i="1"/>
  <c r="GK108" i="1"/>
  <c r="GJ108" i="1"/>
  <c r="GK95" i="1"/>
  <c r="GJ95" i="1"/>
  <c r="GK82" i="1"/>
  <c r="GJ82" i="1"/>
  <c r="GK57" i="1"/>
  <c r="GJ57" i="1"/>
  <c r="GK44" i="1"/>
  <c r="GJ44" i="1"/>
  <c r="FN233" i="1"/>
  <c r="FN234" i="1"/>
  <c r="FN235" i="1"/>
  <c r="FN236" i="1"/>
  <c r="FN237" i="1"/>
  <c r="FM238" i="1"/>
  <c r="FO238" i="1"/>
  <c r="FN239" i="1"/>
  <c r="FN240" i="1"/>
  <c r="FN241" i="1"/>
  <c r="FN242" i="1"/>
  <c r="FN243" i="1"/>
  <c r="FN244" i="1"/>
  <c r="FN245" i="1"/>
  <c r="FM31" i="1"/>
  <c r="FL31" i="1"/>
  <c r="FN30" i="1"/>
  <c r="FN29" i="1"/>
  <c r="FN28" i="1"/>
  <c r="FN27" i="1"/>
  <c r="FN26" i="1"/>
  <c r="FN25" i="1"/>
  <c r="FN24" i="1"/>
  <c r="FN23" i="1"/>
  <c r="FN22" i="1"/>
  <c r="FN21" i="1"/>
  <c r="FN20" i="1"/>
  <c r="FN19" i="1"/>
  <c r="FM251" i="1"/>
  <c r="FL251" i="1"/>
  <c r="FN250" i="1"/>
  <c r="FN249" i="1"/>
  <c r="FN248" i="1"/>
  <c r="FN247" i="1"/>
  <c r="FN246" i="1"/>
  <c r="FL238" i="1"/>
  <c r="FN232" i="1"/>
  <c r="FN231" i="1"/>
  <c r="FN230" i="1"/>
  <c r="FN229" i="1"/>
  <c r="FN228" i="1"/>
  <c r="FN227" i="1"/>
  <c r="FN226" i="1"/>
  <c r="FM225" i="1"/>
  <c r="FL225" i="1"/>
  <c r="FN224" i="1"/>
  <c r="FN223" i="1"/>
  <c r="FN222" i="1"/>
  <c r="FN221" i="1"/>
  <c r="FN220" i="1"/>
  <c r="FN219" i="1"/>
  <c r="FN218" i="1"/>
  <c r="FN217" i="1"/>
  <c r="FN216" i="1"/>
  <c r="FM212" i="1"/>
  <c r="FL212" i="1"/>
  <c r="FM199" i="1"/>
  <c r="FL199" i="1"/>
  <c r="FM186" i="1"/>
  <c r="FL186" i="1"/>
  <c r="FM173" i="1"/>
  <c r="FL173" i="1"/>
  <c r="FM160" i="1"/>
  <c r="FL160" i="1"/>
  <c r="FN159" i="1"/>
  <c r="FN158" i="1"/>
  <c r="FN157" i="1"/>
  <c r="FN156" i="1"/>
  <c r="FN155" i="1"/>
  <c r="FN154" i="1"/>
  <c r="FN153" i="1"/>
  <c r="FN152" i="1"/>
  <c r="FN151" i="1"/>
  <c r="FM147" i="1"/>
  <c r="FL147" i="1"/>
  <c r="FM134" i="1"/>
  <c r="FL134" i="1"/>
  <c r="FM121" i="1"/>
  <c r="FL121" i="1"/>
  <c r="FM108" i="1"/>
  <c r="FL108" i="1"/>
  <c r="FM95" i="1"/>
  <c r="FL95" i="1"/>
  <c r="FM82" i="1"/>
  <c r="FL82" i="1"/>
  <c r="FM69" i="1"/>
  <c r="FL69" i="1"/>
  <c r="FM57" i="1"/>
  <c r="FL57" i="1"/>
  <c r="FM44" i="1"/>
  <c r="FL44" i="1"/>
  <c r="LY251" i="1" l="1"/>
  <c r="LX251" i="1"/>
  <c r="LV251" i="1"/>
  <c r="LU251" i="1"/>
  <c r="LS251" i="1"/>
  <c r="LR251" i="1"/>
  <c r="LP251" i="1"/>
  <c r="LO251" i="1"/>
  <c r="LM251" i="1"/>
  <c r="LL251" i="1"/>
  <c r="LJ251" i="1"/>
  <c r="LI251" i="1"/>
  <c r="LG251" i="1"/>
  <c r="LF251" i="1"/>
  <c r="LD251" i="1"/>
  <c r="LC251" i="1"/>
  <c r="LA251" i="1"/>
  <c r="KZ251" i="1"/>
  <c r="KX251" i="1"/>
  <c r="KW251" i="1"/>
  <c r="KU251" i="1"/>
  <c r="KT251" i="1"/>
  <c r="KR251" i="1"/>
  <c r="KQ251" i="1"/>
  <c r="KO251" i="1"/>
  <c r="KN251" i="1"/>
  <c r="KL251" i="1"/>
  <c r="KK251" i="1"/>
  <c r="KF251" i="1"/>
  <c r="KE251" i="1"/>
  <c r="KC251" i="1"/>
  <c r="KB251" i="1"/>
  <c r="JZ251" i="1"/>
  <c r="JY251" i="1"/>
  <c r="JW251" i="1"/>
  <c r="JV251" i="1"/>
  <c r="JT251" i="1"/>
  <c r="JS251" i="1"/>
  <c r="JQ251" i="1"/>
  <c r="JP251" i="1"/>
  <c r="JN251" i="1"/>
  <c r="JM251" i="1"/>
  <c r="JK251" i="1"/>
  <c r="JJ251" i="1"/>
  <c r="JH251" i="1"/>
  <c r="JG251" i="1"/>
  <c r="JE251" i="1"/>
  <c r="JD251" i="1"/>
  <c r="JB251" i="1"/>
  <c r="JA251" i="1"/>
  <c r="IY251" i="1"/>
  <c r="IX251" i="1"/>
  <c r="IV251" i="1"/>
  <c r="IU251" i="1"/>
  <c r="IS251" i="1"/>
  <c r="IR251" i="1"/>
  <c r="IP251" i="1"/>
  <c r="IO251" i="1"/>
  <c r="IM251" i="1"/>
  <c r="IL251" i="1"/>
  <c r="IJ251" i="1"/>
  <c r="II251" i="1"/>
  <c r="IG251" i="1"/>
  <c r="IF251" i="1"/>
  <c r="ID251" i="1"/>
  <c r="IC251" i="1"/>
  <c r="IA251" i="1"/>
  <c r="HZ251" i="1"/>
  <c r="HX251" i="1"/>
  <c r="HW251" i="1"/>
  <c r="HU251" i="1"/>
  <c r="HT251" i="1"/>
  <c r="HR251" i="1"/>
  <c r="HQ251" i="1"/>
  <c r="HO251" i="1"/>
  <c r="HN251" i="1"/>
  <c r="HL251" i="1"/>
  <c r="HK251" i="1"/>
  <c r="HI251" i="1"/>
  <c r="HH251" i="1"/>
  <c r="HF251" i="1"/>
  <c r="HE251" i="1"/>
  <c r="HC251" i="1"/>
  <c r="HB251" i="1"/>
  <c r="GZ251" i="1"/>
  <c r="GY251" i="1"/>
  <c r="GW251" i="1"/>
  <c r="GV251" i="1"/>
  <c r="GT251" i="1"/>
  <c r="GS251" i="1"/>
  <c r="GQ251" i="1"/>
  <c r="GP251" i="1"/>
  <c r="GN251" i="1"/>
  <c r="GM251" i="1"/>
  <c r="GE251" i="1"/>
  <c r="GD251" i="1"/>
  <c r="GB251" i="1"/>
  <c r="GA251" i="1"/>
  <c r="FY251" i="1"/>
  <c r="FX251" i="1"/>
  <c r="FS251" i="1"/>
  <c r="FR251" i="1"/>
  <c r="FP251" i="1"/>
  <c r="FO251" i="1"/>
  <c r="FJ251" i="1"/>
  <c r="FI251" i="1"/>
  <c r="FG251" i="1"/>
  <c r="FF251" i="1"/>
  <c r="EX251" i="1"/>
  <c r="EW251" i="1"/>
  <c r="EU251" i="1"/>
  <c r="ET251" i="1"/>
  <c r="EO251" i="1"/>
  <c r="EN251" i="1"/>
  <c r="EL251" i="1"/>
  <c r="EK251" i="1"/>
  <c r="EI251" i="1"/>
  <c r="EH251" i="1"/>
  <c r="EC251" i="1"/>
  <c r="EB251" i="1"/>
  <c r="DZ251" i="1"/>
  <c r="DY251" i="1"/>
  <c r="DW251" i="1"/>
  <c r="DV251" i="1"/>
  <c r="DT251" i="1"/>
  <c r="DS251" i="1"/>
  <c r="DQ251" i="1"/>
  <c r="DP251" i="1"/>
  <c r="DN251" i="1"/>
  <c r="DM251" i="1"/>
  <c r="DK251" i="1"/>
  <c r="DJ251" i="1"/>
  <c r="DH251" i="1"/>
  <c r="DG251" i="1"/>
  <c r="DE251" i="1"/>
  <c r="DD251" i="1"/>
  <c r="DB251" i="1"/>
  <c r="DA251" i="1"/>
  <c r="CY251" i="1"/>
  <c r="CX251" i="1"/>
  <c r="CV251" i="1"/>
  <c r="CU251" i="1"/>
  <c r="CS251" i="1"/>
  <c r="CR251" i="1"/>
  <c r="CP251" i="1"/>
  <c r="CO251" i="1"/>
  <c r="CM251" i="1"/>
  <c r="CL251" i="1"/>
  <c r="CJ251" i="1"/>
  <c r="CI251" i="1"/>
  <c r="CG251" i="1"/>
  <c r="CF251" i="1"/>
  <c r="CD251" i="1"/>
  <c r="CC251" i="1"/>
  <c r="CA251" i="1"/>
  <c r="BZ251" i="1"/>
  <c r="BX251" i="1"/>
  <c r="BW251" i="1"/>
  <c r="BU251" i="1"/>
  <c r="BT251" i="1"/>
  <c r="BR251" i="1"/>
  <c r="BQ251" i="1"/>
  <c r="BO251" i="1"/>
  <c r="BN251" i="1"/>
  <c r="BL251" i="1"/>
  <c r="BK251" i="1"/>
  <c r="BF251" i="1"/>
  <c r="BE251" i="1"/>
  <c r="BI251" i="1"/>
  <c r="BH251" i="1"/>
  <c r="BC251" i="1"/>
  <c r="BB251" i="1"/>
  <c r="AZ251" i="1"/>
  <c r="AY251" i="1"/>
  <c r="AW251" i="1"/>
  <c r="AV251" i="1"/>
  <c r="AQ251" i="1"/>
  <c r="AP251" i="1"/>
  <c r="AN251" i="1"/>
  <c r="AM251" i="1"/>
  <c r="AK251" i="1"/>
  <c r="AJ251" i="1"/>
  <c r="AH251" i="1"/>
  <c r="AG251" i="1"/>
  <c r="AE251" i="1"/>
  <c r="AD251" i="1"/>
  <c r="AB251" i="1"/>
  <c r="AA251" i="1"/>
  <c r="Y251" i="1"/>
  <c r="X251" i="1"/>
  <c r="V251" i="1"/>
  <c r="U251" i="1"/>
  <c r="S251" i="1"/>
  <c r="R251" i="1"/>
  <c r="P251" i="1"/>
  <c r="O251" i="1"/>
  <c r="M251" i="1"/>
  <c r="L251" i="1"/>
  <c r="J251" i="1"/>
  <c r="I251" i="1"/>
  <c r="G251" i="1"/>
  <c r="F251" i="1"/>
  <c r="LZ250" i="1"/>
  <c r="LW250" i="1"/>
  <c r="LT250" i="1"/>
  <c r="LQ250" i="1"/>
  <c r="LN250" i="1"/>
  <c r="LK250" i="1"/>
  <c r="LH250" i="1"/>
  <c r="LE250" i="1"/>
  <c r="LB250" i="1"/>
  <c r="KY250" i="1"/>
  <c r="KV250" i="1"/>
  <c r="KS250" i="1"/>
  <c r="KP250" i="1"/>
  <c r="KM250" i="1"/>
  <c r="KG250" i="1"/>
  <c r="KD250" i="1"/>
  <c r="KA250" i="1"/>
  <c r="JX250" i="1"/>
  <c r="JU250" i="1"/>
  <c r="JR250" i="1"/>
  <c r="JO250" i="1"/>
  <c r="JL250" i="1"/>
  <c r="JI250" i="1"/>
  <c r="JF250" i="1"/>
  <c r="JC250" i="1"/>
  <c r="IZ250" i="1"/>
  <c r="IW250" i="1"/>
  <c r="IT250" i="1"/>
  <c r="IQ250" i="1"/>
  <c r="IN250" i="1"/>
  <c r="IK250" i="1"/>
  <c r="IH250" i="1"/>
  <c r="IE250" i="1"/>
  <c r="IB250" i="1"/>
  <c r="HY250" i="1"/>
  <c r="HV250" i="1"/>
  <c r="HS250" i="1"/>
  <c r="HP250" i="1"/>
  <c r="HM250" i="1"/>
  <c r="HJ250" i="1"/>
  <c r="HG250" i="1"/>
  <c r="HD250" i="1"/>
  <c r="HA250" i="1"/>
  <c r="GX250" i="1"/>
  <c r="GU250" i="1"/>
  <c r="GR250" i="1"/>
  <c r="GO250" i="1"/>
  <c r="GF250" i="1"/>
  <c r="GC250" i="1"/>
  <c r="FZ250" i="1"/>
  <c r="FT250" i="1"/>
  <c r="FQ250" i="1"/>
  <c r="FK250" i="1"/>
  <c r="FH250" i="1"/>
  <c r="EY250" i="1"/>
  <c r="EV250" i="1"/>
  <c r="EP250" i="1"/>
  <c r="EM250" i="1"/>
  <c r="EJ250" i="1"/>
  <c r="ED250" i="1"/>
  <c r="EA250" i="1"/>
  <c r="DX250" i="1"/>
  <c r="DU250" i="1"/>
  <c r="DR250" i="1"/>
  <c r="DO250" i="1"/>
  <c r="DL250" i="1"/>
  <c r="DI250" i="1"/>
  <c r="DF250" i="1"/>
  <c r="DC250" i="1"/>
  <c r="CZ250" i="1"/>
  <c r="CW250" i="1"/>
  <c r="CT250" i="1"/>
  <c r="CQ250" i="1"/>
  <c r="CN250" i="1"/>
  <c r="CK250" i="1"/>
  <c r="CH250" i="1"/>
  <c r="CE250" i="1"/>
  <c r="CB250" i="1"/>
  <c r="BY250" i="1"/>
  <c r="BV250" i="1"/>
  <c r="BS250" i="1"/>
  <c r="BP250" i="1"/>
  <c r="BM250" i="1"/>
  <c r="BG250" i="1"/>
  <c r="BJ250" i="1"/>
  <c r="BD250" i="1"/>
  <c r="BA250" i="1"/>
  <c r="AX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LZ249" i="1"/>
  <c r="LW249" i="1"/>
  <c r="LT249" i="1"/>
  <c r="LQ249" i="1"/>
  <c r="LN249" i="1"/>
  <c r="LK249" i="1"/>
  <c r="LH249" i="1"/>
  <c r="LE249" i="1"/>
  <c r="LB249" i="1"/>
  <c r="KY249" i="1"/>
  <c r="KV249" i="1"/>
  <c r="KS249" i="1"/>
  <c r="KP249" i="1"/>
  <c r="KM249" i="1"/>
  <c r="KG249" i="1"/>
  <c r="KD249" i="1"/>
  <c r="KA249" i="1"/>
  <c r="JX249" i="1"/>
  <c r="JU249" i="1"/>
  <c r="JR249" i="1"/>
  <c r="JO249" i="1"/>
  <c r="JL249" i="1"/>
  <c r="JI249" i="1"/>
  <c r="JF249" i="1"/>
  <c r="JC249" i="1"/>
  <c r="IZ249" i="1"/>
  <c r="IW249" i="1"/>
  <c r="IT249" i="1"/>
  <c r="IQ249" i="1"/>
  <c r="IN249" i="1"/>
  <c r="IK249" i="1"/>
  <c r="IH249" i="1"/>
  <c r="IE249" i="1"/>
  <c r="IB249" i="1"/>
  <c r="HY249" i="1"/>
  <c r="HV249" i="1"/>
  <c r="HS249" i="1"/>
  <c r="HP249" i="1"/>
  <c r="HM249" i="1"/>
  <c r="HJ249" i="1"/>
  <c r="HG249" i="1"/>
  <c r="HD249" i="1"/>
  <c r="HA249" i="1"/>
  <c r="GX249" i="1"/>
  <c r="GU249" i="1"/>
  <c r="GR249" i="1"/>
  <c r="GO249" i="1"/>
  <c r="GF249" i="1"/>
  <c r="GC249" i="1"/>
  <c r="FZ249" i="1"/>
  <c r="FT249" i="1"/>
  <c r="FQ249" i="1"/>
  <c r="FK249" i="1"/>
  <c r="FH249" i="1"/>
  <c r="EY249" i="1"/>
  <c r="EV249" i="1"/>
  <c r="EP249" i="1"/>
  <c r="EM249" i="1"/>
  <c r="EJ249" i="1"/>
  <c r="ED249" i="1"/>
  <c r="EA249" i="1"/>
  <c r="DX249" i="1"/>
  <c r="DU249" i="1"/>
  <c r="DR249" i="1"/>
  <c r="DO249" i="1"/>
  <c r="DL249" i="1"/>
  <c r="DI249" i="1"/>
  <c r="DF249" i="1"/>
  <c r="DC249" i="1"/>
  <c r="CZ249" i="1"/>
  <c r="CW249" i="1"/>
  <c r="CT249" i="1"/>
  <c r="CQ249" i="1"/>
  <c r="CN249" i="1"/>
  <c r="CK249" i="1"/>
  <c r="CH249" i="1"/>
  <c r="CE249" i="1"/>
  <c r="CB249" i="1"/>
  <c r="BY249" i="1"/>
  <c r="BV249" i="1"/>
  <c r="BS249" i="1"/>
  <c r="BP249" i="1"/>
  <c r="BM249" i="1"/>
  <c r="BG249" i="1"/>
  <c r="BJ249" i="1"/>
  <c r="BD249" i="1"/>
  <c r="BA249" i="1"/>
  <c r="AX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LZ248" i="1"/>
  <c r="LW248" i="1"/>
  <c r="LT248" i="1"/>
  <c r="LQ248" i="1"/>
  <c r="LN248" i="1"/>
  <c r="LK248" i="1"/>
  <c r="LH248" i="1"/>
  <c r="LE248" i="1"/>
  <c r="LB248" i="1"/>
  <c r="KY248" i="1"/>
  <c r="KV248" i="1"/>
  <c r="KS248" i="1"/>
  <c r="KP248" i="1"/>
  <c r="KM248" i="1"/>
  <c r="KG248" i="1"/>
  <c r="KD248" i="1"/>
  <c r="KA248" i="1"/>
  <c r="JX248" i="1"/>
  <c r="JU248" i="1"/>
  <c r="JR248" i="1"/>
  <c r="JO248" i="1"/>
  <c r="JL248" i="1"/>
  <c r="JI248" i="1"/>
  <c r="JF248" i="1"/>
  <c r="JC248" i="1"/>
  <c r="IZ248" i="1"/>
  <c r="IW248" i="1"/>
  <c r="IT248" i="1"/>
  <c r="IQ248" i="1"/>
  <c r="IN248" i="1"/>
  <c r="IK248" i="1"/>
  <c r="IH248" i="1"/>
  <c r="IE248" i="1"/>
  <c r="IB248" i="1"/>
  <c r="HY248" i="1"/>
  <c r="HV248" i="1"/>
  <c r="HS248" i="1"/>
  <c r="HP248" i="1"/>
  <c r="HM248" i="1"/>
  <c r="HJ248" i="1"/>
  <c r="HG248" i="1"/>
  <c r="HD248" i="1"/>
  <c r="HA248" i="1"/>
  <c r="GX248" i="1"/>
  <c r="GU248" i="1"/>
  <c r="GR248" i="1"/>
  <c r="GO248" i="1"/>
  <c r="GF248" i="1"/>
  <c r="GC248" i="1"/>
  <c r="FZ248" i="1"/>
  <c r="FT248" i="1"/>
  <c r="FQ248" i="1"/>
  <c r="FK248" i="1"/>
  <c r="FH248" i="1"/>
  <c r="EY248" i="1"/>
  <c r="EV248" i="1"/>
  <c r="EP248" i="1"/>
  <c r="EM248" i="1"/>
  <c r="EJ248" i="1"/>
  <c r="ED248" i="1"/>
  <c r="EA248" i="1"/>
  <c r="DX248" i="1"/>
  <c r="DU248" i="1"/>
  <c r="DR248" i="1"/>
  <c r="DO248" i="1"/>
  <c r="DL248" i="1"/>
  <c r="DI248" i="1"/>
  <c r="DF248" i="1"/>
  <c r="DC248" i="1"/>
  <c r="CZ248" i="1"/>
  <c r="CW248" i="1"/>
  <c r="CT248" i="1"/>
  <c r="CQ248" i="1"/>
  <c r="CN248" i="1"/>
  <c r="CK248" i="1"/>
  <c r="CH248" i="1"/>
  <c r="CE248" i="1"/>
  <c r="CB248" i="1"/>
  <c r="BY248" i="1"/>
  <c r="BV248" i="1"/>
  <c r="BS248" i="1"/>
  <c r="BP248" i="1"/>
  <c r="BM248" i="1"/>
  <c r="BG248" i="1"/>
  <c r="BJ248" i="1"/>
  <c r="BD248" i="1"/>
  <c r="BA248" i="1"/>
  <c r="AX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LZ247" i="1"/>
  <c r="LW247" i="1"/>
  <c r="LT247" i="1"/>
  <c r="LQ247" i="1"/>
  <c r="LN247" i="1"/>
  <c r="LK247" i="1"/>
  <c r="LH247" i="1"/>
  <c r="LE247" i="1"/>
  <c r="LB247" i="1"/>
  <c r="KY247" i="1"/>
  <c r="KV247" i="1"/>
  <c r="KS247" i="1"/>
  <c r="KP247" i="1"/>
  <c r="KM247" i="1"/>
  <c r="KG247" i="1"/>
  <c r="KD247" i="1"/>
  <c r="KA247" i="1"/>
  <c r="JX247" i="1"/>
  <c r="JU247" i="1"/>
  <c r="JR247" i="1"/>
  <c r="JO247" i="1"/>
  <c r="JL247" i="1"/>
  <c r="JI247" i="1"/>
  <c r="JF247" i="1"/>
  <c r="JC247" i="1"/>
  <c r="IZ247" i="1"/>
  <c r="IW247" i="1"/>
  <c r="IT247" i="1"/>
  <c r="IQ247" i="1"/>
  <c r="IN247" i="1"/>
  <c r="IK247" i="1"/>
  <c r="IH247" i="1"/>
  <c r="IE247" i="1"/>
  <c r="IB247" i="1"/>
  <c r="HY247" i="1"/>
  <c r="HV247" i="1"/>
  <c r="HS247" i="1"/>
  <c r="HP247" i="1"/>
  <c r="HM247" i="1"/>
  <c r="HJ247" i="1"/>
  <c r="HG247" i="1"/>
  <c r="HD247" i="1"/>
  <c r="HA247" i="1"/>
  <c r="GX247" i="1"/>
  <c r="GU247" i="1"/>
  <c r="GR247" i="1"/>
  <c r="GO247" i="1"/>
  <c r="GF247" i="1"/>
  <c r="GC247" i="1"/>
  <c r="FZ247" i="1"/>
  <c r="FT247" i="1"/>
  <c r="FQ247" i="1"/>
  <c r="FK247" i="1"/>
  <c r="FH247" i="1"/>
  <c r="EY247" i="1"/>
  <c r="EV247" i="1"/>
  <c r="EP247" i="1"/>
  <c r="EM247" i="1"/>
  <c r="EJ247" i="1"/>
  <c r="ED247" i="1"/>
  <c r="EA247" i="1"/>
  <c r="DX247" i="1"/>
  <c r="DU247" i="1"/>
  <c r="DR247" i="1"/>
  <c r="DO247" i="1"/>
  <c r="DL247" i="1"/>
  <c r="DI247" i="1"/>
  <c r="DF247" i="1"/>
  <c r="DC247" i="1"/>
  <c r="CZ247" i="1"/>
  <c r="CW247" i="1"/>
  <c r="CT247" i="1"/>
  <c r="CQ247" i="1"/>
  <c r="CN247" i="1"/>
  <c r="CK247" i="1"/>
  <c r="CH247" i="1"/>
  <c r="CE247" i="1"/>
  <c r="CB247" i="1"/>
  <c r="BY247" i="1"/>
  <c r="BV247" i="1"/>
  <c r="BS247" i="1"/>
  <c r="BP247" i="1"/>
  <c r="BM247" i="1"/>
  <c r="BG247" i="1"/>
  <c r="BJ247" i="1"/>
  <c r="BD247" i="1"/>
  <c r="BA247" i="1"/>
  <c r="AX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LZ246" i="1"/>
  <c r="LW246" i="1"/>
  <c r="LT246" i="1"/>
  <c r="LQ246" i="1"/>
  <c r="LN246" i="1"/>
  <c r="LK246" i="1"/>
  <c r="LH246" i="1"/>
  <c r="LE246" i="1"/>
  <c r="LB246" i="1"/>
  <c r="KY246" i="1"/>
  <c r="KV246" i="1"/>
  <c r="KS246" i="1"/>
  <c r="KP246" i="1"/>
  <c r="KM246" i="1"/>
  <c r="KG246" i="1"/>
  <c r="KD246" i="1"/>
  <c r="KA246" i="1"/>
  <c r="JX246" i="1"/>
  <c r="JU246" i="1"/>
  <c r="JR246" i="1"/>
  <c r="JO246" i="1"/>
  <c r="JL246" i="1"/>
  <c r="JI246" i="1"/>
  <c r="JF246" i="1"/>
  <c r="JC246" i="1"/>
  <c r="IZ246" i="1"/>
  <c r="IW246" i="1"/>
  <c r="IT246" i="1"/>
  <c r="IQ246" i="1"/>
  <c r="IN246" i="1"/>
  <c r="IK246" i="1"/>
  <c r="IH246" i="1"/>
  <c r="IE246" i="1"/>
  <c r="IB246" i="1"/>
  <c r="HY246" i="1"/>
  <c r="HV246" i="1"/>
  <c r="HS246" i="1"/>
  <c r="HP246" i="1"/>
  <c r="HM246" i="1"/>
  <c r="HJ246" i="1"/>
  <c r="HG246" i="1"/>
  <c r="HD246" i="1"/>
  <c r="HA246" i="1"/>
  <c r="GX246" i="1"/>
  <c r="GU246" i="1"/>
  <c r="GR246" i="1"/>
  <c r="GO246" i="1"/>
  <c r="GF246" i="1"/>
  <c r="GC246" i="1"/>
  <c r="FZ246" i="1"/>
  <c r="FT246" i="1"/>
  <c r="FQ246" i="1"/>
  <c r="FK246" i="1"/>
  <c r="FH246" i="1"/>
  <c r="EY246" i="1"/>
  <c r="EV246" i="1"/>
  <c r="EP246" i="1"/>
  <c r="EM246" i="1"/>
  <c r="EJ246" i="1"/>
  <c r="ED246" i="1"/>
  <c r="EA246" i="1"/>
  <c r="DX246" i="1"/>
  <c r="DU246" i="1"/>
  <c r="DR246" i="1"/>
  <c r="DO246" i="1"/>
  <c r="DL246" i="1"/>
  <c r="DI246" i="1"/>
  <c r="DF246" i="1"/>
  <c r="DC246" i="1"/>
  <c r="CZ246" i="1"/>
  <c r="CW246" i="1"/>
  <c r="CT246" i="1"/>
  <c r="CQ246" i="1"/>
  <c r="CN246" i="1"/>
  <c r="CK246" i="1"/>
  <c r="CH246" i="1"/>
  <c r="CE246" i="1"/>
  <c r="CB246" i="1"/>
  <c r="BY246" i="1"/>
  <c r="BV246" i="1"/>
  <c r="BS246" i="1"/>
  <c r="BP246" i="1"/>
  <c r="BM246" i="1"/>
  <c r="BG246" i="1"/>
  <c r="BJ246" i="1"/>
  <c r="BD246" i="1"/>
  <c r="BA246" i="1"/>
  <c r="AX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LZ245" i="1"/>
  <c r="LW245" i="1"/>
  <c r="LT245" i="1"/>
  <c r="LQ245" i="1"/>
  <c r="LN245" i="1"/>
  <c r="LK245" i="1"/>
  <c r="LH245" i="1"/>
  <c r="LE245" i="1"/>
  <c r="LB245" i="1"/>
  <c r="KY245" i="1"/>
  <c r="KV245" i="1"/>
  <c r="KS245" i="1"/>
  <c r="KP245" i="1"/>
  <c r="KM245" i="1"/>
  <c r="KG245" i="1"/>
  <c r="KD245" i="1"/>
  <c r="KA245" i="1"/>
  <c r="JX245" i="1"/>
  <c r="JU245" i="1"/>
  <c r="JR245" i="1"/>
  <c r="JO245" i="1"/>
  <c r="JL245" i="1"/>
  <c r="JI245" i="1"/>
  <c r="JF245" i="1"/>
  <c r="JC245" i="1"/>
  <c r="IZ245" i="1"/>
  <c r="IW245" i="1"/>
  <c r="IT245" i="1"/>
  <c r="IQ245" i="1"/>
  <c r="IN245" i="1"/>
  <c r="IK245" i="1"/>
  <c r="IH245" i="1"/>
  <c r="IE245" i="1"/>
  <c r="IB245" i="1"/>
  <c r="HY245" i="1"/>
  <c r="HV245" i="1"/>
  <c r="HS245" i="1"/>
  <c r="HP245" i="1"/>
  <c r="HM245" i="1"/>
  <c r="HJ245" i="1"/>
  <c r="HG245" i="1"/>
  <c r="HD245" i="1"/>
  <c r="HA245" i="1"/>
  <c r="GX245" i="1"/>
  <c r="GU245" i="1"/>
  <c r="GR245" i="1"/>
  <c r="GO245" i="1"/>
  <c r="GF245" i="1"/>
  <c r="GC245" i="1"/>
  <c r="FZ245" i="1"/>
  <c r="FT245" i="1"/>
  <c r="FQ245" i="1"/>
  <c r="FK245" i="1"/>
  <c r="FH245" i="1"/>
  <c r="EY245" i="1"/>
  <c r="EV245" i="1"/>
  <c r="EP245" i="1"/>
  <c r="EM245" i="1"/>
  <c r="EJ245" i="1"/>
  <c r="ED245" i="1"/>
  <c r="EA245" i="1"/>
  <c r="DX245" i="1"/>
  <c r="DU245" i="1"/>
  <c r="DR245" i="1"/>
  <c r="DO245" i="1"/>
  <c r="DL245" i="1"/>
  <c r="DI245" i="1"/>
  <c r="DF245" i="1"/>
  <c r="DC245" i="1"/>
  <c r="CZ245" i="1"/>
  <c r="CW245" i="1"/>
  <c r="CT245" i="1"/>
  <c r="CQ245" i="1"/>
  <c r="CN245" i="1"/>
  <c r="CK245" i="1"/>
  <c r="CH245" i="1"/>
  <c r="CE245" i="1"/>
  <c r="CB245" i="1"/>
  <c r="BY245" i="1"/>
  <c r="BV245" i="1"/>
  <c r="BS245" i="1"/>
  <c r="BP245" i="1"/>
  <c r="BM245" i="1"/>
  <c r="BG245" i="1"/>
  <c r="BJ245" i="1"/>
  <c r="BD245" i="1"/>
  <c r="BA245" i="1"/>
  <c r="AX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LZ244" i="1"/>
  <c r="LW244" i="1"/>
  <c r="LT244" i="1"/>
  <c r="LQ244" i="1"/>
  <c r="LN244" i="1"/>
  <c r="LK244" i="1"/>
  <c r="LH244" i="1"/>
  <c r="LE244" i="1"/>
  <c r="LB244" i="1"/>
  <c r="KY244" i="1"/>
  <c r="KV244" i="1"/>
  <c r="KS244" i="1"/>
  <c r="KP244" i="1"/>
  <c r="KM244" i="1"/>
  <c r="KG244" i="1"/>
  <c r="KD244" i="1"/>
  <c r="KA244" i="1"/>
  <c r="JX244" i="1"/>
  <c r="JU244" i="1"/>
  <c r="JR244" i="1"/>
  <c r="JO244" i="1"/>
  <c r="JL244" i="1"/>
  <c r="JI244" i="1"/>
  <c r="JF244" i="1"/>
  <c r="JC244" i="1"/>
  <c r="IZ244" i="1"/>
  <c r="IW244" i="1"/>
  <c r="IT244" i="1"/>
  <c r="IQ244" i="1"/>
  <c r="IN244" i="1"/>
  <c r="IK244" i="1"/>
  <c r="IH244" i="1"/>
  <c r="IE244" i="1"/>
  <c r="IB244" i="1"/>
  <c r="HY244" i="1"/>
  <c r="HV244" i="1"/>
  <c r="HS244" i="1"/>
  <c r="HP244" i="1"/>
  <c r="HM244" i="1"/>
  <c r="HJ244" i="1"/>
  <c r="HG244" i="1"/>
  <c r="HD244" i="1"/>
  <c r="HA244" i="1"/>
  <c r="GX244" i="1"/>
  <c r="GU244" i="1"/>
  <c r="GR244" i="1"/>
  <c r="GO244" i="1"/>
  <c r="GF244" i="1"/>
  <c r="GC244" i="1"/>
  <c r="FZ244" i="1"/>
  <c r="FT244" i="1"/>
  <c r="FQ244" i="1"/>
  <c r="FK244" i="1"/>
  <c r="FH244" i="1"/>
  <c r="EY244" i="1"/>
  <c r="EV244" i="1"/>
  <c r="EP244" i="1"/>
  <c r="EM244" i="1"/>
  <c r="EJ244" i="1"/>
  <c r="ED244" i="1"/>
  <c r="EA244" i="1"/>
  <c r="DX244" i="1"/>
  <c r="DU244" i="1"/>
  <c r="DR244" i="1"/>
  <c r="DO244" i="1"/>
  <c r="DL244" i="1"/>
  <c r="DI244" i="1"/>
  <c r="DF244" i="1"/>
  <c r="DC244" i="1"/>
  <c r="CZ244" i="1"/>
  <c r="CW244" i="1"/>
  <c r="CT244" i="1"/>
  <c r="CQ244" i="1"/>
  <c r="CN244" i="1"/>
  <c r="CK244" i="1"/>
  <c r="CH244" i="1"/>
  <c r="CE244" i="1"/>
  <c r="CB244" i="1"/>
  <c r="BY244" i="1"/>
  <c r="BV244" i="1"/>
  <c r="BS244" i="1"/>
  <c r="BP244" i="1"/>
  <c r="BM244" i="1"/>
  <c r="BG244" i="1"/>
  <c r="BJ244" i="1"/>
  <c r="BD244" i="1"/>
  <c r="BA244" i="1"/>
  <c r="AX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LZ243" i="1"/>
  <c r="LW243" i="1"/>
  <c r="LT243" i="1"/>
  <c r="LQ243" i="1"/>
  <c r="LN243" i="1"/>
  <c r="LK243" i="1"/>
  <c r="LH243" i="1"/>
  <c r="LE243" i="1"/>
  <c r="LB243" i="1"/>
  <c r="KY243" i="1"/>
  <c r="KV243" i="1"/>
  <c r="KS243" i="1"/>
  <c r="KP243" i="1"/>
  <c r="KM243" i="1"/>
  <c r="KG243" i="1"/>
  <c r="KD243" i="1"/>
  <c r="KA243" i="1"/>
  <c r="JX243" i="1"/>
  <c r="JU243" i="1"/>
  <c r="JR243" i="1"/>
  <c r="JO243" i="1"/>
  <c r="JL243" i="1"/>
  <c r="JI243" i="1"/>
  <c r="JF243" i="1"/>
  <c r="JC243" i="1"/>
  <c r="IZ243" i="1"/>
  <c r="IW243" i="1"/>
  <c r="IT243" i="1"/>
  <c r="IQ243" i="1"/>
  <c r="IN243" i="1"/>
  <c r="IK243" i="1"/>
  <c r="IH243" i="1"/>
  <c r="IE243" i="1"/>
  <c r="IB243" i="1"/>
  <c r="HY243" i="1"/>
  <c r="HV243" i="1"/>
  <c r="HS243" i="1"/>
  <c r="HP243" i="1"/>
  <c r="HM243" i="1"/>
  <c r="HJ243" i="1"/>
  <c r="HG243" i="1"/>
  <c r="HD243" i="1"/>
  <c r="HA243" i="1"/>
  <c r="GX243" i="1"/>
  <c r="GU243" i="1"/>
  <c r="GR243" i="1"/>
  <c r="GO243" i="1"/>
  <c r="GF243" i="1"/>
  <c r="GC243" i="1"/>
  <c r="FZ243" i="1"/>
  <c r="FT243" i="1"/>
  <c r="FQ243" i="1"/>
  <c r="FK243" i="1"/>
  <c r="FH243" i="1"/>
  <c r="EY243" i="1"/>
  <c r="EV243" i="1"/>
  <c r="EP243" i="1"/>
  <c r="EM243" i="1"/>
  <c r="EJ243" i="1"/>
  <c r="ED243" i="1"/>
  <c r="EA243" i="1"/>
  <c r="DX243" i="1"/>
  <c r="DU243" i="1"/>
  <c r="DR243" i="1"/>
  <c r="DO243" i="1"/>
  <c r="DL243" i="1"/>
  <c r="DI243" i="1"/>
  <c r="DF243" i="1"/>
  <c r="DC243" i="1"/>
  <c r="CZ243" i="1"/>
  <c r="CW243" i="1"/>
  <c r="CT243" i="1"/>
  <c r="CQ243" i="1"/>
  <c r="CN243" i="1"/>
  <c r="CK243" i="1"/>
  <c r="CH243" i="1"/>
  <c r="CE243" i="1"/>
  <c r="CB243" i="1"/>
  <c r="BY243" i="1"/>
  <c r="BV243" i="1"/>
  <c r="BS243" i="1"/>
  <c r="BP243" i="1"/>
  <c r="BM243" i="1"/>
  <c r="BG243" i="1"/>
  <c r="BJ243" i="1"/>
  <c r="BD243" i="1"/>
  <c r="BA243" i="1"/>
  <c r="AX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LZ242" i="1"/>
  <c r="LW242" i="1"/>
  <c r="LT242" i="1"/>
  <c r="LQ242" i="1"/>
  <c r="LN242" i="1"/>
  <c r="LK242" i="1"/>
  <c r="LH242" i="1"/>
  <c r="LE242" i="1"/>
  <c r="LB242" i="1"/>
  <c r="KY242" i="1"/>
  <c r="KV242" i="1"/>
  <c r="KS242" i="1"/>
  <c r="KP242" i="1"/>
  <c r="KM242" i="1"/>
  <c r="KG242" i="1"/>
  <c r="KD242" i="1"/>
  <c r="KA242" i="1"/>
  <c r="JX242" i="1"/>
  <c r="JU242" i="1"/>
  <c r="JR242" i="1"/>
  <c r="JO242" i="1"/>
  <c r="JL242" i="1"/>
  <c r="JI242" i="1"/>
  <c r="JF242" i="1"/>
  <c r="JC242" i="1"/>
  <c r="IZ242" i="1"/>
  <c r="IW242" i="1"/>
  <c r="IT242" i="1"/>
  <c r="IQ242" i="1"/>
  <c r="IN242" i="1"/>
  <c r="IK242" i="1"/>
  <c r="IH242" i="1"/>
  <c r="IE242" i="1"/>
  <c r="IB242" i="1"/>
  <c r="HY242" i="1"/>
  <c r="HV242" i="1"/>
  <c r="HS242" i="1"/>
  <c r="HP242" i="1"/>
  <c r="HM242" i="1"/>
  <c r="HJ242" i="1"/>
  <c r="HG242" i="1"/>
  <c r="HD242" i="1"/>
  <c r="HA242" i="1"/>
  <c r="GX242" i="1"/>
  <c r="GU242" i="1"/>
  <c r="GR242" i="1"/>
  <c r="GO242" i="1"/>
  <c r="GF242" i="1"/>
  <c r="GC242" i="1"/>
  <c r="FZ242" i="1"/>
  <c r="FT242" i="1"/>
  <c r="FQ242" i="1"/>
  <c r="FK242" i="1"/>
  <c r="FH242" i="1"/>
  <c r="EY242" i="1"/>
  <c r="EV242" i="1"/>
  <c r="EP242" i="1"/>
  <c r="EM242" i="1"/>
  <c r="EJ242" i="1"/>
  <c r="ED242" i="1"/>
  <c r="EA242" i="1"/>
  <c r="DX242" i="1"/>
  <c r="DU242" i="1"/>
  <c r="DR242" i="1"/>
  <c r="DO242" i="1"/>
  <c r="DL242" i="1"/>
  <c r="DI242" i="1"/>
  <c r="DF242" i="1"/>
  <c r="DC242" i="1"/>
  <c r="CZ242" i="1"/>
  <c r="CW242" i="1"/>
  <c r="CT242" i="1"/>
  <c r="CQ242" i="1"/>
  <c r="CN242" i="1"/>
  <c r="CK242" i="1"/>
  <c r="CH242" i="1"/>
  <c r="CE242" i="1"/>
  <c r="CB242" i="1"/>
  <c r="BY242" i="1"/>
  <c r="BV242" i="1"/>
  <c r="BS242" i="1"/>
  <c r="BP242" i="1"/>
  <c r="BM242" i="1"/>
  <c r="BG242" i="1"/>
  <c r="BJ242" i="1"/>
  <c r="BD242" i="1"/>
  <c r="BA242" i="1"/>
  <c r="AX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LZ241" i="1"/>
  <c r="LW241" i="1"/>
  <c r="LT241" i="1"/>
  <c r="LQ241" i="1"/>
  <c r="LN241" i="1"/>
  <c r="LK241" i="1"/>
  <c r="LH241" i="1"/>
  <c r="LE241" i="1"/>
  <c r="LB241" i="1"/>
  <c r="KY241" i="1"/>
  <c r="KV241" i="1"/>
  <c r="KS241" i="1"/>
  <c r="KP241" i="1"/>
  <c r="KM241" i="1"/>
  <c r="KG241" i="1"/>
  <c r="KD241" i="1"/>
  <c r="KA241" i="1"/>
  <c r="JX241" i="1"/>
  <c r="JU241" i="1"/>
  <c r="JR241" i="1"/>
  <c r="JO241" i="1"/>
  <c r="JL241" i="1"/>
  <c r="JI241" i="1"/>
  <c r="JF241" i="1"/>
  <c r="JC241" i="1"/>
  <c r="IZ241" i="1"/>
  <c r="IW241" i="1"/>
  <c r="IT241" i="1"/>
  <c r="IQ241" i="1"/>
  <c r="IN241" i="1"/>
  <c r="IK241" i="1"/>
  <c r="IH241" i="1"/>
  <c r="IE241" i="1"/>
  <c r="IB241" i="1"/>
  <c r="HY241" i="1"/>
  <c r="HV241" i="1"/>
  <c r="HS241" i="1"/>
  <c r="HP241" i="1"/>
  <c r="HM241" i="1"/>
  <c r="HJ241" i="1"/>
  <c r="HG241" i="1"/>
  <c r="HD241" i="1"/>
  <c r="HA241" i="1"/>
  <c r="GX241" i="1"/>
  <c r="GU241" i="1"/>
  <c r="GR241" i="1"/>
  <c r="GO241" i="1"/>
  <c r="GF241" i="1"/>
  <c r="GC241" i="1"/>
  <c r="FZ241" i="1"/>
  <c r="FT241" i="1"/>
  <c r="FQ241" i="1"/>
  <c r="FK241" i="1"/>
  <c r="FH241" i="1"/>
  <c r="EY241" i="1"/>
  <c r="EV241" i="1"/>
  <c r="EP241" i="1"/>
  <c r="EM241" i="1"/>
  <c r="EJ241" i="1"/>
  <c r="ED241" i="1"/>
  <c r="EA241" i="1"/>
  <c r="DX241" i="1"/>
  <c r="DU241" i="1"/>
  <c r="DR241" i="1"/>
  <c r="DO241" i="1"/>
  <c r="DL241" i="1"/>
  <c r="DI241" i="1"/>
  <c r="DF241" i="1"/>
  <c r="DC241" i="1"/>
  <c r="CZ241" i="1"/>
  <c r="CW241" i="1"/>
  <c r="CT241" i="1"/>
  <c r="CQ241" i="1"/>
  <c r="CN241" i="1"/>
  <c r="CK241" i="1"/>
  <c r="CH241" i="1"/>
  <c r="CE241" i="1"/>
  <c r="CB241" i="1"/>
  <c r="BY241" i="1"/>
  <c r="BV241" i="1"/>
  <c r="BS241" i="1"/>
  <c r="BP241" i="1"/>
  <c r="BM241" i="1"/>
  <c r="BG241" i="1"/>
  <c r="BJ241" i="1"/>
  <c r="BD241" i="1"/>
  <c r="BA241" i="1"/>
  <c r="AX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LZ240" i="1"/>
  <c r="LW240" i="1"/>
  <c r="LT240" i="1"/>
  <c r="LQ240" i="1"/>
  <c r="LN240" i="1"/>
  <c r="LK240" i="1"/>
  <c r="LH240" i="1"/>
  <c r="LE240" i="1"/>
  <c r="LB240" i="1"/>
  <c r="KY240" i="1"/>
  <c r="KV240" i="1"/>
  <c r="KS240" i="1"/>
  <c r="KP240" i="1"/>
  <c r="KM240" i="1"/>
  <c r="KG240" i="1"/>
  <c r="KD240" i="1"/>
  <c r="KA240" i="1"/>
  <c r="JX240" i="1"/>
  <c r="JU240" i="1"/>
  <c r="JR240" i="1"/>
  <c r="JO240" i="1"/>
  <c r="JL240" i="1"/>
  <c r="JI240" i="1"/>
  <c r="JF240" i="1"/>
  <c r="JC240" i="1"/>
  <c r="IZ240" i="1"/>
  <c r="IW240" i="1"/>
  <c r="IT240" i="1"/>
  <c r="IQ240" i="1"/>
  <c r="IN240" i="1"/>
  <c r="IK240" i="1"/>
  <c r="IH240" i="1"/>
  <c r="IE240" i="1"/>
  <c r="IB240" i="1"/>
  <c r="HY240" i="1"/>
  <c r="HV240" i="1"/>
  <c r="HS240" i="1"/>
  <c r="HP240" i="1"/>
  <c r="HM240" i="1"/>
  <c r="HJ240" i="1"/>
  <c r="HG240" i="1"/>
  <c r="HD240" i="1"/>
  <c r="HA240" i="1"/>
  <c r="GX240" i="1"/>
  <c r="GU240" i="1"/>
  <c r="GR240" i="1"/>
  <c r="GO240" i="1"/>
  <c r="GF240" i="1"/>
  <c r="GC240" i="1"/>
  <c r="FZ240" i="1"/>
  <c r="FT240" i="1"/>
  <c r="FQ240" i="1"/>
  <c r="FK240" i="1"/>
  <c r="FH240" i="1"/>
  <c r="EY240" i="1"/>
  <c r="EV240" i="1"/>
  <c r="EP240" i="1"/>
  <c r="EM240" i="1"/>
  <c r="EJ240" i="1"/>
  <c r="ED240" i="1"/>
  <c r="EA240" i="1"/>
  <c r="DX240" i="1"/>
  <c r="DU240" i="1"/>
  <c r="DR240" i="1"/>
  <c r="DO240" i="1"/>
  <c r="DL240" i="1"/>
  <c r="DI240" i="1"/>
  <c r="DF240" i="1"/>
  <c r="DC240" i="1"/>
  <c r="CZ240" i="1"/>
  <c r="CW240" i="1"/>
  <c r="CT240" i="1"/>
  <c r="CQ240" i="1"/>
  <c r="CN240" i="1"/>
  <c r="CK240" i="1"/>
  <c r="CH240" i="1"/>
  <c r="CE240" i="1"/>
  <c r="CB240" i="1"/>
  <c r="BY240" i="1"/>
  <c r="BV240" i="1"/>
  <c r="BS240" i="1"/>
  <c r="BP240" i="1"/>
  <c r="BM240" i="1"/>
  <c r="BG240" i="1"/>
  <c r="BJ240" i="1"/>
  <c r="BD240" i="1"/>
  <c r="BA240" i="1"/>
  <c r="AX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LZ239" i="1"/>
  <c r="LW239" i="1"/>
  <c r="LT239" i="1"/>
  <c r="LQ239" i="1"/>
  <c r="LN239" i="1"/>
  <c r="LK239" i="1"/>
  <c r="LH239" i="1"/>
  <c r="LE239" i="1"/>
  <c r="LB239" i="1"/>
  <c r="KY239" i="1"/>
  <c r="KV239" i="1"/>
  <c r="KS239" i="1"/>
  <c r="KP239" i="1"/>
  <c r="KM239" i="1"/>
  <c r="KG239" i="1"/>
  <c r="KD239" i="1"/>
  <c r="KA239" i="1"/>
  <c r="JX239" i="1"/>
  <c r="JU239" i="1"/>
  <c r="JR239" i="1"/>
  <c r="JO239" i="1"/>
  <c r="JL239" i="1"/>
  <c r="JI239" i="1"/>
  <c r="JF239" i="1"/>
  <c r="JC239" i="1"/>
  <c r="IZ239" i="1"/>
  <c r="IW239" i="1"/>
  <c r="IT239" i="1"/>
  <c r="IQ239" i="1"/>
  <c r="IN239" i="1"/>
  <c r="IK239" i="1"/>
  <c r="IH239" i="1"/>
  <c r="IE239" i="1"/>
  <c r="IB239" i="1"/>
  <c r="HY239" i="1"/>
  <c r="HV239" i="1"/>
  <c r="HS239" i="1"/>
  <c r="HP239" i="1"/>
  <c r="HM239" i="1"/>
  <c r="HJ239" i="1"/>
  <c r="HG239" i="1"/>
  <c r="HD239" i="1"/>
  <c r="HA239" i="1"/>
  <c r="GX239" i="1"/>
  <c r="GU239" i="1"/>
  <c r="GR239" i="1"/>
  <c r="GO239" i="1"/>
  <c r="GF239" i="1"/>
  <c r="GC239" i="1"/>
  <c r="FZ239" i="1"/>
  <c r="FT239" i="1"/>
  <c r="FQ239" i="1"/>
  <c r="FK239" i="1"/>
  <c r="FH239" i="1"/>
  <c r="EY239" i="1"/>
  <c r="EV239" i="1"/>
  <c r="EP239" i="1"/>
  <c r="EM239" i="1"/>
  <c r="EJ239" i="1"/>
  <c r="ED239" i="1"/>
  <c r="EA239" i="1"/>
  <c r="DX239" i="1"/>
  <c r="DU239" i="1"/>
  <c r="DR239" i="1"/>
  <c r="DO239" i="1"/>
  <c r="DL239" i="1"/>
  <c r="DI239" i="1"/>
  <c r="DF239" i="1"/>
  <c r="DC239" i="1"/>
  <c r="CZ239" i="1"/>
  <c r="CW239" i="1"/>
  <c r="CT239" i="1"/>
  <c r="CQ239" i="1"/>
  <c r="CN239" i="1"/>
  <c r="CK239" i="1"/>
  <c r="CH239" i="1"/>
  <c r="CE239" i="1"/>
  <c r="CB239" i="1"/>
  <c r="BY239" i="1"/>
  <c r="BV239" i="1"/>
  <c r="BS239" i="1"/>
  <c r="BP239" i="1"/>
  <c r="BM239" i="1"/>
  <c r="BG239" i="1"/>
  <c r="BJ239" i="1"/>
  <c r="BD239" i="1"/>
  <c r="BA239" i="1"/>
  <c r="AX239" i="1"/>
  <c r="AR239" i="1"/>
  <c r="AO239" i="1"/>
  <c r="AL239" i="1"/>
  <c r="AI239" i="1"/>
  <c r="AF239" i="1"/>
  <c r="AC239" i="1"/>
  <c r="Z239" i="1"/>
  <c r="W239" i="1"/>
  <c r="T239" i="1"/>
  <c r="Q239" i="1"/>
  <c r="N239" i="1"/>
  <c r="K239" i="1"/>
  <c r="H239" i="1"/>
  <c r="D251" i="1"/>
  <c r="C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MA251" i="1" l="1"/>
  <c r="MB251" i="1"/>
  <c r="MB237" i="1"/>
  <c r="MA237" i="1"/>
  <c r="MB236" i="1"/>
  <c r="MA236" i="1"/>
  <c r="MB235" i="1"/>
  <c r="MB234" i="1"/>
  <c r="MA234" i="1"/>
  <c r="MB233" i="1"/>
  <c r="MA233" i="1"/>
  <c r="MB232" i="1"/>
  <c r="MA232" i="1"/>
  <c r="MB231" i="1"/>
  <c r="MA231" i="1"/>
  <c r="MB230" i="1"/>
  <c r="MA230" i="1"/>
  <c r="MB229" i="1"/>
  <c r="MA229" i="1"/>
  <c r="MB228" i="1"/>
  <c r="MA228" i="1"/>
  <c r="MB227" i="1"/>
  <c r="MA227" i="1"/>
  <c r="MB226" i="1"/>
  <c r="MA226" i="1"/>
  <c r="MA235" i="1"/>
  <c r="IZ225" i="1"/>
  <c r="IZ224" i="1"/>
  <c r="IZ223" i="1"/>
  <c r="IZ222" i="1"/>
  <c r="IZ221" i="1"/>
  <c r="IZ220" i="1"/>
  <c r="IZ219" i="1"/>
  <c r="IZ218" i="1"/>
  <c r="IZ217" i="1"/>
  <c r="IZ216" i="1"/>
  <c r="IZ215" i="1"/>
  <c r="IZ214" i="1"/>
  <c r="IZ213" i="1"/>
  <c r="IZ212" i="1"/>
  <c r="IZ211" i="1"/>
  <c r="IZ210" i="1"/>
  <c r="IZ209" i="1"/>
  <c r="IZ208" i="1"/>
  <c r="IZ207" i="1"/>
  <c r="IZ206" i="1"/>
  <c r="IZ205" i="1"/>
  <c r="IZ204" i="1"/>
  <c r="IZ203" i="1"/>
  <c r="IZ202" i="1"/>
  <c r="IZ201" i="1"/>
  <c r="IZ200" i="1"/>
  <c r="IZ199" i="1"/>
  <c r="IZ198" i="1"/>
  <c r="IZ197" i="1"/>
  <c r="IZ196" i="1"/>
  <c r="IZ195" i="1"/>
  <c r="IZ194" i="1"/>
  <c r="IZ193" i="1"/>
  <c r="IZ192" i="1"/>
  <c r="IZ191" i="1"/>
  <c r="IZ190" i="1"/>
  <c r="IZ189" i="1"/>
  <c r="IZ188" i="1"/>
  <c r="IZ187" i="1"/>
  <c r="IZ186" i="1"/>
  <c r="IZ185" i="1"/>
  <c r="IZ184" i="1"/>
  <c r="IZ183" i="1"/>
  <c r="IZ182" i="1"/>
  <c r="IZ181" i="1"/>
  <c r="IZ180" i="1"/>
  <c r="IZ179" i="1"/>
  <c r="IZ178" i="1"/>
  <c r="IZ177" i="1"/>
  <c r="IZ176" i="1"/>
  <c r="IZ175" i="1"/>
  <c r="IZ174" i="1"/>
  <c r="IZ173" i="1"/>
  <c r="IZ172" i="1"/>
  <c r="IZ171" i="1"/>
  <c r="IZ170" i="1"/>
  <c r="IZ169" i="1"/>
  <c r="IZ168" i="1"/>
  <c r="IZ167" i="1"/>
  <c r="IZ166" i="1"/>
  <c r="IZ165" i="1"/>
  <c r="IZ164" i="1"/>
  <c r="IZ163" i="1"/>
  <c r="IZ162" i="1"/>
  <c r="IZ161" i="1"/>
  <c r="IZ160" i="1"/>
  <c r="IZ159" i="1"/>
  <c r="IZ158" i="1"/>
  <c r="IZ157" i="1"/>
  <c r="IZ156" i="1"/>
  <c r="IZ155" i="1"/>
  <c r="IZ154" i="1"/>
  <c r="IZ153" i="1"/>
  <c r="IZ152" i="1"/>
  <c r="IZ151" i="1"/>
  <c r="IZ150" i="1"/>
  <c r="IZ149" i="1"/>
  <c r="IZ148" i="1"/>
  <c r="IZ147" i="1"/>
  <c r="IZ146" i="1"/>
  <c r="IZ145" i="1"/>
  <c r="IZ144" i="1"/>
  <c r="IZ143" i="1"/>
  <c r="IZ142" i="1"/>
  <c r="IZ141" i="1"/>
  <c r="IZ140" i="1"/>
  <c r="IZ139" i="1"/>
  <c r="IZ138" i="1"/>
  <c r="IZ137" i="1"/>
  <c r="IZ136" i="1"/>
  <c r="IZ135" i="1"/>
  <c r="IZ134" i="1"/>
  <c r="IZ133" i="1"/>
  <c r="IZ132" i="1"/>
  <c r="IZ131" i="1"/>
  <c r="IZ130" i="1"/>
  <c r="IZ129" i="1"/>
  <c r="IZ128" i="1"/>
  <c r="IZ127" i="1"/>
  <c r="IZ126" i="1"/>
  <c r="IZ125" i="1"/>
  <c r="IZ124" i="1"/>
  <c r="IZ123" i="1"/>
  <c r="IZ122" i="1"/>
  <c r="IZ121" i="1"/>
  <c r="IZ120" i="1"/>
  <c r="IZ119" i="1"/>
  <c r="IZ118" i="1"/>
  <c r="IZ117" i="1"/>
  <c r="IZ116" i="1"/>
  <c r="IZ115" i="1"/>
  <c r="IZ114" i="1"/>
  <c r="IZ113" i="1"/>
  <c r="IZ112" i="1"/>
  <c r="IZ111" i="1"/>
  <c r="IZ110" i="1"/>
  <c r="IZ109" i="1"/>
  <c r="IZ108" i="1"/>
  <c r="IZ107" i="1"/>
  <c r="IZ106" i="1"/>
  <c r="IZ105" i="1"/>
  <c r="IZ104" i="1"/>
  <c r="IZ103" i="1"/>
  <c r="IZ102" i="1"/>
  <c r="IZ101" i="1"/>
  <c r="IZ100" i="1"/>
  <c r="IZ99" i="1"/>
  <c r="IZ98" i="1"/>
  <c r="IZ97" i="1"/>
  <c r="IZ96" i="1"/>
  <c r="IZ95" i="1"/>
  <c r="IZ94" i="1"/>
  <c r="IZ93" i="1"/>
  <c r="IZ92" i="1"/>
  <c r="IZ91" i="1"/>
  <c r="IZ90" i="1"/>
  <c r="IZ89" i="1"/>
  <c r="IZ88" i="1"/>
  <c r="IZ87" i="1"/>
  <c r="IZ86" i="1"/>
  <c r="IZ85" i="1"/>
  <c r="IZ84" i="1"/>
  <c r="IZ83" i="1"/>
  <c r="IZ82" i="1"/>
  <c r="IZ81" i="1"/>
  <c r="IZ80" i="1"/>
  <c r="IZ79" i="1"/>
  <c r="IZ78" i="1"/>
  <c r="IZ77" i="1"/>
  <c r="IZ76" i="1"/>
  <c r="IZ75" i="1"/>
  <c r="IZ74" i="1"/>
  <c r="IZ73" i="1"/>
  <c r="IZ72" i="1"/>
  <c r="IZ71" i="1"/>
  <c r="IZ70" i="1"/>
  <c r="IZ69" i="1"/>
  <c r="IZ68" i="1"/>
  <c r="IZ67" i="1"/>
  <c r="IZ66" i="1"/>
  <c r="IZ65" i="1"/>
  <c r="IZ64" i="1"/>
  <c r="IZ63" i="1"/>
  <c r="IZ62" i="1"/>
  <c r="IZ61" i="1"/>
  <c r="IZ60" i="1"/>
  <c r="IZ59" i="1"/>
  <c r="IZ58" i="1"/>
  <c r="IY57" i="1"/>
  <c r="IX57" i="1"/>
  <c r="IZ56" i="1"/>
  <c r="IZ55" i="1"/>
  <c r="IZ54" i="1"/>
  <c r="IZ53" i="1"/>
  <c r="IZ52" i="1"/>
  <c r="IZ51" i="1"/>
  <c r="IZ50" i="1"/>
  <c r="IZ49" i="1"/>
  <c r="IZ48" i="1"/>
  <c r="IZ47" i="1"/>
  <c r="IZ46" i="1"/>
  <c r="IZ45" i="1"/>
  <c r="IY44" i="1"/>
  <c r="IX44" i="1"/>
  <c r="IZ43" i="1"/>
  <c r="IZ42" i="1"/>
  <c r="IZ41" i="1"/>
  <c r="IZ40" i="1"/>
  <c r="IZ39" i="1"/>
  <c r="IZ38" i="1"/>
  <c r="IZ37" i="1"/>
  <c r="IZ36" i="1"/>
  <c r="IZ35" i="1"/>
  <c r="IZ34" i="1"/>
  <c r="IZ33" i="1"/>
  <c r="IZ32" i="1"/>
  <c r="IY31" i="1"/>
  <c r="IX31" i="1"/>
  <c r="IZ30" i="1"/>
  <c r="IZ29" i="1"/>
  <c r="IZ28" i="1"/>
  <c r="IZ27" i="1"/>
  <c r="IZ26" i="1"/>
  <c r="IZ25" i="1"/>
  <c r="IZ24" i="1"/>
  <c r="IZ23" i="1"/>
  <c r="IZ22" i="1"/>
  <c r="IZ21" i="1"/>
  <c r="IZ20" i="1"/>
  <c r="IZ19" i="1"/>
  <c r="IY18" i="1"/>
  <c r="IX18" i="1"/>
  <c r="IZ17" i="1"/>
  <c r="IZ16" i="1"/>
  <c r="IZ15" i="1"/>
  <c r="IZ14" i="1"/>
  <c r="IZ13" i="1"/>
  <c r="IZ12" i="1"/>
  <c r="IZ11" i="1"/>
  <c r="IZ10" i="1"/>
  <c r="IZ9" i="1"/>
  <c r="IZ8" i="1"/>
  <c r="IZ7" i="1"/>
  <c r="IZ6" i="1"/>
  <c r="IY238" i="1"/>
  <c r="IX238" i="1"/>
  <c r="IZ237" i="1"/>
  <c r="IZ236" i="1"/>
  <c r="IZ235" i="1"/>
  <c r="IZ234" i="1"/>
  <c r="IZ233" i="1"/>
  <c r="IZ232" i="1"/>
  <c r="IZ231" i="1"/>
  <c r="IZ230" i="1"/>
  <c r="IZ229" i="1"/>
  <c r="IZ228" i="1"/>
  <c r="IZ227" i="1"/>
  <c r="IZ226" i="1"/>
  <c r="HR18" i="1" l="1"/>
  <c r="HQ18" i="1"/>
  <c r="HS17" i="1"/>
  <c r="HS16" i="1"/>
  <c r="HS15" i="1"/>
  <c r="HS14" i="1"/>
  <c r="HS13" i="1"/>
  <c r="HS12" i="1"/>
  <c r="HS11" i="1"/>
  <c r="HS10" i="1"/>
  <c r="HS9" i="1"/>
  <c r="HS8" i="1"/>
  <c r="HS7" i="1"/>
  <c r="HS6" i="1"/>
  <c r="HR238" i="1"/>
  <c r="HQ238" i="1"/>
  <c r="HS237" i="1"/>
  <c r="HS236" i="1"/>
  <c r="HS235" i="1"/>
  <c r="HS234" i="1"/>
  <c r="HS233" i="1"/>
  <c r="HS232" i="1"/>
  <c r="HS231" i="1"/>
  <c r="HS230" i="1"/>
  <c r="HS229" i="1"/>
  <c r="HS228" i="1"/>
  <c r="HS227" i="1"/>
  <c r="HS226" i="1"/>
  <c r="HR225" i="1"/>
  <c r="HQ225" i="1"/>
  <c r="HS224" i="1"/>
  <c r="HS223" i="1"/>
  <c r="HS222" i="1"/>
  <c r="HS221" i="1"/>
  <c r="HS220" i="1"/>
  <c r="HS219" i="1"/>
  <c r="HS218" i="1"/>
  <c r="HS217" i="1"/>
  <c r="HS216" i="1"/>
  <c r="HS214" i="1"/>
  <c r="HS213" i="1"/>
  <c r="HR212" i="1"/>
  <c r="HQ212" i="1"/>
  <c r="HS210" i="1"/>
  <c r="HS209" i="1"/>
  <c r="HS208" i="1"/>
  <c r="HS207" i="1"/>
  <c r="HS206" i="1"/>
  <c r="HS205" i="1"/>
  <c r="HS204" i="1"/>
  <c r="HS203" i="1"/>
  <c r="HS202" i="1"/>
  <c r="HS201" i="1"/>
  <c r="HS200" i="1"/>
  <c r="HR199" i="1"/>
  <c r="HQ199" i="1"/>
  <c r="HS198" i="1"/>
  <c r="HS197" i="1"/>
  <c r="HS195" i="1"/>
  <c r="HS194" i="1"/>
  <c r="HS193" i="1"/>
  <c r="HS192" i="1"/>
  <c r="HS191" i="1"/>
  <c r="HS190" i="1"/>
  <c r="HS189" i="1"/>
  <c r="HS188" i="1"/>
  <c r="HS187" i="1"/>
  <c r="HR186" i="1"/>
  <c r="HQ186" i="1"/>
  <c r="HS185" i="1"/>
  <c r="HS184" i="1"/>
  <c r="HS183" i="1"/>
  <c r="HS182" i="1"/>
  <c r="HS181" i="1"/>
  <c r="HS180" i="1"/>
  <c r="HS179" i="1"/>
  <c r="HS177" i="1"/>
  <c r="HS176" i="1"/>
  <c r="HS174" i="1"/>
  <c r="HR173" i="1"/>
  <c r="HQ173" i="1"/>
  <c r="HS172" i="1"/>
  <c r="HS171" i="1"/>
  <c r="HS170" i="1"/>
  <c r="HS169" i="1"/>
  <c r="HS167" i="1"/>
  <c r="HS166" i="1"/>
  <c r="HS165" i="1"/>
  <c r="HS164" i="1"/>
  <c r="HS163" i="1"/>
  <c r="HS162" i="1"/>
  <c r="HS161" i="1"/>
  <c r="HR160" i="1"/>
  <c r="HQ160" i="1"/>
  <c r="HS158" i="1"/>
  <c r="HS157" i="1"/>
  <c r="HS156" i="1"/>
  <c r="HS155" i="1"/>
  <c r="HS154" i="1"/>
  <c r="HS153" i="1"/>
  <c r="HS152" i="1"/>
  <c r="HS151" i="1"/>
  <c r="HS150" i="1"/>
  <c r="HS149" i="1"/>
  <c r="HR147" i="1"/>
  <c r="HQ147" i="1"/>
  <c r="HS146" i="1"/>
  <c r="HS145" i="1"/>
  <c r="HS144" i="1"/>
  <c r="HS143" i="1"/>
  <c r="HS142" i="1"/>
  <c r="HS140" i="1"/>
  <c r="HS137" i="1"/>
  <c r="HR134" i="1"/>
  <c r="HQ134" i="1"/>
  <c r="HS132" i="1"/>
  <c r="HS130" i="1"/>
  <c r="HS124" i="1"/>
  <c r="HR121" i="1"/>
  <c r="HQ121" i="1"/>
  <c r="HS119" i="1"/>
  <c r="HS117" i="1"/>
  <c r="HR108" i="1"/>
  <c r="HQ108" i="1"/>
  <c r="HR95" i="1"/>
  <c r="HQ95" i="1"/>
  <c r="HR82" i="1"/>
  <c r="HQ82" i="1"/>
  <c r="HR69" i="1"/>
  <c r="HQ69" i="1"/>
  <c r="HR57" i="1"/>
  <c r="HQ57" i="1"/>
  <c r="HR44" i="1"/>
  <c r="HQ44" i="1"/>
  <c r="HR31" i="1"/>
  <c r="HQ31" i="1"/>
  <c r="CU69" i="1"/>
  <c r="CV69" i="1"/>
  <c r="CV82" i="1"/>
  <c r="CU82" i="1"/>
  <c r="CV57" i="1"/>
  <c r="CU57" i="1"/>
  <c r="CW56" i="1"/>
  <c r="CW55" i="1"/>
  <c r="CW54" i="1"/>
  <c r="CW53" i="1"/>
  <c r="CW52" i="1"/>
  <c r="CW51" i="1"/>
  <c r="CW50" i="1"/>
  <c r="CW49" i="1"/>
  <c r="CW48" i="1"/>
  <c r="CW47" i="1"/>
  <c r="CW46" i="1"/>
  <c r="CW45" i="1"/>
  <c r="CV44" i="1"/>
  <c r="CU44" i="1"/>
  <c r="CW43" i="1"/>
  <c r="CW42" i="1"/>
  <c r="CW41" i="1"/>
  <c r="CW40" i="1"/>
  <c r="CW39" i="1"/>
  <c r="CW38" i="1"/>
  <c r="CW37" i="1"/>
  <c r="CW36" i="1"/>
  <c r="CW35" i="1"/>
  <c r="CW34" i="1"/>
  <c r="CW33" i="1"/>
  <c r="CW32" i="1"/>
  <c r="CV121" i="1"/>
  <c r="CU121" i="1"/>
  <c r="CW120" i="1"/>
  <c r="CW119" i="1"/>
  <c r="CW118" i="1"/>
  <c r="CW117" i="1"/>
  <c r="CW116" i="1"/>
  <c r="CW115" i="1"/>
  <c r="CW114" i="1"/>
  <c r="CW113" i="1"/>
  <c r="CW112" i="1"/>
  <c r="CW111" i="1"/>
  <c r="CW110" i="1"/>
  <c r="CW109" i="1"/>
  <c r="CV134" i="1"/>
  <c r="CU134" i="1"/>
  <c r="CW133" i="1"/>
  <c r="CW132" i="1"/>
  <c r="CW131" i="1"/>
  <c r="CW130" i="1"/>
  <c r="CW129" i="1"/>
  <c r="CW128" i="1"/>
  <c r="CW127" i="1"/>
  <c r="CW126" i="1"/>
  <c r="CW125" i="1"/>
  <c r="CW124" i="1"/>
  <c r="CW123" i="1"/>
  <c r="CW122" i="1"/>
  <c r="CV147" i="1"/>
  <c r="CU147" i="1"/>
  <c r="CW146" i="1"/>
  <c r="CW145" i="1"/>
  <c r="CW144" i="1"/>
  <c r="CW143" i="1"/>
  <c r="CW142" i="1"/>
  <c r="CW141" i="1"/>
  <c r="CW140" i="1"/>
  <c r="CW139" i="1"/>
  <c r="CW138" i="1"/>
  <c r="CW137" i="1"/>
  <c r="CW136" i="1"/>
  <c r="CW135" i="1"/>
  <c r="CV160" i="1"/>
  <c r="CU160" i="1"/>
  <c r="CW159" i="1"/>
  <c r="CW158" i="1"/>
  <c r="CW157" i="1"/>
  <c r="CW156" i="1"/>
  <c r="CW155" i="1"/>
  <c r="CW154" i="1"/>
  <c r="CW153" i="1"/>
  <c r="CW152" i="1"/>
  <c r="CW151" i="1"/>
  <c r="CW150" i="1"/>
  <c r="CW149" i="1"/>
  <c r="CW148" i="1"/>
  <c r="CV173" i="1"/>
  <c r="CU173" i="1"/>
  <c r="CW172" i="1"/>
  <c r="CW171" i="1"/>
  <c r="CW170" i="1"/>
  <c r="CW169" i="1"/>
  <c r="CW168" i="1"/>
  <c r="CW167" i="1"/>
  <c r="CW166" i="1"/>
  <c r="CW165" i="1"/>
  <c r="CW164" i="1"/>
  <c r="CW163" i="1"/>
  <c r="CW162" i="1"/>
  <c r="CW161" i="1"/>
  <c r="CV186" i="1"/>
  <c r="CU186" i="1"/>
  <c r="CW185" i="1"/>
  <c r="CW184" i="1"/>
  <c r="CW183" i="1"/>
  <c r="CW182" i="1"/>
  <c r="CW181" i="1"/>
  <c r="CW180" i="1"/>
  <c r="CW179" i="1"/>
  <c r="CW178" i="1"/>
  <c r="CW177" i="1"/>
  <c r="CW176" i="1"/>
  <c r="CW175" i="1"/>
  <c r="CW174" i="1"/>
  <c r="CV199" i="1"/>
  <c r="CU199" i="1"/>
  <c r="CW198" i="1"/>
  <c r="CW197" i="1"/>
  <c r="CW196" i="1"/>
  <c r="CW195" i="1"/>
  <c r="CW194" i="1"/>
  <c r="CW193" i="1"/>
  <c r="CW192" i="1"/>
  <c r="CW191" i="1"/>
  <c r="CW190" i="1"/>
  <c r="CW189" i="1"/>
  <c r="CW188" i="1"/>
  <c r="CW187" i="1"/>
  <c r="CV212" i="1"/>
  <c r="CU212" i="1"/>
  <c r="CW211" i="1"/>
  <c r="CW210" i="1"/>
  <c r="CW209" i="1"/>
  <c r="CW208" i="1"/>
  <c r="CW207" i="1"/>
  <c r="CW206" i="1"/>
  <c r="CW205" i="1"/>
  <c r="CW204" i="1"/>
  <c r="CW203" i="1"/>
  <c r="CW202" i="1"/>
  <c r="CW201" i="1"/>
  <c r="CW200" i="1"/>
  <c r="CV225" i="1"/>
  <c r="CU225" i="1"/>
  <c r="CW224" i="1"/>
  <c r="CW223" i="1"/>
  <c r="CW222" i="1"/>
  <c r="CW221" i="1"/>
  <c r="CW220" i="1"/>
  <c r="CW219" i="1"/>
  <c r="CW218" i="1"/>
  <c r="CW217" i="1"/>
  <c r="CW216" i="1"/>
  <c r="CW215" i="1"/>
  <c r="CW214" i="1"/>
  <c r="CW213" i="1"/>
  <c r="CV31" i="1"/>
  <c r="CU31" i="1"/>
  <c r="CW30" i="1"/>
  <c r="CW29" i="1"/>
  <c r="CW28" i="1"/>
  <c r="CW27" i="1"/>
  <c r="CW26" i="1"/>
  <c r="CW25" i="1"/>
  <c r="CW24" i="1"/>
  <c r="CW23" i="1"/>
  <c r="CW22" i="1"/>
  <c r="CW21" i="1"/>
  <c r="CW20" i="1"/>
  <c r="CW19" i="1"/>
  <c r="CV18" i="1"/>
  <c r="CU18" i="1"/>
  <c r="CW17" i="1"/>
  <c r="CW16" i="1"/>
  <c r="CW15" i="1"/>
  <c r="CW14" i="1"/>
  <c r="CW13" i="1"/>
  <c r="CW12" i="1"/>
  <c r="CW11" i="1"/>
  <c r="CW10" i="1"/>
  <c r="CW9" i="1"/>
  <c r="CW8" i="1"/>
  <c r="CW7" i="1"/>
  <c r="CW6" i="1"/>
  <c r="CV238" i="1"/>
  <c r="CU238" i="1"/>
  <c r="CW237" i="1"/>
  <c r="CW236" i="1"/>
  <c r="CW235" i="1"/>
  <c r="CW234" i="1"/>
  <c r="CW233" i="1"/>
  <c r="CW232" i="1"/>
  <c r="CW231" i="1"/>
  <c r="CW230" i="1"/>
  <c r="CW229" i="1"/>
  <c r="CW228" i="1"/>
  <c r="CW227" i="1"/>
  <c r="CW226" i="1"/>
  <c r="CV108" i="1"/>
  <c r="CU108" i="1"/>
  <c r="CV95" i="1"/>
  <c r="CU95" i="1"/>
  <c r="MB223" i="1" l="1"/>
  <c r="MA223" i="1"/>
  <c r="MB222" i="1"/>
  <c r="MA222" i="1"/>
  <c r="MB221" i="1"/>
  <c r="MA221" i="1"/>
  <c r="MB220" i="1"/>
  <c r="MA220" i="1"/>
  <c r="MB219" i="1"/>
  <c r="MA219" i="1"/>
  <c r="MB218" i="1"/>
  <c r="MA218" i="1"/>
  <c r="MB217" i="1"/>
  <c r="MA217" i="1"/>
  <c r="MB216" i="1"/>
  <c r="MA216" i="1"/>
  <c r="MB215" i="1"/>
  <c r="MA215" i="1"/>
  <c r="MB214" i="1"/>
  <c r="MA214" i="1"/>
  <c r="MB213" i="1"/>
  <c r="MA213" i="1"/>
  <c r="MB224" i="1"/>
  <c r="MA224" i="1"/>
  <c r="FQ159" i="1"/>
  <c r="FQ158" i="1"/>
  <c r="FQ157" i="1"/>
  <c r="FQ156" i="1"/>
  <c r="FQ155" i="1"/>
  <c r="FQ154" i="1"/>
  <c r="FQ153" i="1"/>
  <c r="FQ152" i="1"/>
  <c r="FQ151" i="1"/>
  <c r="FP238" i="1"/>
  <c r="FQ237" i="1"/>
  <c r="FQ236" i="1"/>
  <c r="FQ235" i="1"/>
  <c r="FQ234" i="1"/>
  <c r="FQ233" i="1"/>
  <c r="FQ232" i="1"/>
  <c r="FQ231" i="1"/>
  <c r="FQ230" i="1"/>
  <c r="FQ229" i="1"/>
  <c r="FQ228" i="1"/>
  <c r="FQ227" i="1"/>
  <c r="FQ226" i="1"/>
  <c r="FP225" i="1"/>
  <c r="FO225" i="1"/>
  <c r="FQ224" i="1"/>
  <c r="FQ223" i="1"/>
  <c r="FQ222" i="1"/>
  <c r="FQ221" i="1"/>
  <c r="FQ220" i="1"/>
  <c r="FQ219" i="1"/>
  <c r="FQ218" i="1"/>
  <c r="FQ217" i="1"/>
  <c r="FQ216" i="1"/>
  <c r="FP212" i="1"/>
  <c r="FO212" i="1"/>
  <c r="FP199" i="1"/>
  <c r="FO199" i="1"/>
  <c r="FP186" i="1"/>
  <c r="FO186" i="1"/>
  <c r="FP173" i="1"/>
  <c r="FO173" i="1"/>
  <c r="FP160" i="1"/>
  <c r="FO160" i="1"/>
  <c r="FP147" i="1"/>
  <c r="FO147" i="1"/>
  <c r="FP134" i="1"/>
  <c r="FO134" i="1"/>
  <c r="FP121" i="1"/>
  <c r="FO121" i="1"/>
  <c r="FP108" i="1"/>
  <c r="FO108" i="1"/>
  <c r="FP95" i="1"/>
  <c r="FO95" i="1"/>
  <c r="FP82" i="1"/>
  <c r="FO82" i="1"/>
  <c r="FP69" i="1"/>
  <c r="FO69" i="1"/>
  <c r="FP57" i="1"/>
  <c r="FO57" i="1"/>
  <c r="FP44" i="1"/>
  <c r="FO44" i="1"/>
  <c r="FP31" i="1"/>
  <c r="FO31" i="1"/>
  <c r="FP18" i="1"/>
  <c r="FO18" i="1"/>
  <c r="CK198" i="1"/>
  <c r="CK197" i="1"/>
  <c r="CK196" i="1"/>
  <c r="CK195" i="1"/>
  <c r="CK194" i="1"/>
  <c r="CK193" i="1"/>
  <c r="CK192" i="1"/>
  <c r="CK191" i="1"/>
  <c r="CK190" i="1"/>
  <c r="CJ238" i="1"/>
  <c r="CI238" i="1"/>
  <c r="CK237" i="1"/>
  <c r="CK236" i="1"/>
  <c r="CK235" i="1"/>
  <c r="CK234" i="1"/>
  <c r="CK233" i="1"/>
  <c r="CK232" i="1"/>
  <c r="CK231" i="1"/>
  <c r="CK230" i="1"/>
  <c r="CK229" i="1"/>
  <c r="CK228" i="1"/>
  <c r="CK227" i="1"/>
  <c r="CK226" i="1"/>
  <c r="CJ225" i="1"/>
  <c r="CI225" i="1"/>
  <c r="CK224" i="1"/>
  <c r="CK223" i="1"/>
  <c r="CK222" i="1"/>
  <c r="CK221" i="1"/>
  <c r="CK220" i="1"/>
  <c r="CK219" i="1"/>
  <c r="CK218" i="1"/>
  <c r="CK217" i="1"/>
  <c r="CK216" i="1"/>
  <c r="CJ212" i="1"/>
  <c r="CI212" i="1"/>
  <c r="CJ199" i="1"/>
  <c r="CI199" i="1"/>
  <c r="CJ186" i="1"/>
  <c r="CI186" i="1"/>
  <c r="CJ173" i="1"/>
  <c r="CI173" i="1"/>
  <c r="CJ160" i="1"/>
  <c r="CI160" i="1"/>
  <c r="CJ147" i="1"/>
  <c r="CI147" i="1"/>
  <c r="CJ134" i="1"/>
  <c r="CI134" i="1"/>
  <c r="CJ121" i="1"/>
  <c r="CI121" i="1"/>
  <c r="CJ108" i="1"/>
  <c r="CI108" i="1"/>
  <c r="CJ95" i="1"/>
  <c r="CI95" i="1"/>
  <c r="CJ82" i="1"/>
  <c r="CI82" i="1"/>
  <c r="CJ69" i="1"/>
  <c r="CI69" i="1"/>
  <c r="CJ57" i="1"/>
  <c r="CI57" i="1"/>
  <c r="CJ44" i="1"/>
  <c r="CI44" i="1"/>
  <c r="CJ31" i="1"/>
  <c r="CI31" i="1"/>
  <c r="CJ18" i="1"/>
  <c r="CI18" i="1"/>
  <c r="LY238" i="1" l="1"/>
  <c r="LX238" i="1"/>
  <c r="LV238" i="1"/>
  <c r="LU238" i="1"/>
  <c r="LS238" i="1"/>
  <c r="LR238" i="1"/>
  <c r="LP238" i="1"/>
  <c r="LO238" i="1"/>
  <c r="LM238" i="1"/>
  <c r="LL238" i="1"/>
  <c r="LJ238" i="1"/>
  <c r="LI238" i="1"/>
  <c r="LG238" i="1"/>
  <c r="LF238" i="1"/>
  <c r="LD238" i="1"/>
  <c r="LC238" i="1"/>
  <c r="LA238" i="1"/>
  <c r="KZ238" i="1"/>
  <c r="KX238" i="1"/>
  <c r="KW238" i="1"/>
  <c r="KU238" i="1"/>
  <c r="KT238" i="1"/>
  <c r="KR238" i="1"/>
  <c r="KQ238" i="1"/>
  <c r="KO238" i="1"/>
  <c r="KN238" i="1"/>
  <c r="KL238" i="1"/>
  <c r="KK238" i="1"/>
  <c r="KF238" i="1"/>
  <c r="KE238" i="1"/>
  <c r="KC238" i="1"/>
  <c r="KB238" i="1"/>
  <c r="JZ238" i="1"/>
  <c r="JY238" i="1"/>
  <c r="JW238" i="1"/>
  <c r="JV238" i="1"/>
  <c r="JT238" i="1"/>
  <c r="JS238" i="1"/>
  <c r="JQ238" i="1"/>
  <c r="JP238" i="1"/>
  <c r="JN238" i="1"/>
  <c r="JM238" i="1"/>
  <c r="JK238" i="1"/>
  <c r="JJ238" i="1"/>
  <c r="JH238" i="1"/>
  <c r="JG238" i="1"/>
  <c r="JE238" i="1"/>
  <c r="JD238" i="1"/>
  <c r="JB238" i="1"/>
  <c r="JA238" i="1"/>
  <c r="IV238" i="1"/>
  <c r="IU238" i="1"/>
  <c r="IS238" i="1"/>
  <c r="IR238" i="1"/>
  <c r="IP238" i="1"/>
  <c r="IO238" i="1"/>
  <c r="IM238" i="1"/>
  <c r="IL238" i="1"/>
  <c r="IJ238" i="1"/>
  <c r="II238" i="1"/>
  <c r="IG238" i="1"/>
  <c r="IF238" i="1"/>
  <c r="ID238" i="1"/>
  <c r="IC238" i="1"/>
  <c r="IA238" i="1"/>
  <c r="HZ238" i="1"/>
  <c r="HX238" i="1"/>
  <c r="HW238" i="1"/>
  <c r="HU238" i="1"/>
  <c r="HT238" i="1"/>
  <c r="HO238" i="1"/>
  <c r="HN238" i="1"/>
  <c r="HL238" i="1"/>
  <c r="HK238" i="1"/>
  <c r="HI238" i="1"/>
  <c r="HH238" i="1"/>
  <c r="HF238" i="1"/>
  <c r="HE238" i="1"/>
  <c r="HC238" i="1"/>
  <c r="HB238" i="1"/>
  <c r="GZ238" i="1"/>
  <c r="GY238" i="1"/>
  <c r="GW238" i="1"/>
  <c r="GV238" i="1"/>
  <c r="GT238" i="1"/>
  <c r="GS238" i="1"/>
  <c r="GQ238" i="1"/>
  <c r="GP238" i="1"/>
  <c r="GN238" i="1"/>
  <c r="GM238" i="1"/>
  <c r="GE238" i="1"/>
  <c r="GD238" i="1"/>
  <c r="GB238" i="1"/>
  <c r="GA238" i="1"/>
  <c r="FY238" i="1"/>
  <c r="FX238" i="1"/>
  <c r="FS238" i="1"/>
  <c r="FR238" i="1"/>
  <c r="FJ238" i="1"/>
  <c r="FI238" i="1"/>
  <c r="FG238" i="1"/>
  <c r="FF238" i="1"/>
  <c r="EX238" i="1"/>
  <c r="EW238" i="1"/>
  <c r="EU238" i="1"/>
  <c r="ET238" i="1"/>
  <c r="EO238" i="1"/>
  <c r="EN238" i="1"/>
  <c r="EL238" i="1"/>
  <c r="EK238" i="1"/>
  <c r="EI238" i="1"/>
  <c r="EH238" i="1"/>
  <c r="EC238" i="1"/>
  <c r="EB238" i="1"/>
  <c r="DZ238" i="1"/>
  <c r="DY238" i="1"/>
  <c r="DW238" i="1"/>
  <c r="DV238" i="1"/>
  <c r="DT238" i="1"/>
  <c r="DS238" i="1"/>
  <c r="DQ238" i="1"/>
  <c r="DP238" i="1"/>
  <c r="DN238" i="1"/>
  <c r="DM238" i="1"/>
  <c r="DK238" i="1"/>
  <c r="DJ238" i="1"/>
  <c r="DH238" i="1"/>
  <c r="DG238" i="1"/>
  <c r="DE238" i="1"/>
  <c r="DD238" i="1"/>
  <c r="DB238" i="1"/>
  <c r="DA238" i="1"/>
  <c r="CY238" i="1"/>
  <c r="CX238" i="1"/>
  <c r="CS238" i="1"/>
  <c r="CR238" i="1"/>
  <c r="CP238" i="1"/>
  <c r="CO238" i="1"/>
  <c r="CM238" i="1"/>
  <c r="CL238" i="1"/>
  <c r="CG238" i="1"/>
  <c r="CF238" i="1"/>
  <c r="CD238" i="1"/>
  <c r="CC238" i="1"/>
  <c r="CA238" i="1"/>
  <c r="BZ238" i="1"/>
  <c r="BX238" i="1"/>
  <c r="BW238" i="1"/>
  <c r="BU238" i="1"/>
  <c r="BT238" i="1"/>
  <c r="BR238" i="1"/>
  <c r="BQ238" i="1"/>
  <c r="BO238" i="1"/>
  <c r="BN238" i="1"/>
  <c r="BL238" i="1"/>
  <c r="BK238" i="1"/>
  <c r="BF238" i="1"/>
  <c r="BE238" i="1"/>
  <c r="BI238" i="1"/>
  <c r="BH238" i="1"/>
  <c r="BC238" i="1"/>
  <c r="BB238" i="1"/>
  <c r="AZ238" i="1"/>
  <c r="AY238" i="1"/>
  <c r="AW238" i="1"/>
  <c r="AV238" i="1"/>
  <c r="AQ238" i="1"/>
  <c r="AP238" i="1"/>
  <c r="AN238" i="1"/>
  <c r="AM238" i="1"/>
  <c r="AK238" i="1"/>
  <c r="AJ238" i="1"/>
  <c r="AH238" i="1"/>
  <c r="AG238" i="1"/>
  <c r="AE238" i="1"/>
  <c r="AD238" i="1"/>
  <c r="AB238" i="1"/>
  <c r="AA238" i="1"/>
  <c r="Y238" i="1"/>
  <c r="X238" i="1"/>
  <c r="V238" i="1"/>
  <c r="U238" i="1"/>
  <c r="S238" i="1"/>
  <c r="R238" i="1"/>
  <c r="P238" i="1"/>
  <c r="O238" i="1"/>
  <c r="M238" i="1"/>
  <c r="L238" i="1"/>
  <c r="J238" i="1"/>
  <c r="I238" i="1"/>
  <c r="G238" i="1"/>
  <c r="F238" i="1"/>
  <c r="LZ237" i="1"/>
  <c r="LW237" i="1"/>
  <c r="LT237" i="1"/>
  <c r="LQ237" i="1"/>
  <c r="LN237" i="1"/>
  <c r="LK237" i="1"/>
  <c r="LH237" i="1"/>
  <c r="LE237" i="1"/>
  <c r="LB237" i="1"/>
  <c r="KY237" i="1"/>
  <c r="KV237" i="1"/>
  <c r="KS237" i="1"/>
  <c r="KP237" i="1"/>
  <c r="KM237" i="1"/>
  <c r="KG237" i="1"/>
  <c r="KD237" i="1"/>
  <c r="KA237" i="1"/>
  <c r="JX237" i="1"/>
  <c r="JU237" i="1"/>
  <c r="JR237" i="1"/>
  <c r="JO237" i="1"/>
  <c r="JL237" i="1"/>
  <c r="JI237" i="1"/>
  <c r="JF237" i="1"/>
  <c r="JC237" i="1"/>
  <c r="IW237" i="1"/>
  <c r="IT237" i="1"/>
  <c r="IQ237" i="1"/>
  <c r="IN237" i="1"/>
  <c r="IK237" i="1"/>
  <c r="IH237" i="1"/>
  <c r="IE237" i="1"/>
  <c r="IB237" i="1"/>
  <c r="HY237" i="1"/>
  <c r="HV237" i="1"/>
  <c r="HP237" i="1"/>
  <c r="HM237" i="1"/>
  <c r="HJ237" i="1"/>
  <c r="HG237" i="1"/>
  <c r="HD237" i="1"/>
  <c r="HA237" i="1"/>
  <c r="GX237" i="1"/>
  <c r="GU237" i="1"/>
  <c r="GR237" i="1"/>
  <c r="GO237" i="1"/>
  <c r="GF237" i="1"/>
  <c r="GC237" i="1"/>
  <c r="FZ237" i="1"/>
  <c r="FT237" i="1"/>
  <c r="FK237" i="1"/>
  <c r="FH237" i="1"/>
  <c r="EY237" i="1"/>
  <c r="EV237" i="1"/>
  <c r="EP237" i="1"/>
  <c r="EM237" i="1"/>
  <c r="EJ237" i="1"/>
  <c r="ED237" i="1"/>
  <c r="EA237" i="1"/>
  <c r="DX237" i="1"/>
  <c r="DU237" i="1"/>
  <c r="DR237" i="1"/>
  <c r="DO237" i="1"/>
  <c r="DL237" i="1"/>
  <c r="DI237" i="1"/>
  <c r="DF237" i="1"/>
  <c r="DC237" i="1"/>
  <c r="CZ237" i="1"/>
  <c r="CT237" i="1"/>
  <c r="CQ237" i="1"/>
  <c r="CN237" i="1"/>
  <c r="CH237" i="1"/>
  <c r="CE237" i="1"/>
  <c r="CB237" i="1"/>
  <c r="BY237" i="1"/>
  <c r="BV237" i="1"/>
  <c r="BS237" i="1"/>
  <c r="BP237" i="1"/>
  <c r="BM237" i="1"/>
  <c r="BG237" i="1"/>
  <c r="BJ237" i="1"/>
  <c r="BD237" i="1"/>
  <c r="BA237" i="1"/>
  <c r="AX237" i="1"/>
  <c r="AR237" i="1"/>
  <c r="AO237" i="1"/>
  <c r="AL237" i="1"/>
  <c r="AI237" i="1"/>
  <c r="AF237" i="1"/>
  <c r="AC237" i="1"/>
  <c r="Z237" i="1"/>
  <c r="W237" i="1"/>
  <c r="T237" i="1"/>
  <c r="Q237" i="1"/>
  <c r="N237" i="1"/>
  <c r="K237" i="1"/>
  <c r="H237" i="1"/>
  <c r="LZ236" i="1"/>
  <c r="LW236" i="1"/>
  <c r="LT236" i="1"/>
  <c r="LQ236" i="1"/>
  <c r="LN236" i="1"/>
  <c r="LK236" i="1"/>
  <c r="LH236" i="1"/>
  <c r="LE236" i="1"/>
  <c r="LB236" i="1"/>
  <c r="KY236" i="1"/>
  <c r="KV236" i="1"/>
  <c r="KS236" i="1"/>
  <c r="KP236" i="1"/>
  <c r="KM236" i="1"/>
  <c r="KG236" i="1"/>
  <c r="KD236" i="1"/>
  <c r="KA236" i="1"/>
  <c r="JX236" i="1"/>
  <c r="JU236" i="1"/>
  <c r="JR236" i="1"/>
  <c r="JO236" i="1"/>
  <c r="JL236" i="1"/>
  <c r="JI236" i="1"/>
  <c r="JF236" i="1"/>
  <c r="JC236" i="1"/>
  <c r="IW236" i="1"/>
  <c r="IT236" i="1"/>
  <c r="IQ236" i="1"/>
  <c r="IN236" i="1"/>
  <c r="IK236" i="1"/>
  <c r="IH236" i="1"/>
  <c r="IE236" i="1"/>
  <c r="IB236" i="1"/>
  <c r="HY236" i="1"/>
  <c r="HV236" i="1"/>
  <c r="HP236" i="1"/>
  <c r="HM236" i="1"/>
  <c r="HJ236" i="1"/>
  <c r="HG236" i="1"/>
  <c r="HD236" i="1"/>
  <c r="HA236" i="1"/>
  <c r="GX236" i="1"/>
  <c r="GU236" i="1"/>
  <c r="GR236" i="1"/>
  <c r="GO236" i="1"/>
  <c r="GF236" i="1"/>
  <c r="GC236" i="1"/>
  <c r="FZ236" i="1"/>
  <c r="FT236" i="1"/>
  <c r="FK236" i="1"/>
  <c r="FH236" i="1"/>
  <c r="EY236" i="1"/>
  <c r="EV236" i="1"/>
  <c r="EP236" i="1"/>
  <c r="EM236" i="1"/>
  <c r="EJ236" i="1"/>
  <c r="ED236" i="1"/>
  <c r="EA236" i="1"/>
  <c r="DX236" i="1"/>
  <c r="DU236" i="1"/>
  <c r="DR236" i="1"/>
  <c r="DO236" i="1"/>
  <c r="DL236" i="1"/>
  <c r="DI236" i="1"/>
  <c r="DF236" i="1"/>
  <c r="DC236" i="1"/>
  <c r="CZ236" i="1"/>
  <c r="CT236" i="1"/>
  <c r="CQ236" i="1"/>
  <c r="CN236" i="1"/>
  <c r="CH236" i="1"/>
  <c r="CE236" i="1"/>
  <c r="CB236" i="1"/>
  <c r="BY236" i="1"/>
  <c r="BV236" i="1"/>
  <c r="BS236" i="1"/>
  <c r="BP236" i="1"/>
  <c r="BM236" i="1"/>
  <c r="BG236" i="1"/>
  <c r="BJ236" i="1"/>
  <c r="BD236" i="1"/>
  <c r="BA236" i="1"/>
  <c r="AX236" i="1"/>
  <c r="AR236" i="1"/>
  <c r="AO236" i="1"/>
  <c r="AL236" i="1"/>
  <c r="AI236" i="1"/>
  <c r="AF236" i="1"/>
  <c r="AC236" i="1"/>
  <c r="Z236" i="1"/>
  <c r="W236" i="1"/>
  <c r="T236" i="1"/>
  <c r="Q236" i="1"/>
  <c r="N236" i="1"/>
  <c r="K236" i="1"/>
  <c r="H236" i="1"/>
  <c r="LZ235" i="1"/>
  <c r="LW235" i="1"/>
  <c r="LT235" i="1"/>
  <c r="LQ235" i="1"/>
  <c r="LN235" i="1"/>
  <c r="LK235" i="1"/>
  <c r="LH235" i="1"/>
  <c r="LE235" i="1"/>
  <c r="LB235" i="1"/>
  <c r="KY235" i="1"/>
  <c r="KV235" i="1"/>
  <c r="KS235" i="1"/>
  <c r="KP235" i="1"/>
  <c r="KM235" i="1"/>
  <c r="KG235" i="1"/>
  <c r="KD235" i="1"/>
  <c r="KA235" i="1"/>
  <c r="JX235" i="1"/>
  <c r="JU235" i="1"/>
  <c r="JR235" i="1"/>
  <c r="JO235" i="1"/>
  <c r="JL235" i="1"/>
  <c r="JI235" i="1"/>
  <c r="JF235" i="1"/>
  <c r="JC235" i="1"/>
  <c r="IW235" i="1"/>
  <c r="IT235" i="1"/>
  <c r="IQ235" i="1"/>
  <c r="IN235" i="1"/>
  <c r="IK235" i="1"/>
  <c r="IH235" i="1"/>
  <c r="IE235" i="1"/>
  <c r="IB235" i="1"/>
  <c r="HY235" i="1"/>
  <c r="HV235" i="1"/>
  <c r="HP235" i="1"/>
  <c r="HM235" i="1"/>
  <c r="HJ235" i="1"/>
  <c r="HG235" i="1"/>
  <c r="HD235" i="1"/>
  <c r="HA235" i="1"/>
  <c r="GX235" i="1"/>
  <c r="GU235" i="1"/>
  <c r="GR235" i="1"/>
  <c r="GO235" i="1"/>
  <c r="GF235" i="1"/>
  <c r="GC235" i="1"/>
  <c r="FZ235" i="1"/>
  <c r="FT235" i="1"/>
  <c r="FK235" i="1"/>
  <c r="FH235" i="1"/>
  <c r="EY235" i="1"/>
  <c r="EV235" i="1"/>
  <c r="EP235" i="1"/>
  <c r="EM235" i="1"/>
  <c r="EJ235" i="1"/>
  <c r="ED235" i="1"/>
  <c r="EA235" i="1"/>
  <c r="DX235" i="1"/>
  <c r="DU235" i="1"/>
  <c r="DR235" i="1"/>
  <c r="DO235" i="1"/>
  <c r="DL235" i="1"/>
  <c r="DI235" i="1"/>
  <c r="DF235" i="1"/>
  <c r="DC235" i="1"/>
  <c r="CZ235" i="1"/>
  <c r="CT235" i="1"/>
  <c r="CQ235" i="1"/>
  <c r="CN235" i="1"/>
  <c r="CH235" i="1"/>
  <c r="CE235" i="1"/>
  <c r="CB235" i="1"/>
  <c r="BY235" i="1"/>
  <c r="BV235" i="1"/>
  <c r="BS235" i="1"/>
  <c r="BP235" i="1"/>
  <c r="BM235" i="1"/>
  <c r="BG235" i="1"/>
  <c r="BJ235" i="1"/>
  <c r="BD235" i="1"/>
  <c r="BA235" i="1"/>
  <c r="AX235" i="1"/>
  <c r="AR235" i="1"/>
  <c r="AO235" i="1"/>
  <c r="AL235" i="1"/>
  <c r="AI235" i="1"/>
  <c r="AF235" i="1"/>
  <c r="AC235" i="1"/>
  <c r="Z235" i="1"/>
  <c r="W235" i="1"/>
  <c r="T235" i="1"/>
  <c r="Q235" i="1"/>
  <c r="N235" i="1"/>
  <c r="K235" i="1"/>
  <c r="H235" i="1"/>
  <c r="LZ234" i="1"/>
  <c r="LW234" i="1"/>
  <c r="LT234" i="1"/>
  <c r="LQ234" i="1"/>
  <c r="LN234" i="1"/>
  <c r="LK234" i="1"/>
  <c r="LH234" i="1"/>
  <c r="LE234" i="1"/>
  <c r="LB234" i="1"/>
  <c r="KY234" i="1"/>
  <c r="KV234" i="1"/>
  <c r="KS234" i="1"/>
  <c r="KP234" i="1"/>
  <c r="KM234" i="1"/>
  <c r="KG234" i="1"/>
  <c r="KD234" i="1"/>
  <c r="KA234" i="1"/>
  <c r="JX234" i="1"/>
  <c r="JU234" i="1"/>
  <c r="JR234" i="1"/>
  <c r="JO234" i="1"/>
  <c r="JL234" i="1"/>
  <c r="JI234" i="1"/>
  <c r="JF234" i="1"/>
  <c r="JC234" i="1"/>
  <c r="IW234" i="1"/>
  <c r="IT234" i="1"/>
  <c r="IQ234" i="1"/>
  <c r="IN234" i="1"/>
  <c r="IK234" i="1"/>
  <c r="IH234" i="1"/>
  <c r="IE234" i="1"/>
  <c r="IB234" i="1"/>
  <c r="HY234" i="1"/>
  <c r="HV234" i="1"/>
  <c r="HP234" i="1"/>
  <c r="HM234" i="1"/>
  <c r="HJ234" i="1"/>
  <c r="HG234" i="1"/>
  <c r="HD234" i="1"/>
  <c r="HA234" i="1"/>
  <c r="GX234" i="1"/>
  <c r="GU234" i="1"/>
  <c r="GR234" i="1"/>
  <c r="GO234" i="1"/>
  <c r="GF234" i="1"/>
  <c r="GC234" i="1"/>
  <c r="FZ234" i="1"/>
  <c r="FT234" i="1"/>
  <c r="FK234" i="1"/>
  <c r="FH234" i="1"/>
  <c r="EY234" i="1"/>
  <c r="EV234" i="1"/>
  <c r="EP234" i="1"/>
  <c r="EM234" i="1"/>
  <c r="EJ234" i="1"/>
  <c r="ED234" i="1"/>
  <c r="EA234" i="1"/>
  <c r="DX234" i="1"/>
  <c r="DU234" i="1"/>
  <c r="DR234" i="1"/>
  <c r="DO234" i="1"/>
  <c r="DL234" i="1"/>
  <c r="DI234" i="1"/>
  <c r="DF234" i="1"/>
  <c r="DC234" i="1"/>
  <c r="CZ234" i="1"/>
  <c r="CT234" i="1"/>
  <c r="CQ234" i="1"/>
  <c r="CN234" i="1"/>
  <c r="CH234" i="1"/>
  <c r="CE234" i="1"/>
  <c r="CB234" i="1"/>
  <c r="BY234" i="1"/>
  <c r="BV234" i="1"/>
  <c r="BS234" i="1"/>
  <c r="BP234" i="1"/>
  <c r="BM234" i="1"/>
  <c r="BG234" i="1"/>
  <c r="BJ234" i="1"/>
  <c r="BD234" i="1"/>
  <c r="BA234" i="1"/>
  <c r="AX234" i="1"/>
  <c r="AR234" i="1"/>
  <c r="AO234" i="1"/>
  <c r="AL234" i="1"/>
  <c r="AI234" i="1"/>
  <c r="AF234" i="1"/>
  <c r="AC234" i="1"/>
  <c r="Z234" i="1"/>
  <c r="W234" i="1"/>
  <c r="T234" i="1"/>
  <c r="Q234" i="1"/>
  <c r="N234" i="1"/>
  <c r="K234" i="1"/>
  <c r="H234" i="1"/>
  <c r="LZ233" i="1"/>
  <c r="LW233" i="1"/>
  <c r="LT233" i="1"/>
  <c r="LQ233" i="1"/>
  <c r="LN233" i="1"/>
  <c r="LK233" i="1"/>
  <c r="LH233" i="1"/>
  <c r="LE233" i="1"/>
  <c r="LB233" i="1"/>
  <c r="KY233" i="1"/>
  <c r="KV233" i="1"/>
  <c r="KS233" i="1"/>
  <c r="KP233" i="1"/>
  <c r="KM233" i="1"/>
  <c r="KG233" i="1"/>
  <c r="KD233" i="1"/>
  <c r="KA233" i="1"/>
  <c r="JX233" i="1"/>
  <c r="JU233" i="1"/>
  <c r="JR233" i="1"/>
  <c r="JO233" i="1"/>
  <c r="JL233" i="1"/>
  <c r="JI233" i="1"/>
  <c r="JF233" i="1"/>
  <c r="JC233" i="1"/>
  <c r="IW233" i="1"/>
  <c r="IT233" i="1"/>
  <c r="IQ233" i="1"/>
  <c r="IN233" i="1"/>
  <c r="IK233" i="1"/>
  <c r="IH233" i="1"/>
  <c r="IE233" i="1"/>
  <c r="IB233" i="1"/>
  <c r="HY233" i="1"/>
  <c r="HV233" i="1"/>
  <c r="HP233" i="1"/>
  <c r="HM233" i="1"/>
  <c r="HJ233" i="1"/>
  <c r="HG233" i="1"/>
  <c r="HD233" i="1"/>
  <c r="HA233" i="1"/>
  <c r="GX233" i="1"/>
  <c r="GU233" i="1"/>
  <c r="GR233" i="1"/>
  <c r="GO233" i="1"/>
  <c r="GF233" i="1"/>
  <c r="GC233" i="1"/>
  <c r="FZ233" i="1"/>
  <c r="FT233" i="1"/>
  <c r="FK233" i="1"/>
  <c r="FH233" i="1"/>
  <c r="EY233" i="1"/>
  <c r="EV233" i="1"/>
  <c r="EP233" i="1"/>
  <c r="EM233" i="1"/>
  <c r="EJ233" i="1"/>
  <c r="ED233" i="1"/>
  <c r="EA233" i="1"/>
  <c r="DX233" i="1"/>
  <c r="DU233" i="1"/>
  <c r="DR233" i="1"/>
  <c r="DO233" i="1"/>
  <c r="DL233" i="1"/>
  <c r="DI233" i="1"/>
  <c r="DF233" i="1"/>
  <c r="DC233" i="1"/>
  <c r="CZ233" i="1"/>
  <c r="CT233" i="1"/>
  <c r="CQ233" i="1"/>
  <c r="CN233" i="1"/>
  <c r="CH233" i="1"/>
  <c r="CE233" i="1"/>
  <c r="CB233" i="1"/>
  <c r="BY233" i="1"/>
  <c r="BV233" i="1"/>
  <c r="BS233" i="1"/>
  <c r="BP233" i="1"/>
  <c r="BM233" i="1"/>
  <c r="BG233" i="1"/>
  <c r="BJ233" i="1"/>
  <c r="BD233" i="1"/>
  <c r="BA233" i="1"/>
  <c r="AX233" i="1"/>
  <c r="AR233" i="1"/>
  <c r="AO233" i="1"/>
  <c r="AL233" i="1"/>
  <c r="AI233" i="1"/>
  <c r="AF233" i="1"/>
  <c r="AC233" i="1"/>
  <c r="Z233" i="1"/>
  <c r="W233" i="1"/>
  <c r="T233" i="1"/>
  <c r="Q233" i="1"/>
  <c r="N233" i="1"/>
  <c r="K233" i="1"/>
  <c r="H233" i="1"/>
  <c r="LZ232" i="1"/>
  <c r="LW232" i="1"/>
  <c r="LT232" i="1"/>
  <c r="LQ232" i="1"/>
  <c r="LN232" i="1"/>
  <c r="LK232" i="1"/>
  <c r="LH232" i="1"/>
  <c r="LE232" i="1"/>
  <c r="LB232" i="1"/>
  <c r="KY232" i="1"/>
  <c r="KV232" i="1"/>
  <c r="KS232" i="1"/>
  <c r="KP232" i="1"/>
  <c r="KM232" i="1"/>
  <c r="KG232" i="1"/>
  <c r="KD232" i="1"/>
  <c r="KA232" i="1"/>
  <c r="JX232" i="1"/>
  <c r="JU232" i="1"/>
  <c r="JR232" i="1"/>
  <c r="JO232" i="1"/>
  <c r="JL232" i="1"/>
  <c r="JI232" i="1"/>
  <c r="JF232" i="1"/>
  <c r="JC232" i="1"/>
  <c r="IW232" i="1"/>
  <c r="IT232" i="1"/>
  <c r="IQ232" i="1"/>
  <c r="IN232" i="1"/>
  <c r="IK232" i="1"/>
  <c r="IH232" i="1"/>
  <c r="IE232" i="1"/>
  <c r="IB232" i="1"/>
  <c r="HY232" i="1"/>
  <c r="HV232" i="1"/>
  <c r="HP232" i="1"/>
  <c r="HM232" i="1"/>
  <c r="HJ232" i="1"/>
  <c r="HG232" i="1"/>
  <c r="HD232" i="1"/>
  <c r="HA232" i="1"/>
  <c r="GX232" i="1"/>
  <c r="GU232" i="1"/>
  <c r="GR232" i="1"/>
  <c r="GO232" i="1"/>
  <c r="GF232" i="1"/>
  <c r="GC232" i="1"/>
  <c r="FZ232" i="1"/>
  <c r="FT232" i="1"/>
  <c r="FK232" i="1"/>
  <c r="FH232" i="1"/>
  <c r="EY232" i="1"/>
  <c r="EV232" i="1"/>
  <c r="EP232" i="1"/>
  <c r="EM232" i="1"/>
  <c r="EJ232" i="1"/>
  <c r="ED232" i="1"/>
  <c r="EA232" i="1"/>
  <c r="DX232" i="1"/>
  <c r="DU232" i="1"/>
  <c r="DR232" i="1"/>
  <c r="DO232" i="1"/>
  <c r="DL232" i="1"/>
  <c r="DI232" i="1"/>
  <c r="DF232" i="1"/>
  <c r="DC232" i="1"/>
  <c r="CZ232" i="1"/>
  <c r="CT232" i="1"/>
  <c r="CQ232" i="1"/>
  <c r="CN232" i="1"/>
  <c r="CH232" i="1"/>
  <c r="CE232" i="1"/>
  <c r="CB232" i="1"/>
  <c r="BY232" i="1"/>
  <c r="BV232" i="1"/>
  <c r="BS232" i="1"/>
  <c r="BP232" i="1"/>
  <c r="BM232" i="1"/>
  <c r="BG232" i="1"/>
  <c r="BJ232" i="1"/>
  <c r="BD232" i="1"/>
  <c r="BA232" i="1"/>
  <c r="AX232" i="1"/>
  <c r="AR232" i="1"/>
  <c r="AO232" i="1"/>
  <c r="AL232" i="1"/>
  <c r="AI232" i="1"/>
  <c r="AF232" i="1"/>
  <c r="AC232" i="1"/>
  <c r="Z232" i="1"/>
  <c r="W232" i="1"/>
  <c r="T232" i="1"/>
  <c r="Q232" i="1"/>
  <c r="N232" i="1"/>
  <c r="K232" i="1"/>
  <c r="H232" i="1"/>
  <c r="LZ231" i="1"/>
  <c r="LW231" i="1"/>
  <c r="LT231" i="1"/>
  <c r="LQ231" i="1"/>
  <c r="LN231" i="1"/>
  <c r="LK231" i="1"/>
  <c r="LH231" i="1"/>
  <c r="LE231" i="1"/>
  <c r="LB231" i="1"/>
  <c r="KY231" i="1"/>
  <c r="KV231" i="1"/>
  <c r="KS231" i="1"/>
  <c r="KP231" i="1"/>
  <c r="KM231" i="1"/>
  <c r="KG231" i="1"/>
  <c r="KD231" i="1"/>
  <c r="KA231" i="1"/>
  <c r="JX231" i="1"/>
  <c r="JU231" i="1"/>
  <c r="JR231" i="1"/>
  <c r="JO231" i="1"/>
  <c r="JL231" i="1"/>
  <c r="JI231" i="1"/>
  <c r="JF231" i="1"/>
  <c r="JC231" i="1"/>
  <c r="IW231" i="1"/>
  <c r="IT231" i="1"/>
  <c r="IQ231" i="1"/>
  <c r="IN231" i="1"/>
  <c r="IK231" i="1"/>
  <c r="IH231" i="1"/>
  <c r="IE231" i="1"/>
  <c r="IB231" i="1"/>
  <c r="HY231" i="1"/>
  <c r="HV231" i="1"/>
  <c r="HP231" i="1"/>
  <c r="HM231" i="1"/>
  <c r="HJ231" i="1"/>
  <c r="HG231" i="1"/>
  <c r="HD231" i="1"/>
  <c r="HA231" i="1"/>
  <c r="GX231" i="1"/>
  <c r="GU231" i="1"/>
  <c r="GR231" i="1"/>
  <c r="GO231" i="1"/>
  <c r="GF231" i="1"/>
  <c r="GC231" i="1"/>
  <c r="FZ231" i="1"/>
  <c r="FT231" i="1"/>
  <c r="FK231" i="1"/>
  <c r="FH231" i="1"/>
  <c r="EY231" i="1"/>
  <c r="EV231" i="1"/>
  <c r="EP231" i="1"/>
  <c r="EM231" i="1"/>
  <c r="EJ231" i="1"/>
  <c r="ED231" i="1"/>
  <c r="EA231" i="1"/>
  <c r="DX231" i="1"/>
  <c r="DU231" i="1"/>
  <c r="DR231" i="1"/>
  <c r="DO231" i="1"/>
  <c r="DL231" i="1"/>
  <c r="DI231" i="1"/>
  <c r="DF231" i="1"/>
  <c r="DC231" i="1"/>
  <c r="CZ231" i="1"/>
  <c r="CT231" i="1"/>
  <c r="CQ231" i="1"/>
  <c r="CN231" i="1"/>
  <c r="CH231" i="1"/>
  <c r="CE231" i="1"/>
  <c r="CB231" i="1"/>
  <c r="BY231" i="1"/>
  <c r="BV231" i="1"/>
  <c r="BS231" i="1"/>
  <c r="BP231" i="1"/>
  <c r="BM231" i="1"/>
  <c r="BG231" i="1"/>
  <c r="BJ231" i="1"/>
  <c r="BD231" i="1"/>
  <c r="BA231" i="1"/>
  <c r="AX231" i="1"/>
  <c r="AR231" i="1"/>
  <c r="AO231" i="1"/>
  <c r="AL231" i="1"/>
  <c r="AI231" i="1"/>
  <c r="AF231" i="1"/>
  <c r="AC231" i="1"/>
  <c r="Z231" i="1"/>
  <c r="W231" i="1"/>
  <c r="T231" i="1"/>
  <c r="Q231" i="1"/>
  <c r="N231" i="1"/>
  <c r="K231" i="1"/>
  <c r="H231" i="1"/>
  <c r="LZ230" i="1"/>
  <c r="LW230" i="1"/>
  <c r="LT230" i="1"/>
  <c r="LQ230" i="1"/>
  <c r="LN230" i="1"/>
  <c r="LK230" i="1"/>
  <c r="LH230" i="1"/>
  <c r="LE230" i="1"/>
  <c r="LB230" i="1"/>
  <c r="KY230" i="1"/>
  <c r="KV230" i="1"/>
  <c r="KS230" i="1"/>
  <c r="KP230" i="1"/>
  <c r="KM230" i="1"/>
  <c r="KG230" i="1"/>
  <c r="KD230" i="1"/>
  <c r="KA230" i="1"/>
  <c r="JX230" i="1"/>
  <c r="JU230" i="1"/>
  <c r="JR230" i="1"/>
  <c r="JO230" i="1"/>
  <c r="JL230" i="1"/>
  <c r="JI230" i="1"/>
  <c r="JF230" i="1"/>
  <c r="JC230" i="1"/>
  <c r="IW230" i="1"/>
  <c r="IT230" i="1"/>
  <c r="IQ230" i="1"/>
  <c r="IN230" i="1"/>
  <c r="IK230" i="1"/>
  <c r="IH230" i="1"/>
  <c r="IE230" i="1"/>
  <c r="IB230" i="1"/>
  <c r="HY230" i="1"/>
  <c r="HV230" i="1"/>
  <c r="HP230" i="1"/>
  <c r="HM230" i="1"/>
  <c r="HJ230" i="1"/>
  <c r="HG230" i="1"/>
  <c r="HD230" i="1"/>
  <c r="HA230" i="1"/>
  <c r="GX230" i="1"/>
  <c r="GU230" i="1"/>
  <c r="GR230" i="1"/>
  <c r="GO230" i="1"/>
  <c r="GF230" i="1"/>
  <c r="GC230" i="1"/>
  <c r="FZ230" i="1"/>
  <c r="FT230" i="1"/>
  <c r="FK230" i="1"/>
  <c r="FH230" i="1"/>
  <c r="EY230" i="1"/>
  <c r="EV230" i="1"/>
  <c r="EP230" i="1"/>
  <c r="EM230" i="1"/>
  <c r="EJ230" i="1"/>
  <c r="ED230" i="1"/>
  <c r="EA230" i="1"/>
  <c r="DX230" i="1"/>
  <c r="DU230" i="1"/>
  <c r="DR230" i="1"/>
  <c r="DO230" i="1"/>
  <c r="DL230" i="1"/>
  <c r="DI230" i="1"/>
  <c r="DF230" i="1"/>
  <c r="DC230" i="1"/>
  <c r="CZ230" i="1"/>
  <c r="CT230" i="1"/>
  <c r="CQ230" i="1"/>
  <c r="CN230" i="1"/>
  <c r="CH230" i="1"/>
  <c r="CE230" i="1"/>
  <c r="CB230" i="1"/>
  <c r="BY230" i="1"/>
  <c r="BV230" i="1"/>
  <c r="BS230" i="1"/>
  <c r="BP230" i="1"/>
  <c r="BM230" i="1"/>
  <c r="BG230" i="1"/>
  <c r="BJ230" i="1"/>
  <c r="BD230" i="1"/>
  <c r="BA230" i="1"/>
  <c r="AX230" i="1"/>
  <c r="AR230" i="1"/>
  <c r="AO230" i="1"/>
  <c r="AL230" i="1"/>
  <c r="AI230" i="1"/>
  <c r="AF230" i="1"/>
  <c r="AC230" i="1"/>
  <c r="Z230" i="1"/>
  <c r="W230" i="1"/>
  <c r="T230" i="1"/>
  <c r="Q230" i="1"/>
  <c r="N230" i="1"/>
  <c r="K230" i="1"/>
  <c r="H230" i="1"/>
  <c r="LZ229" i="1"/>
  <c r="LW229" i="1"/>
  <c r="LT229" i="1"/>
  <c r="LQ229" i="1"/>
  <c r="LN229" i="1"/>
  <c r="LK229" i="1"/>
  <c r="LH229" i="1"/>
  <c r="LE229" i="1"/>
  <c r="LB229" i="1"/>
  <c r="KY229" i="1"/>
  <c r="KV229" i="1"/>
  <c r="KS229" i="1"/>
  <c r="KP229" i="1"/>
  <c r="KM229" i="1"/>
  <c r="KG229" i="1"/>
  <c r="KD229" i="1"/>
  <c r="KA229" i="1"/>
  <c r="JX229" i="1"/>
  <c r="JU229" i="1"/>
  <c r="JR229" i="1"/>
  <c r="JO229" i="1"/>
  <c r="JL229" i="1"/>
  <c r="JI229" i="1"/>
  <c r="JF229" i="1"/>
  <c r="JC229" i="1"/>
  <c r="IW229" i="1"/>
  <c r="IT229" i="1"/>
  <c r="IQ229" i="1"/>
  <c r="IN229" i="1"/>
  <c r="IK229" i="1"/>
  <c r="IH229" i="1"/>
  <c r="IE229" i="1"/>
  <c r="IB229" i="1"/>
  <c r="HY229" i="1"/>
  <c r="HV229" i="1"/>
  <c r="HP229" i="1"/>
  <c r="HM229" i="1"/>
  <c r="HJ229" i="1"/>
  <c r="HG229" i="1"/>
  <c r="HD229" i="1"/>
  <c r="HA229" i="1"/>
  <c r="GX229" i="1"/>
  <c r="GU229" i="1"/>
  <c r="GR229" i="1"/>
  <c r="GO229" i="1"/>
  <c r="GF229" i="1"/>
  <c r="GC229" i="1"/>
  <c r="FZ229" i="1"/>
  <c r="FT229" i="1"/>
  <c r="FK229" i="1"/>
  <c r="FH229" i="1"/>
  <c r="EY229" i="1"/>
  <c r="EV229" i="1"/>
  <c r="EP229" i="1"/>
  <c r="EM229" i="1"/>
  <c r="EJ229" i="1"/>
  <c r="ED229" i="1"/>
  <c r="EA229" i="1"/>
  <c r="DX229" i="1"/>
  <c r="DU229" i="1"/>
  <c r="DR229" i="1"/>
  <c r="DO229" i="1"/>
  <c r="DL229" i="1"/>
  <c r="DI229" i="1"/>
  <c r="DF229" i="1"/>
  <c r="DC229" i="1"/>
  <c r="CZ229" i="1"/>
  <c r="CT229" i="1"/>
  <c r="CQ229" i="1"/>
  <c r="CN229" i="1"/>
  <c r="CH229" i="1"/>
  <c r="CE229" i="1"/>
  <c r="CB229" i="1"/>
  <c r="BY229" i="1"/>
  <c r="BV229" i="1"/>
  <c r="BS229" i="1"/>
  <c r="BP229" i="1"/>
  <c r="BM229" i="1"/>
  <c r="BG229" i="1"/>
  <c r="BJ229" i="1"/>
  <c r="BD229" i="1"/>
  <c r="BA229" i="1"/>
  <c r="AX229" i="1"/>
  <c r="AR229" i="1"/>
  <c r="AO229" i="1"/>
  <c r="AL229" i="1"/>
  <c r="AI229" i="1"/>
  <c r="AF229" i="1"/>
  <c r="AC229" i="1"/>
  <c r="Z229" i="1"/>
  <c r="W229" i="1"/>
  <c r="T229" i="1"/>
  <c r="Q229" i="1"/>
  <c r="N229" i="1"/>
  <c r="K229" i="1"/>
  <c r="H229" i="1"/>
  <c r="LZ228" i="1"/>
  <c r="LW228" i="1"/>
  <c r="LT228" i="1"/>
  <c r="LQ228" i="1"/>
  <c r="LN228" i="1"/>
  <c r="LK228" i="1"/>
  <c r="LH228" i="1"/>
  <c r="LE228" i="1"/>
  <c r="LB228" i="1"/>
  <c r="KY228" i="1"/>
  <c r="KV228" i="1"/>
  <c r="KS228" i="1"/>
  <c r="KP228" i="1"/>
  <c r="KM228" i="1"/>
  <c r="KG228" i="1"/>
  <c r="KD228" i="1"/>
  <c r="KA228" i="1"/>
  <c r="JX228" i="1"/>
  <c r="JU228" i="1"/>
  <c r="JR228" i="1"/>
  <c r="JO228" i="1"/>
  <c r="JL228" i="1"/>
  <c r="JI228" i="1"/>
  <c r="JF228" i="1"/>
  <c r="JC228" i="1"/>
  <c r="IW228" i="1"/>
  <c r="IT228" i="1"/>
  <c r="IQ228" i="1"/>
  <c r="IN228" i="1"/>
  <c r="IK228" i="1"/>
  <c r="IH228" i="1"/>
  <c r="IE228" i="1"/>
  <c r="IB228" i="1"/>
  <c r="HY228" i="1"/>
  <c r="HV228" i="1"/>
  <c r="HP228" i="1"/>
  <c r="HM228" i="1"/>
  <c r="HJ228" i="1"/>
  <c r="HG228" i="1"/>
  <c r="HD228" i="1"/>
  <c r="HA228" i="1"/>
  <c r="GX228" i="1"/>
  <c r="GU228" i="1"/>
  <c r="GR228" i="1"/>
  <c r="GO228" i="1"/>
  <c r="GF228" i="1"/>
  <c r="GC228" i="1"/>
  <c r="FZ228" i="1"/>
  <c r="FT228" i="1"/>
  <c r="FK228" i="1"/>
  <c r="FH228" i="1"/>
  <c r="EY228" i="1"/>
  <c r="EV228" i="1"/>
  <c r="EP228" i="1"/>
  <c r="EM228" i="1"/>
  <c r="EJ228" i="1"/>
  <c r="ED228" i="1"/>
  <c r="EA228" i="1"/>
  <c r="DX228" i="1"/>
  <c r="DU228" i="1"/>
  <c r="DR228" i="1"/>
  <c r="DO228" i="1"/>
  <c r="DL228" i="1"/>
  <c r="DI228" i="1"/>
  <c r="DF228" i="1"/>
  <c r="DC228" i="1"/>
  <c r="CZ228" i="1"/>
  <c r="CT228" i="1"/>
  <c r="CQ228" i="1"/>
  <c r="CN228" i="1"/>
  <c r="CH228" i="1"/>
  <c r="CE228" i="1"/>
  <c r="CB228" i="1"/>
  <c r="BY228" i="1"/>
  <c r="BV228" i="1"/>
  <c r="BS228" i="1"/>
  <c r="BP228" i="1"/>
  <c r="BM228" i="1"/>
  <c r="BG228" i="1"/>
  <c r="BJ228" i="1"/>
  <c r="BD228" i="1"/>
  <c r="BA228" i="1"/>
  <c r="AX228" i="1"/>
  <c r="AR228" i="1"/>
  <c r="AO228" i="1"/>
  <c r="AL228" i="1"/>
  <c r="AI228" i="1"/>
  <c r="AF228" i="1"/>
  <c r="AC228" i="1"/>
  <c r="Z228" i="1"/>
  <c r="W228" i="1"/>
  <c r="T228" i="1"/>
  <c r="Q228" i="1"/>
  <c r="N228" i="1"/>
  <c r="K228" i="1"/>
  <c r="H228" i="1"/>
  <c r="LZ227" i="1"/>
  <c r="LW227" i="1"/>
  <c r="LT227" i="1"/>
  <c r="LQ227" i="1"/>
  <c r="LN227" i="1"/>
  <c r="LK227" i="1"/>
  <c r="LH227" i="1"/>
  <c r="LE227" i="1"/>
  <c r="LB227" i="1"/>
  <c r="KY227" i="1"/>
  <c r="KV227" i="1"/>
  <c r="KS227" i="1"/>
  <c r="KP227" i="1"/>
  <c r="KM227" i="1"/>
  <c r="KG227" i="1"/>
  <c r="KD227" i="1"/>
  <c r="KA227" i="1"/>
  <c r="JX227" i="1"/>
  <c r="JU227" i="1"/>
  <c r="JR227" i="1"/>
  <c r="JO227" i="1"/>
  <c r="JL227" i="1"/>
  <c r="JI227" i="1"/>
  <c r="JF227" i="1"/>
  <c r="JC227" i="1"/>
  <c r="IW227" i="1"/>
  <c r="IT227" i="1"/>
  <c r="IQ227" i="1"/>
  <c r="IN227" i="1"/>
  <c r="IK227" i="1"/>
  <c r="IH227" i="1"/>
  <c r="IE227" i="1"/>
  <c r="IB227" i="1"/>
  <c r="HY227" i="1"/>
  <c r="HV227" i="1"/>
  <c r="HP227" i="1"/>
  <c r="HM227" i="1"/>
  <c r="HJ227" i="1"/>
  <c r="HG227" i="1"/>
  <c r="HD227" i="1"/>
  <c r="HA227" i="1"/>
  <c r="GX227" i="1"/>
  <c r="GU227" i="1"/>
  <c r="GR227" i="1"/>
  <c r="GO227" i="1"/>
  <c r="GF227" i="1"/>
  <c r="GC227" i="1"/>
  <c r="FZ227" i="1"/>
  <c r="FT227" i="1"/>
  <c r="FK227" i="1"/>
  <c r="FH227" i="1"/>
  <c r="EY227" i="1"/>
  <c r="EV227" i="1"/>
  <c r="EP227" i="1"/>
  <c r="EM227" i="1"/>
  <c r="EJ227" i="1"/>
  <c r="ED227" i="1"/>
  <c r="EA227" i="1"/>
  <c r="DX227" i="1"/>
  <c r="DU227" i="1"/>
  <c r="DR227" i="1"/>
  <c r="DO227" i="1"/>
  <c r="DL227" i="1"/>
  <c r="DI227" i="1"/>
  <c r="DF227" i="1"/>
  <c r="DC227" i="1"/>
  <c r="CZ227" i="1"/>
  <c r="CT227" i="1"/>
  <c r="CQ227" i="1"/>
  <c r="CN227" i="1"/>
  <c r="CH227" i="1"/>
  <c r="CE227" i="1"/>
  <c r="CB227" i="1"/>
  <c r="BY227" i="1"/>
  <c r="BV227" i="1"/>
  <c r="BS227" i="1"/>
  <c r="BP227" i="1"/>
  <c r="BM227" i="1"/>
  <c r="BG227" i="1"/>
  <c r="BJ227" i="1"/>
  <c r="BD227" i="1"/>
  <c r="BA227" i="1"/>
  <c r="AX227" i="1"/>
  <c r="AR227" i="1"/>
  <c r="AO227" i="1"/>
  <c r="AL227" i="1"/>
  <c r="AI227" i="1"/>
  <c r="AF227" i="1"/>
  <c r="AC227" i="1"/>
  <c r="Z227" i="1"/>
  <c r="W227" i="1"/>
  <c r="T227" i="1"/>
  <c r="Q227" i="1"/>
  <c r="N227" i="1"/>
  <c r="K227" i="1"/>
  <c r="H227" i="1"/>
  <c r="LZ226" i="1"/>
  <c r="LW226" i="1"/>
  <c r="LT226" i="1"/>
  <c r="LQ226" i="1"/>
  <c r="LN226" i="1"/>
  <c r="LK226" i="1"/>
  <c r="LH226" i="1"/>
  <c r="LE226" i="1"/>
  <c r="LB226" i="1"/>
  <c r="KY226" i="1"/>
  <c r="KV226" i="1"/>
  <c r="KS226" i="1"/>
  <c r="KP226" i="1"/>
  <c r="KM226" i="1"/>
  <c r="KG226" i="1"/>
  <c r="KD226" i="1"/>
  <c r="KA226" i="1"/>
  <c r="JX226" i="1"/>
  <c r="JU226" i="1"/>
  <c r="JR226" i="1"/>
  <c r="JO226" i="1"/>
  <c r="JL226" i="1"/>
  <c r="JI226" i="1"/>
  <c r="JF226" i="1"/>
  <c r="JC226" i="1"/>
  <c r="IW226" i="1"/>
  <c r="IT226" i="1"/>
  <c r="IQ226" i="1"/>
  <c r="IN226" i="1"/>
  <c r="IK226" i="1"/>
  <c r="IH226" i="1"/>
  <c r="IE226" i="1"/>
  <c r="IB226" i="1"/>
  <c r="HY226" i="1"/>
  <c r="HV226" i="1"/>
  <c r="HP226" i="1"/>
  <c r="HM226" i="1"/>
  <c r="HJ226" i="1"/>
  <c r="HG226" i="1"/>
  <c r="HD226" i="1"/>
  <c r="HA226" i="1"/>
  <c r="GX226" i="1"/>
  <c r="GU226" i="1"/>
  <c r="GR226" i="1"/>
  <c r="GO226" i="1"/>
  <c r="GF226" i="1"/>
  <c r="GC226" i="1"/>
  <c r="FZ226" i="1"/>
  <c r="FT226" i="1"/>
  <c r="FK226" i="1"/>
  <c r="FH226" i="1"/>
  <c r="EY226" i="1"/>
  <c r="EV226" i="1"/>
  <c r="EP226" i="1"/>
  <c r="EM226" i="1"/>
  <c r="EJ226" i="1"/>
  <c r="ED226" i="1"/>
  <c r="EA226" i="1"/>
  <c r="DX226" i="1"/>
  <c r="DU226" i="1"/>
  <c r="DR226" i="1"/>
  <c r="DO226" i="1"/>
  <c r="DL226" i="1"/>
  <c r="DI226" i="1"/>
  <c r="DF226" i="1"/>
  <c r="DC226" i="1"/>
  <c r="CZ226" i="1"/>
  <c r="CT226" i="1"/>
  <c r="CQ226" i="1"/>
  <c r="CN226" i="1"/>
  <c r="CH226" i="1"/>
  <c r="CE226" i="1"/>
  <c r="CB226" i="1"/>
  <c r="BY226" i="1"/>
  <c r="BV226" i="1"/>
  <c r="BS226" i="1"/>
  <c r="BP226" i="1"/>
  <c r="BM226" i="1"/>
  <c r="BG226" i="1"/>
  <c r="BJ226" i="1"/>
  <c r="BD226" i="1"/>
  <c r="BA226" i="1"/>
  <c r="AX226" i="1"/>
  <c r="AR226" i="1"/>
  <c r="AO226" i="1"/>
  <c r="AL226" i="1"/>
  <c r="AI226" i="1"/>
  <c r="AF226" i="1"/>
  <c r="AC226" i="1"/>
  <c r="Z226" i="1"/>
  <c r="W226" i="1"/>
  <c r="T226" i="1"/>
  <c r="Q226" i="1"/>
  <c r="N226" i="1"/>
  <c r="K226" i="1"/>
  <c r="H226" i="1"/>
  <c r="D238" i="1"/>
  <c r="C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MA238" i="1" l="1"/>
  <c r="MB238" i="1"/>
  <c r="BV133" i="1"/>
  <c r="BV132" i="1"/>
  <c r="BV131" i="1"/>
  <c r="BV130" i="1"/>
  <c r="BV129" i="1"/>
  <c r="BV128" i="1"/>
  <c r="BV127" i="1"/>
  <c r="BV126" i="1"/>
  <c r="BV125" i="1"/>
  <c r="BV146" i="1"/>
  <c r="BV145" i="1"/>
  <c r="BV144" i="1"/>
  <c r="BV143" i="1"/>
  <c r="BV142" i="1"/>
  <c r="BV141" i="1"/>
  <c r="BV140" i="1"/>
  <c r="BV139" i="1"/>
  <c r="BV138" i="1"/>
  <c r="BV159" i="1"/>
  <c r="BV158" i="1"/>
  <c r="BV157" i="1"/>
  <c r="BV156" i="1"/>
  <c r="BV155" i="1"/>
  <c r="BV154" i="1"/>
  <c r="BV153" i="1"/>
  <c r="BV152" i="1"/>
  <c r="BV151" i="1"/>
  <c r="BV172" i="1"/>
  <c r="BV171" i="1"/>
  <c r="BV170" i="1"/>
  <c r="BV169" i="1"/>
  <c r="BV168" i="1"/>
  <c r="BV167" i="1"/>
  <c r="BV166" i="1"/>
  <c r="BV165" i="1"/>
  <c r="BV164" i="1"/>
  <c r="BV198" i="1"/>
  <c r="BV197" i="1"/>
  <c r="BV196" i="1"/>
  <c r="BV195" i="1"/>
  <c r="BV194" i="1"/>
  <c r="BV193" i="1"/>
  <c r="BV192" i="1"/>
  <c r="BV191" i="1"/>
  <c r="BV190" i="1"/>
  <c r="BV211" i="1"/>
  <c r="BV210" i="1"/>
  <c r="BV209" i="1"/>
  <c r="BV208" i="1"/>
  <c r="BV207" i="1"/>
  <c r="BV206" i="1"/>
  <c r="BV205" i="1"/>
  <c r="BV204" i="1"/>
  <c r="BV203" i="1"/>
  <c r="BU225" i="1"/>
  <c r="BT225" i="1"/>
  <c r="BV224" i="1"/>
  <c r="BV223" i="1"/>
  <c r="BV222" i="1"/>
  <c r="BV221" i="1"/>
  <c r="BV220" i="1"/>
  <c r="BV219" i="1"/>
  <c r="BV218" i="1"/>
  <c r="BV217" i="1"/>
  <c r="BV216" i="1"/>
  <c r="BU212" i="1"/>
  <c r="BT212" i="1"/>
  <c r="BU199" i="1"/>
  <c r="BT199" i="1"/>
  <c r="BU186" i="1"/>
  <c r="BT186" i="1"/>
  <c r="BU173" i="1"/>
  <c r="BT173" i="1"/>
  <c r="BU160" i="1"/>
  <c r="BT160" i="1"/>
  <c r="BU147" i="1"/>
  <c r="BT147" i="1"/>
  <c r="BU134" i="1"/>
  <c r="BT134" i="1"/>
  <c r="BU121" i="1"/>
  <c r="BT121" i="1"/>
  <c r="BU108" i="1"/>
  <c r="BT108" i="1"/>
  <c r="BU95" i="1"/>
  <c r="BT95" i="1"/>
  <c r="BU82" i="1"/>
  <c r="BT82" i="1"/>
  <c r="BU69" i="1"/>
  <c r="BT69" i="1"/>
  <c r="BU57" i="1"/>
  <c r="BT57" i="1"/>
  <c r="BU44" i="1"/>
  <c r="BT44" i="1"/>
  <c r="BU31" i="1"/>
  <c r="BT31" i="1"/>
  <c r="BU18" i="1"/>
  <c r="BT18" i="1"/>
  <c r="IQ220" i="1" l="1"/>
  <c r="LX225" i="1" l="1"/>
  <c r="LY225" i="1"/>
  <c r="BO225" i="1" l="1"/>
  <c r="BN225" i="1"/>
  <c r="BP224" i="1"/>
  <c r="BP223" i="1"/>
  <c r="BP222" i="1"/>
  <c r="BP221" i="1"/>
  <c r="BP220" i="1"/>
  <c r="BP219" i="1"/>
  <c r="BP218" i="1"/>
  <c r="BP217" i="1"/>
  <c r="BP216" i="1"/>
  <c r="BO212" i="1"/>
  <c r="BN212" i="1"/>
  <c r="BO199" i="1"/>
  <c r="BN199" i="1"/>
  <c r="BO186" i="1"/>
  <c r="BN186" i="1"/>
  <c r="BO173" i="1"/>
  <c r="BN173" i="1"/>
  <c r="BO160" i="1"/>
  <c r="BN160" i="1"/>
  <c r="BP149" i="1"/>
  <c r="BP148" i="1"/>
  <c r="BO147" i="1"/>
  <c r="BN147" i="1"/>
  <c r="BO134" i="1"/>
  <c r="BN134" i="1"/>
  <c r="BO121" i="1"/>
  <c r="BN121" i="1"/>
  <c r="BO108" i="1"/>
  <c r="BN108" i="1"/>
  <c r="BO95" i="1"/>
  <c r="BN95" i="1"/>
  <c r="BO82" i="1"/>
  <c r="BN82" i="1"/>
  <c r="BO69" i="1"/>
  <c r="BN69" i="1"/>
  <c r="BO57" i="1"/>
  <c r="BN57" i="1"/>
  <c r="BO44" i="1"/>
  <c r="BN44" i="1"/>
  <c r="BO31" i="1"/>
  <c r="BN31" i="1"/>
  <c r="BP21" i="1"/>
  <c r="BO18" i="1"/>
  <c r="BN18" i="1"/>
  <c r="BP14" i="1"/>
  <c r="KO225" i="1" l="1"/>
  <c r="KN225" i="1"/>
  <c r="KP224" i="1"/>
  <c r="KP223" i="1"/>
  <c r="KP222" i="1"/>
  <c r="KP221" i="1"/>
  <c r="KP220" i="1"/>
  <c r="KP219" i="1"/>
  <c r="KP218" i="1"/>
  <c r="KP217" i="1"/>
  <c r="KP216" i="1"/>
  <c r="KO212" i="1"/>
  <c r="KN212" i="1"/>
  <c r="KO199" i="1"/>
  <c r="KN199" i="1"/>
  <c r="KO186" i="1"/>
  <c r="KN186" i="1"/>
  <c r="KO173" i="1"/>
  <c r="KN173" i="1"/>
  <c r="KO160" i="1"/>
  <c r="KN160" i="1"/>
  <c r="KO147" i="1"/>
  <c r="KN147" i="1"/>
  <c r="KO134" i="1"/>
  <c r="KN134" i="1"/>
  <c r="KO121" i="1"/>
  <c r="KN121" i="1"/>
  <c r="KO108" i="1"/>
  <c r="KN108" i="1"/>
  <c r="KO95" i="1"/>
  <c r="KN95" i="1"/>
  <c r="KO82" i="1"/>
  <c r="KN82" i="1"/>
  <c r="KO69" i="1"/>
  <c r="KN69" i="1"/>
  <c r="KO57" i="1"/>
  <c r="KN57" i="1"/>
  <c r="KO44" i="1"/>
  <c r="KN44" i="1"/>
  <c r="KO31" i="1"/>
  <c r="KN31" i="1"/>
  <c r="KO18" i="1"/>
  <c r="KN18" i="1"/>
  <c r="LZ224" i="1" l="1"/>
  <c r="LW224" i="1"/>
  <c r="LT224" i="1"/>
  <c r="LQ224" i="1"/>
  <c r="LN224" i="1"/>
  <c r="LK224" i="1"/>
  <c r="LH224" i="1"/>
  <c r="LE224" i="1"/>
  <c r="LB224" i="1"/>
  <c r="KY224" i="1"/>
  <c r="KV224" i="1"/>
  <c r="KS224" i="1"/>
  <c r="KM224" i="1"/>
  <c r="KG224" i="1"/>
  <c r="KD224" i="1"/>
  <c r="KA224" i="1"/>
  <c r="JX224" i="1"/>
  <c r="JU224" i="1"/>
  <c r="JR224" i="1"/>
  <c r="JO224" i="1"/>
  <c r="JL224" i="1"/>
  <c r="JI224" i="1"/>
  <c r="JF224" i="1"/>
  <c r="JC224" i="1"/>
  <c r="IW224" i="1"/>
  <c r="IT224" i="1"/>
  <c r="IQ224" i="1"/>
  <c r="IN224" i="1"/>
  <c r="IK224" i="1"/>
  <c r="IH224" i="1"/>
  <c r="IE224" i="1"/>
  <c r="IB224" i="1"/>
  <c r="HY224" i="1"/>
  <c r="HV224" i="1"/>
  <c r="HP224" i="1"/>
  <c r="HM224" i="1"/>
  <c r="HJ224" i="1"/>
  <c r="HG224" i="1"/>
  <c r="HD224" i="1"/>
  <c r="HA224" i="1"/>
  <c r="GX224" i="1"/>
  <c r="GU224" i="1"/>
  <c r="GR224" i="1"/>
  <c r="GO224" i="1"/>
  <c r="GF224" i="1"/>
  <c r="GC224" i="1"/>
  <c r="FZ224" i="1"/>
  <c r="FT224" i="1"/>
  <c r="FK224" i="1"/>
  <c r="FH224" i="1"/>
  <c r="EY224" i="1"/>
  <c r="EV224" i="1"/>
  <c r="EP224" i="1"/>
  <c r="EM224" i="1"/>
  <c r="EJ224" i="1"/>
  <c r="ED224" i="1"/>
  <c r="EA224" i="1"/>
  <c r="DX224" i="1"/>
  <c r="DU224" i="1"/>
  <c r="DR224" i="1"/>
  <c r="DO224" i="1"/>
  <c r="DL224" i="1"/>
  <c r="DI224" i="1"/>
  <c r="DF224" i="1"/>
  <c r="DC224" i="1"/>
  <c r="CZ224" i="1"/>
  <c r="CT224" i="1"/>
  <c r="CQ224" i="1"/>
  <c r="CN224" i="1"/>
  <c r="CH224" i="1"/>
  <c r="CE224" i="1"/>
  <c r="CB224" i="1"/>
  <c r="BY224" i="1"/>
  <c r="BS224" i="1"/>
  <c r="BM224" i="1"/>
  <c r="BG224" i="1"/>
  <c r="BJ224" i="1"/>
  <c r="BD224" i="1"/>
  <c r="BA224" i="1"/>
  <c r="AX224" i="1"/>
  <c r="AR224" i="1"/>
  <c r="AO224" i="1"/>
  <c r="AL224" i="1"/>
  <c r="AI224" i="1"/>
  <c r="AF224" i="1"/>
  <c r="AC224" i="1"/>
  <c r="Z224" i="1"/>
  <c r="W224" i="1"/>
  <c r="T224" i="1"/>
  <c r="Q224" i="1"/>
  <c r="N224" i="1"/>
  <c r="K224" i="1"/>
  <c r="H224" i="1"/>
  <c r="E224" i="1"/>
  <c r="LZ223" i="1"/>
  <c r="LW223" i="1"/>
  <c r="LT223" i="1"/>
  <c r="LQ223" i="1"/>
  <c r="LN223" i="1"/>
  <c r="LK223" i="1"/>
  <c r="LH223" i="1"/>
  <c r="LE223" i="1"/>
  <c r="LB223" i="1"/>
  <c r="KY223" i="1"/>
  <c r="KV223" i="1"/>
  <c r="KS223" i="1"/>
  <c r="KM223" i="1"/>
  <c r="KG223" i="1"/>
  <c r="KD223" i="1"/>
  <c r="KA223" i="1"/>
  <c r="JX223" i="1"/>
  <c r="JU223" i="1"/>
  <c r="JR223" i="1"/>
  <c r="JO223" i="1"/>
  <c r="JL223" i="1"/>
  <c r="JI223" i="1"/>
  <c r="JF223" i="1"/>
  <c r="JC223" i="1"/>
  <c r="IW223" i="1"/>
  <c r="IT223" i="1"/>
  <c r="IQ223" i="1"/>
  <c r="IN223" i="1"/>
  <c r="IK223" i="1"/>
  <c r="IH223" i="1"/>
  <c r="IE223" i="1"/>
  <c r="IB223" i="1"/>
  <c r="HY223" i="1"/>
  <c r="HV223" i="1"/>
  <c r="HP223" i="1"/>
  <c r="HM223" i="1"/>
  <c r="HJ223" i="1"/>
  <c r="HG223" i="1"/>
  <c r="HD223" i="1"/>
  <c r="HA223" i="1"/>
  <c r="GX223" i="1"/>
  <c r="GU223" i="1"/>
  <c r="GR223" i="1"/>
  <c r="GO223" i="1"/>
  <c r="GF223" i="1"/>
  <c r="GC223" i="1"/>
  <c r="FZ223" i="1"/>
  <c r="FT223" i="1"/>
  <c r="FK223" i="1"/>
  <c r="FH223" i="1"/>
  <c r="EY223" i="1"/>
  <c r="EV223" i="1"/>
  <c r="EP223" i="1"/>
  <c r="EM223" i="1"/>
  <c r="EJ223" i="1"/>
  <c r="ED223" i="1"/>
  <c r="EA223" i="1"/>
  <c r="DX223" i="1"/>
  <c r="DU223" i="1"/>
  <c r="DR223" i="1"/>
  <c r="DO223" i="1"/>
  <c r="DL223" i="1"/>
  <c r="DI223" i="1"/>
  <c r="DF223" i="1"/>
  <c r="DC223" i="1"/>
  <c r="CZ223" i="1"/>
  <c r="CT223" i="1"/>
  <c r="CQ223" i="1"/>
  <c r="CN223" i="1"/>
  <c r="CH223" i="1"/>
  <c r="CE223" i="1"/>
  <c r="CB223" i="1"/>
  <c r="BY223" i="1"/>
  <c r="BS223" i="1"/>
  <c r="BM223" i="1"/>
  <c r="BG223" i="1"/>
  <c r="BJ223" i="1"/>
  <c r="BD223" i="1"/>
  <c r="BA223" i="1"/>
  <c r="AX223" i="1"/>
  <c r="AR223" i="1"/>
  <c r="AO223" i="1"/>
  <c r="AL223" i="1"/>
  <c r="AI223" i="1"/>
  <c r="AF223" i="1"/>
  <c r="AC223" i="1"/>
  <c r="Z223" i="1"/>
  <c r="W223" i="1"/>
  <c r="T223" i="1"/>
  <c r="Q223" i="1"/>
  <c r="N223" i="1"/>
  <c r="K223" i="1"/>
  <c r="H223" i="1"/>
  <c r="E223" i="1"/>
  <c r="LZ222" i="1"/>
  <c r="LW222" i="1"/>
  <c r="LT222" i="1"/>
  <c r="LQ222" i="1"/>
  <c r="LN222" i="1"/>
  <c r="LK222" i="1"/>
  <c r="LH222" i="1"/>
  <c r="LE222" i="1"/>
  <c r="LB222" i="1"/>
  <c r="KY222" i="1"/>
  <c r="KV222" i="1"/>
  <c r="KS222" i="1"/>
  <c r="KM222" i="1"/>
  <c r="KG222" i="1"/>
  <c r="KD222" i="1"/>
  <c r="KA222" i="1"/>
  <c r="JX222" i="1"/>
  <c r="JU222" i="1"/>
  <c r="JR222" i="1"/>
  <c r="JO222" i="1"/>
  <c r="JL222" i="1"/>
  <c r="JI222" i="1"/>
  <c r="JF222" i="1"/>
  <c r="JC222" i="1"/>
  <c r="IW222" i="1"/>
  <c r="IT222" i="1"/>
  <c r="IQ222" i="1"/>
  <c r="IN222" i="1"/>
  <c r="IK222" i="1"/>
  <c r="IH222" i="1"/>
  <c r="IE222" i="1"/>
  <c r="IB222" i="1"/>
  <c r="HY222" i="1"/>
  <c r="HV222" i="1"/>
  <c r="HP222" i="1"/>
  <c r="HM222" i="1"/>
  <c r="HJ222" i="1"/>
  <c r="HG222" i="1"/>
  <c r="HD222" i="1"/>
  <c r="HA222" i="1"/>
  <c r="GX222" i="1"/>
  <c r="GU222" i="1"/>
  <c r="GR222" i="1"/>
  <c r="GO222" i="1"/>
  <c r="GF222" i="1"/>
  <c r="GC222" i="1"/>
  <c r="FZ222" i="1"/>
  <c r="FT222" i="1"/>
  <c r="FK222" i="1"/>
  <c r="FH222" i="1"/>
  <c r="EY222" i="1"/>
  <c r="EV222" i="1"/>
  <c r="EP222" i="1"/>
  <c r="EM222" i="1"/>
  <c r="EJ222" i="1"/>
  <c r="ED222" i="1"/>
  <c r="EA222" i="1"/>
  <c r="DX222" i="1"/>
  <c r="DU222" i="1"/>
  <c r="DR222" i="1"/>
  <c r="DO222" i="1"/>
  <c r="DL222" i="1"/>
  <c r="DI222" i="1"/>
  <c r="DF222" i="1"/>
  <c r="DC222" i="1"/>
  <c r="CZ222" i="1"/>
  <c r="CT222" i="1"/>
  <c r="CQ222" i="1"/>
  <c r="CN222" i="1"/>
  <c r="CH222" i="1"/>
  <c r="CE222" i="1"/>
  <c r="CB222" i="1"/>
  <c r="BY222" i="1"/>
  <c r="BS222" i="1"/>
  <c r="BM222" i="1"/>
  <c r="BG222" i="1"/>
  <c r="BJ222" i="1"/>
  <c r="BD222" i="1"/>
  <c r="BA222" i="1"/>
  <c r="AX222" i="1"/>
  <c r="AR222" i="1"/>
  <c r="AO222" i="1"/>
  <c r="AL222" i="1"/>
  <c r="AI222" i="1"/>
  <c r="AF222" i="1"/>
  <c r="AC222" i="1"/>
  <c r="Z222" i="1"/>
  <c r="W222" i="1"/>
  <c r="T222" i="1"/>
  <c r="Q222" i="1"/>
  <c r="N222" i="1"/>
  <c r="K222" i="1"/>
  <c r="H222" i="1"/>
  <c r="E222" i="1"/>
  <c r="LZ221" i="1"/>
  <c r="LW221" i="1"/>
  <c r="LT221" i="1"/>
  <c r="LQ221" i="1"/>
  <c r="LN221" i="1"/>
  <c r="LK221" i="1"/>
  <c r="LH221" i="1"/>
  <c r="LE221" i="1"/>
  <c r="LB221" i="1"/>
  <c r="KY221" i="1"/>
  <c r="KV221" i="1"/>
  <c r="KS221" i="1"/>
  <c r="KM221" i="1"/>
  <c r="KG221" i="1"/>
  <c r="KD221" i="1"/>
  <c r="KA221" i="1"/>
  <c r="JX221" i="1"/>
  <c r="JU221" i="1"/>
  <c r="JR221" i="1"/>
  <c r="JO221" i="1"/>
  <c r="JL221" i="1"/>
  <c r="JI221" i="1"/>
  <c r="JF221" i="1"/>
  <c r="JC221" i="1"/>
  <c r="IW221" i="1"/>
  <c r="IT221" i="1"/>
  <c r="IQ221" i="1"/>
  <c r="IN221" i="1"/>
  <c r="IK221" i="1"/>
  <c r="IH221" i="1"/>
  <c r="IE221" i="1"/>
  <c r="IB221" i="1"/>
  <c r="HY221" i="1"/>
  <c r="HV221" i="1"/>
  <c r="HP221" i="1"/>
  <c r="HM221" i="1"/>
  <c r="HJ221" i="1"/>
  <c r="HG221" i="1"/>
  <c r="HD221" i="1"/>
  <c r="HA221" i="1"/>
  <c r="GX221" i="1"/>
  <c r="GU221" i="1"/>
  <c r="GR221" i="1"/>
  <c r="GO221" i="1"/>
  <c r="GF221" i="1"/>
  <c r="GC221" i="1"/>
  <c r="FZ221" i="1"/>
  <c r="FT221" i="1"/>
  <c r="FK221" i="1"/>
  <c r="FH221" i="1"/>
  <c r="EY221" i="1"/>
  <c r="EV221" i="1"/>
  <c r="EP221" i="1"/>
  <c r="EM221" i="1"/>
  <c r="EJ221" i="1"/>
  <c r="ED221" i="1"/>
  <c r="EA221" i="1"/>
  <c r="DX221" i="1"/>
  <c r="DU221" i="1"/>
  <c r="DR221" i="1"/>
  <c r="DO221" i="1"/>
  <c r="DL221" i="1"/>
  <c r="DI221" i="1"/>
  <c r="DF221" i="1"/>
  <c r="DC221" i="1"/>
  <c r="CZ221" i="1"/>
  <c r="CT221" i="1"/>
  <c r="CQ221" i="1"/>
  <c r="CN221" i="1"/>
  <c r="CH221" i="1"/>
  <c r="CE221" i="1"/>
  <c r="CB221" i="1"/>
  <c r="BY221" i="1"/>
  <c r="BS221" i="1"/>
  <c r="BM221" i="1"/>
  <c r="BG221" i="1"/>
  <c r="BJ221" i="1"/>
  <c r="BD221" i="1"/>
  <c r="BA221" i="1"/>
  <c r="AX221" i="1"/>
  <c r="AR221" i="1"/>
  <c r="AO221" i="1"/>
  <c r="AL221" i="1"/>
  <c r="AI221" i="1"/>
  <c r="AF221" i="1"/>
  <c r="AC221" i="1"/>
  <c r="Z221" i="1"/>
  <c r="W221" i="1"/>
  <c r="T221" i="1"/>
  <c r="Q221" i="1"/>
  <c r="N221" i="1"/>
  <c r="K221" i="1"/>
  <c r="H221" i="1"/>
  <c r="E221" i="1"/>
  <c r="LZ220" i="1"/>
  <c r="LW220" i="1"/>
  <c r="LT220" i="1"/>
  <c r="LQ220" i="1"/>
  <c r="LN220" i="1"/>
  <c r="LK220" i="1"/>
  <c r="LH220" i="1"/>
  <c r="LE220" i="1"/>
  <c r="LB220" i="1"/>
  <c r="KY220" i="1"/>
  <c r="KV220" i="1"/>
  <c r="KS220" i="1"/>
  <c r="KM220" i="1"/>
  <c r="KG220" i="1"/>
  <c r="KD220" i="1"/>
  <c r="KA220" i="1"/>
  <c r="JX220" i="1"/>
  <c r="JU220" i="1"/>
  <c r="JR220" i="1"/>
  <c r="JO220" i="1"/>
  <c r="JL220" i="1"/>
  <c r="JI220" i="1"/>
  <c r="JF220" i="1"/>
  <c r="JC220" i="1"/>
  <c r="IW220" i="1"/>
  <c r="IT220" i="1"/>
  <c r="IN220" i="1"/>
  <c r="IK220" i="1"/>
  <c r="IH220" i="1"/>
  <c r="IE220" i="1"/>
  <c r="IB220" i="1"/>
  <c r="HY220" i="1"/>
  <c r="HV220" i="1"/>
  <c r="HP220" i="1"/>
  <c r="HM220" i="1"/>
  <c r="HJ220" i="1"/>
  <c r="HG220" i="1"/>
  <c r="HD220" i="1"/>
  <c r="HA220" i="1"/>
  <c r="GX220" i="1"/>
  <c r="GU220" i="1"/>
  <c r="GR220" i="1"/>
  <c r="GO220" i="1"/>
  <c r="GF220" i="1"/>
  <c r="GC220" i="1"/>
  <c r="FZ220" i="1"/>
  <c r="FT220" i="1"/>
  <c r="FK220" i="1"/>
  <c r="FH220" i="1"/>
  <c r="EY220" i="1"/>
  <c r="EV220" i="1"/>
  <c r="EP220" i="1"/>
  <c r="EM220" i="1"/>
  <c r="EJ220" i="1"/>
  <c r="ED220" i="1"/>
  <c r="EA220" i="1"/>
  <c r="DX220" i="1"/>
  <c r="DU220" i="1"/>
  <c r="DR220" i="1"/>
  <c r="DO220" i="1"/>
  <c r="DL220" i="1"/>
  <c r="DI220" i="1"/>
  <c r="DF220" i="1"/>
  <c r="DC220" i="1"/>
  <c r="CZ220" i="1"/>
  <c r="CT220" i="1"/>
  <c r="CQ220" i="1"/>
  <c r="CN220" i="1"/>
  <c r="CH220" i="1"/>
  <c r="CE220" i="1"/>
  <c r="CB220" i="1"/>
  <c r="BY220" i="1"/>
  <c r="BS220" i="1"/>
  <c r="BM220" i="1"/>
  <c r="BG220" i="1"/>
  <c r="BJ220" i="1"/>
  <c r="BD220" i="1"/>
  <c r="BA220" i="1"/>
  <c r="AX220" i="1"/>
  <c r="AR220" i="1"/>
  <c r="AO220" i="1"/>
  <c r="AL220" i="1"/>
  <c r="AI220" i="1"/>
  <c r="AF220" i="1"/>
  <c r="AC220" i="1"/>
  <c r="Z220" i="1"/>
  <c r="W220" i="1"/>
  <c r="T220" i="1"/>
  <c r="Q220" i="1"/>
  <c r="N220" i="1"/>
  <c r="K220" i="1"/>
  <c r="H220" i="1"/>
  <c r="E220" i="1"/>
  <c r="LZ219" i="1"/>
  <c r="LW219" i="1"/>
  <c r="LT219" i="1"/>
  <c r="LQ219" i="1"/>
  <c r="LN219" i="1"/>
  <c r="LK219" i="1"/>
  <c r="LH219" i="1"/>
  <c r="LE219" i="1"/>
  <c r="LB219" i="1"/>
  <c r="KY219" i="1"/>
  <c r="KV219" i="1"/>
  <c r="KS219" i="1"/>
  <c r="KM219" i="1"/>
  <c r="KG219" i="1"/>
  <c r="KD219" i="1"/>
  <c r="KA219" i="1"/>
  <c r="JX219" i="1"/>
  <c r="JU219" i="1"/>
  <c r="JR219" i="1"/>
  <c r="JO219" i="1"/>
  <c r="JL219" i="1"/>
  <c r="JI219" i="1"/>
  <c r="JF219" i="1"/>
  <c r="JC219" i="1"/>
  <c r="IW219" i="1"/>
  <c r="IT219" i="1"/>
  <c r="IQ219" i="1"/>
  <c r="IN219" i="1"/>
  <c r="IK219" i="1"/>
  <c r="IH219" i="1"/>
  <c r="IE219" i="1"/>
  <c r="IB219" i="1"/>
  <c r="HY219" i="1"/>
  <c r="HV219" i="1"/>
  <c r="HP219" i="1"/>
  <c r="HM219" i="1"/>
  <c r="HJ219" i="1"/>
  <c r="HG219" i="1"/>
  <c r="HD219" i="1"/>
  <c r="HA219" i="1"/>
  <c r="GX219" i="1"/>
  <c r="GU219" i="1"/>
  <c r="GR219" i="1"/>
  <c r="GO219" i="1"/>
  <c r="GF219" i="1"/>
  <c r="GC219" i="1"/>
  <c r="FZ219" i="1"/>
  <c r="FT219" i="1"/>
  <c r="FK219" i="1"/>
  <c r="FH219" i="1"/>
  <c r="EY219" i="1"/>
  <c r="EV219" i="1"/>
  <c r="EP219" i="1"/>
  <c r="EM219" i="1"/>
  <c r="EJ219" i="1"/>
  <c r="ED219" i="1"/>
  <c r="EA219" i="1"/>
  <c r="DX219" i="1"/>
  <c r="DU219" i="1"/>
  <c r="DR219" i="1"/>
  <c r="DO219" i="1"/>
  <c r="DL219" i="1"/>
  <c r="DI219" i="1"/>
  <c r="DF219" i="1"/>
  <c r="DC219" i="1"/>
  <c r="CZ219" i="1"/>
  <c r="CT219" i="1"/>
  <c r="CQ219" i="1"/>
  <c r="CN219" i="1"/>
  <c r="CH219" i="1"/>
  <c r="CE219" i="1"/>
  <c r="CB219" i="1"/>
  <c r="BY219" i="1"/>
  <c r="BS219" i="1"/>
  <c r="BM219" i="1"/>
  <c r="BG219" i="1"/>
  <c r="BJ219" i="1"/>
  <c r="BD219" i="1"/>
  <c r="BA219" i="1"/>
  <c r="AX219" i="1"/>
  <c r="AR219" i="1"/>
  <c r="AO219" i="1"/>
  <c r="AL219" i="1"/>
  <c r="AI219" i="1"/>
  <c r="AF219" i="1"/>
  <c r="AC219" i="1"/>
  <c r="Z219" i="1"/>
  <c r="W219" i="1"/>
  <c r="T219" i="1"/>
  <c r="Q219" i="1"/>
  <c r="N219" i="1"/>
  <c r="K219" i="1"/>
  <c r="H219" i="1"/>
  <c r="E219" i="1"/>
  <c r="LZ218" i="1"/>
  <c r="LW218" i="1"/>
  <c r="LT218" i="1"/>
  <c r="LQ218" i="1"/>
  <c r="LN218" i="1"/>
  <c r="LK218" i="1"/>
  <c r="LH218" i="1"/>
  <c r="LE218" i="1"/>
  <c r="LB218" i="1"/>
  <c r="KY218" i="1"/>
  <c r="KV218" i="1"/>
  <c r="KS218" i="1"/>
  <c r="KM218" i="1"/>
  <c r="KG218" i="1"/>
  <c r="KD218" i="1"/>
  <c r="KA218" i="1"/>
  <c r="JX218" i="1"/>
  <c r="JU218" i="1"/>
  <c r="JR218" i="1"/>
  <c r="JO218" i="1"/>
  <c r="JL218" i="1"/>
  <c r="JI218" i="1"/>
  <c r="JF218" i="1"/>
  <c r="JC218" i="1"/>
  <c r="IW218" i="1"/>
  <c r="IT218" i="1"/>
  <c r="IQ218" i="1"/>
  <c r="IN218" i="1"/>
  <c r="IK218" i="1"/>
  <c r="IH218" i="1"/>
  <c r="IE218" i="1"/>
  <c r="IB218" i="1"/>
  <c r="HY218" i="1"/>
  <c r="HV218" i="1"/>
  <c r="HP218" i="1"/>
  <c r="HM218" i="1"/>
  <c r="HJ218" i="1"/>
  <c r="HG218" i="1"/>
  <c r="HD218" i="1"/>
  <c r="HA218" i="1"/>
  <c r="GX218" i="1"/>
  <c r="GU218" i="1"/>
  <c r="GR218" i="1"/>
  <c r="GO218" i="1"/>
  <c r="GF218" i="1"/>
  <c r="GC218" i="1"/>
  <c r="FZ218" i="1"/>
  <c r="FT218" i="1"/>
  <c r="FK218" i="1"/>
  <c r="FH218" i="1"/>
  <c r="EY218" i="1"/>
  <c r="EV218" i="1"/>
  <c r="EP218" i="1"/>
  <c r="EM218" i="1"/>
  <c r="EJ218" i="1"/>
  <c r="ED218" i="1"/>
  <c r="EA218" i="1"/>
  <c r="DX218" i="1"/>
  <c r="DU218" i="1"/>
  <c r="DR218" i="1"/>
  <c r="DO218" i="1"/>
  <c r="DL218" i="1"/>
  <c r="DI218" i="1"/>
  <c r="DF218" i="1"/>
  <c r="DC218" i="1"/>
  <c r="CZ218" i="1"/>
  <c r="CT218" i="1"/>
  <c r="CQ218" i="1"/>
  <c r="CN218" i="1"/>
  <c r="CH218" i="1"/>
  <c r="CE218" i="1"/>
  <c r="CB218" i="1"/>
  <c r="BY218" i="1"/>
  <c r="BS218" i="1"/>
  <c r="BM218" i="1"/>
  <c r="BG218" i="1"/>
  <c r="BJ218" i="1"/>
  <c r="BD218" i="1"/>
  <c r="BA218" i="1"/>
  <c r="AX218" i="1"/>
  <c r="AR218" i="1"/>
  <c r="AO218" i="1"/>
  <c r="AL218" i="1"/>
  <c r="AI218" i="1"/>
  <c r="AF218" i="1"/>
  <c r="AC218" i="1"/>
  <c r="Z218" i="1"/>
  <c r="W218" i="1"/>
  <c r="T218" i="1"/>
  <c r="Q218" i="1"/>
  <c r="N218" i="1"/>
  <c r="K218" i="1"/>
  <c r="H218" i="1"/>
  <c r="E218" i="1"/>
  <c r="LZ217" i="1"/>
  <c r="LW217" i="1"/>
  <c r="LT217" i="1"/>
  <c r="LQ217" i="1"/>
  <c r="LN217" i="1"/>
  <c r="LK217" i="1"/>
  <c r="LH217" i="1"/>
  <c r="LE217" i="1"/>
  <c r="LB217" i="1"/>
  <c r="KY217" i="1"/>
  <c r="KV217" i="1"/>
  <c r="KS217" i="1"/>
  <c r="KM217" i="1"/>
  <c r="KG217" i="1"/>
  <c r="KD217" i="1"/>
  <c r="KA217" i="1"/>
  <c r="JX217" i="1"/>
  <c r="JU217" i="1"/>
  <c r="JR217" i="1"/>
  <c r="JO217" i="1"/>
  <c r="JL217" i="1"/>
  <c r="JI217" i="1"/>
  <c r="JF217" i="1"/>
  <c r="JC217" i="1"/>
  <c r="IW217" i="1"/>
  <c r="IT217" i="1"/>
  <c r="IQ217" i="1"/>
  <c r="IN217" i="1"/>
  <c r="IK217" i="1"/>
  <c r="IH217" i="1"/>
  <c r="IE217" i="1"/>
  <c r="IB217" i="1"/>
  <c r="HY217" i="1"/>
  <c r="HV217" i="1"/>
  <c r="HP217" i="1"/>
  <c r="HM217" i="1"/>
  <c r="HJ217" i="1"/>
  <c r="HG217" i="1"/>
  <c r="HD217" i="1"/>
  <c r="HA217" i="1"/>
  <c r="GX217" i="1"/>
  <c r="GU217" i="1"/>
  <c r="GR217" i="1"/>
  <c r="GO217" i="1"/>
  <c r="GF217" i="1"/>
  <c r="GC217" i="1"/>
  <c r="FZ217" i="1"/>
  <c r="FT217" i="1"/>
  <c r="FK217" i="1"/>
  <c r="FH217" i="1"/>
  <c r="EY217" i="1"/>
  <c r="EV217" i="1"/>
  <c r="EP217" i="1"/>
  <c r="EM217" i="1"/>
  <c r="EJ217" i="1"/>
  <c r="ED217" i="1"/>
  <c r="EA217" i="1"/>
  <c r="DX217" i="1"/>
  <c r="DU217" i="1"/>
  <c r="DR217" i="1"/>
  <c r="DO217" i="1"/>
  <c r="DL217" i="1"/>
  <c r="DI217" i="1"/>
  <c r="DF217" i="1"/>
  <c r="DC217" i="1"/>
  <c r="CZ217" i="1"/>
  <c r="CT217" i="1"/>
  <c r="CQ217" i="1"/>
  <c r="CN217" i="1"/>
  <c r="CH217" i="1"/>
  <c r="CE217" i="1"/>
  <c r="CB217" i="1"/>
  <c r="BY217" i="1"/>
  <c r="BS217" i="1"/>
  <c r="BM217" i="1"/>
  <c r="BG217" i="1"/>
  <c r="BJ217" i="1"/>
  <c r="BD217" i="1"/>
  <c r="BA217" i="1"/>
  <c r="AX217" i="1"/>
  <c r="AR217" i="1"/>
  <c r="AO217" i="1"/>
  <c r="AL217" i="1"/>
  <c r="AI217" i="1"/>
  <c r="AF217" i="1"/>
  <c r="AC217" i="1"/>
  <c r="Z217" i="1"/>
  <c r="W217" i="1"/>
  <c r="T217" i="1"/>
  <c r="Q217" i="1"/>
  <c r="N217" i="1"/>
  <c r="K217" i="1"/>
  <c r="H217" i="1"/>
  <c r="E217" i="1"/>
  <c r="LZ216" i="1"/>
  <c r="LW216" i="1"/>
  <c r="LT216" i="1"/>
  <c r="LQ216" i="1"/>
  <c r="LN216" i="1"/>
  <c r="LK216" i="1"/>
  <c r="LH216" i="1"/>
  <c r="LE216" i="1"/>
  <c r="LB216" i="1"/>
  <c r="KY216" i="1"/>
  <c r="KV216" i="1"/>
  <c r="KS216" i="1"/>
  <c r="KM216" i="1"/>
  <c r="KG216" i="1"/>
  <c r="KD216" i="1"/>
  <c r="KA216" i="1"/>
  <c r="JX216" i="1"/>
  <c r="JU216" i="1"/>
  <c r="JR216" i="1"/>
  <c r="JO216" i="1"/>
  <c r="JL216" i="1"/>
  <c r="JI216" i="1"/>
  <c r="JF216" i="1"/>
  <c r="JC216" i="1"/>
  <c r="IW216" i="1"/>
  <c r="IT216" i="1"/>
  <c r="IQ216" i="1"/>
  <c r="IN216" i="1"/>
  <c r="IK216" i="1"/>
  <c r="IH216" i="1"/>
  <c r="IE216" i="1"/>
  <c r="IB216" i="1"/>
  <c r="HY216" i="1"/>
  <c r="HV216" i="1"/>
  <c r="HP216" i="1"/>
  <c r="HM216" i="1"/>
  <c r="HJ216" i="1"/>
  <c r="HG216" i="1"/>
  <c r="HD216" i="1"/>
  <c r="HA216" i="1"/>
  <c r="GX216" i="1"/>
  <c r="GU216" i="1"/>
  <c r="GR216" i="1"/>
  <c r="GO216" i="1"/>
  <c r="GF216" i="1"/>
  <c r="GC216" i="1"/>
  <c r="FZ216" i="1"/>
  <c r="FT216" i="1"/>
  <c r="FK216" i="1"/>
  <c r="FH216" i="1"/>
  <c r="EY216" i="1"/>
  <c r="EV216" i="1"/>
  <c r="EP216" i="1"/>
  <c r="EM216" i="1"/>
  <c r="EJ216" i="1"/>
  <c r="ED216" i="1"/>
  <c r="EA216" i="1"/>
  <c r="DX216" i="1"/>
  <c r="DU216" i="1"/>
  <c r="DR216" i="1"/>
  <c r="DO216" i="1"/>
  <c r="DL216" i="1"/>
  <c r="DI216" i="1"/>
  <c r="DF216" i="1"/>
  <c r="DC216" i="1"/>
  <c r="CZ216" i="1"/>
  <c r="CT216" i="1"/>
  <c r="CQ216" i="1"/>
  <c r="CN216" i="1"/>
  <c r="CH216" i="1"/>
  <c r="CE216" i="1"/>
  <c r="CB216" i="1"/>
  <c r="BY216" i="1"/>
  <c r="BS216" i="1"/>
  <c r="BM216" i="1"/>
  <c r="BG216" i="1"/>
  <c r="BJ216" i="1"/>
  <c r="BD216" i="1"/>
  <c r="BA216" i="1"/>
  <c r="AX216" i="1"/>
  <c r="AR216" i="1"/>
  <c r="AO216" i="1"/>
  <c r="AL216" i="1"/>
  <c r="AI216" i="1"/>
  <c r="AF216" i="1"/>
  <c r="AC216" i="1"/>
  <c r="Z216" i="1"/>
  <c r="W216" i="1"/>
  <c r="T216" i="1"/>
  <c r="Q216" i="1"/>
  <c r="N216" i="1"/>
  <c r="K216" i="1"/>
  <c r="H216" i="1"/>
  <c r="E216" i="1"/>
  <c r="FY69" i="1" l="1"/>
  <c r="FX69" i="1"/>
  <c r="FY225" i="1"/>
  <c r="FX225" i="1"/>
  <c r="FZ214" i="1"/>
  <c r="FY212" i="1"/>
  <c r="FX212" i="1"/>
  <c r="FY199" i="1"/>
  <c r="FX199" i="1"/>
  <c r="FY186" i="1"/>
  <c r="FX186" i="1"/>
  <c r="FY173" i="1"/>
  <c r="FX173" i="1"/>
  <c r="FY160" i="1"/>
  <c r="FX160" i="1"/>
  <c r="FY147" i="1"/>
  <c r="FX147" i="1"/>
  <c r="FY134" i="1"/>
  <c r="FX134" i="1"/>
  <c r="FY121" i="1"/>
  <c r="FX121" i="1"/>
  <c r="FY108" i="1"/>
  <c r="FX108" i="1"/>
  <c r="FY95" i="1"/>
  <c r="FX95" i="1"/>
  <c r="FY82" i="1"/>
  <c r="FX82" i="1"/>
  <c r="FY57" i="1"/>
  <c r="FX57" i="1"/>
  <c r="FY44" i="1"/>
  <c r="FX44" i="1"/>
  <c r="FY31" i="1"/>
  <c r="FX31" i="1"/>
  <c r="FY18" i="1"/>
  <c r="FX18" i="1"/>
  <c r="LV225" i="1" l="1"/>
  <c r="LU225" i="1"/>
  <c r="LS225" i="1"/>
  <c r="LR225" i="1"/>
  <c r="LP225" i="1"/>
  <c r="LO225" i="1"/>
  <c r="LM225" i="1"/>
  <c r="LL225" i="1"/>
  <c r="LJ225" i="1"/>
  <c r="LI225" i="1"/>
  <c r="LG225" i="1"/>
  <c r="LF225" i="1"/>
  <c r="LD225" i="1"/>
  <c r="LC225" i="1"/>
  <c r="LA225" i="1"/>
  <c r="KZ225" i="1"/>
  <c r="KX225" i="1"/>
  <c r="KW225" i="1"/>
  <c r="KU225" i="1"/>
  <c r="KT225" i="1"/>
  <c r="KR225" i="1"/>
  <c r="KQ225" i="1"/>
  <c r="KL225" i="1"/>
  <c r="KK225" i="1"/>
  <c r="KF225" i="1"/>
  <c r="KE225" i="1"/>
  <c r="KC225" i="1"/>
  <c r="KB225" i="1"/>
  <c r="JZ225" i="1"/>
  <c r="JY225" i="1"/>
  <c r="JW225" i="1"/>
  <c r="JV225" i="1"/>
  <c r="JT225" i="1"/>
  <c r="JS225" i="1"/>
  <c r="JQ225" i="1"/>
  <c r="JP225" i="1"/>
  <c r="JN225" i="1"/>
  <c r="JM225" i="1"/>
  <c r="JK225" i="1"/>
  <c r="JJ225" i="1"/>
  <c r="JH225" i="1"/>
  <c r="JG225" i="1"/>
  <c r="JE225" i="1"/>
  <c r="JD225" i="1"/>
  <c r="JB225" i="1"/>
  <c r="JA225" i="1"/>
  <c r="IV225" i="1"/>
  <c r="IU225" i="1"/>
  <c r="IS225" i="1"/>
  <c r="IR225" i="1"/>
  <c r="IP225" i="1"/>
  <c r="IO225" i="1"/>
  <c r="IM225" i="1"/>
  <c r="IL225" i="1"/>
  <c r="IJ225" i="1"/>
  <c r="II225" i="1"/>
  <c r="IG225" i="1"/>
  <c r="IF225" i="1"/>
  <c r="ID225" i="1"/>
  <c r="IC225" i="1"/>
  <c r="IA225" i="1"/>
  <c r="HZ225" i="1"/>
  <c r="HX225" i="1"/>
  <c r="HW225" i="1"/>
  <c r="HU225" i="1"/>
  <c r="HT225" i="1"/>
  <c r="HO225" i="1"/>
  <c r="HN225" i="1"/>
  <c r="HL225" i="1"/>
  <c r="HK225" i="1"/>
  <c r="HI225" i="1"/>
  <c r="HH225" i="1"/>
  <c r="HF225" i="1"/>
  <c r="HE225" i="1"/>
  <c r="HC225" i="1"/>
  <c r="HB225" i="1"/>
  <c r="GZ225" i="1"/>
  <c r="GY225" i="1"/>
  <c r="GW225" i="1"/>
  <c r="GV225" i="1"/>
  <c r="GT225" i="1"/>
  <c r="GS225" i="1"/>
  <c r="GQ225" i="1"/>
  <c r="GP225" i="1"/>
  <c r="GN225" i="1"/>
  <c r="GM225" i="1"/>
  <c r="GE225" i="1"/>
  <c r="GD225" i="1"/>
  <c r="GB225" i="1"/>
  <c r="GA225" i="1"/>
  <c r="FS225" i="1"/>
  <c r="FR225" i="1"/>
  <c r="FJ225" i="1"/>
  <c r="FI225" i="1"/>
  <c r="FG225" i="1"/>
  <c r="FF225" i="1"/>
  <c r="EX225" i="1"/>
  <c r="EW225" i="1"/>
  <c r="EU225" i="1"/>
  <c r="ET225" i="1"/>
  <c r="EO225" i="1"/>
  <c r="EN225" i="1"/>
  <c r="EL225" i="1"/>
  <c r="EK225" i="1"/>
  <c r="EI225" i="1"/>
  <c r="EH225" i="1"/>
  <c r="EC225" i="1"/>
  <c r="EB225" i="1"/>
  <c r="DZ225" i="1"/>
  <c r="DY225" i="1"/>
  <c r="DW225" i="1"/>
  <c r="DV225" i="1"/>
  <c r="DT225" i="1"/>
  <c r="DS225" i="1"/>
  <c r="DQ225" i="1"/>
  <c r="DP225" i="1"/>
  <c r="DN225" i="1"/>
  <c r="DM225" i="1"/>
  <c r="DK225" i="1"/>
  <c r="DJ225" i="1"/>
  <c r="DH225" i="1"/>
  <c r="DG225" i="1"/>
  <c r="DE225" i="1"/>
  <c r="DD225" i="1"/>
  <c r="DB225" i="1"/>
  <c r="DA225" i="1"/>
  <c r="CY225" i="1"/>
  <c r="CX225" i="1"/>
  <c r="CS225" i="1"/>
  <c r="CR225" i="1"/>
  <c r="CP225" i="1"/>
  <c r="CO225" i="1"/>
  <c r="CM225" i="1"/>
  <c r="CL225" i="1"/>
  <c r="CG225" i="1"/>
  <c r="CF225" i="1"/>
  <c r="CD225" i="1"/>
  <c r="CC225" i="1"/>
  <c r="CA225" i="1"/>
  <c r="BZ225" i="1"/>
  <c r="BX225" i="1"/>
  <c r="BW225" i="1"/>
  <c r="BR225" i="1"/>
  <c r="BQ225" i="1"/>
  <c r="BL225" i="1"/>
  <c r="BK225" i="1"/>
  <c r="BF225" i="1"/>
  <c r="BE225" i="1"/>
  <c r="BI225" i="1"/>
  <c r="BH225" i="1"/>
  <c r="BC225" i="1"/>
  <c r="BB225" i="1"/>
  <c r="AZ225" i="1"/>
  <c r="AY225" i="1"/>
  <c r="AW225" i="1"/>
  <c r="AV225" i="1"/>
  <c r="AQ225" i="1"/>
  <c r="AP225" i="1"/>
  <c r="AN225" i="1"/>
  <c r="AM225" i="1"/>
  <c r="AK225" i="1"/>
  <c r="AJ225" i="1"/>
  <c r="AH225" i="1"/>
  <c r="AG225" i="1"/>
  <c r="AE225" i="1"/>
  <c r="AD225" i="1"/>
  <c r="AB225" i="1"/>
  <c r="AA225" i="1"/>
  <c r="Y225" i="1"/>
  <c r="X225" i="1"/>
  <c r="V225" i="1"/>
  <c r="U225" i="1"/>
  <c r="S225" i="1"/>
  <c r="R225" i="1"/>
  <c r="P225" i="1"/>
  <c r="O225" i="1"/>
  <c r="M225" i="1"/>
  <c r="L225" i="1"/>
  <c r="J225" i="1"/>
  <c r="I225" i="1"/>
  <c r="G225" i="1"/>
  <c r="F225" i="1"/>
  <c r="LZ215" i="1"/>
  <c r="LK215" i="1"/>
  <c r="LH215" i="1"/>
  <c r="LE215" i="1"/>
  <c r="LB215" i="1"/>
  <c r="KV215" i="1"/>
  <c r="KG215" i="1"/>
  <c r="JR215" i="1"/>
  <c r="JO215" i="1"/>
  <c r="JF215" i="1"/>
  <c r="IQ215" i="1"/>
  <c r="IN215" i="1"/>
  <c r="IE215" i="1"/>
  <c r="HJ215" i="1"/>
  <c r="HG215" i="1"/>
  <c r="GF215" i="1"/>
  <c r="FK215" i="1"/>
  <c r="EY215" i="1"/>
  <c r="ED215" i="1"/>
  <c r="DR215" i="1"/>
  <c r="DO215" i="1"/>
  <c r="CZ215" i="1"/>
  <c r="CQ215" i="1"/>
  <c r="CE215" i="1"/>
  <c r="CB215" i="1"/>
  <c r="BJ215" i="1"/>
  <c r="BA215" i="1"/>
  <c r="AO215" i="1"/>
  <c r="AL215" i="1"/>
  <c r="Z215" i="1"/>
  <c r="W215" i="1"/>
  <c r="Q215" i="1"/>
  <c r="LZ214" i="1"/>
  <c r="LW214" i="1"/>
  <c r="LH214" i="1"/>
  <c r="LE214" i="1"/>
  <c r="LB214" i="1"/>
  <c r="KV214" i="1"/>
  <c r="KM214" i="1"/>
  <c r="KG214" i="1"/>
  <c r="JX214" i="1"/>
  <c r="JR214" i="1"/>
  <c r="JF214" i="1"/>
  <c r="IQ214" i="1"/>
  <c r="IN214" i="1"/>
  <c r="IE214" i="1"/>
  <c r="HV214" i="1"/>
  <c r="HJ214" i="1"/>
  <c r="GF214" i="1"/>
  <c r="EV214" i="1"/>
  <c r="ED214" i="1"/>
  <c r="EA214" i="1"/>
  <c r="DR214" i="1"/>
  <c r="DO214" i="1"/>
  <c r="DI214" i="1"/>
  <c r="CZ214" i="1"/>
  <c r="CQ214" i="1"/>
  <c r="CE214" i="1"/>
  <c r="CB214" i="1"/>
  <c r="BY214" i="1"/>
  <c r="BJ214" i="1"/>
  <c r="BA214" i="1"/>
  <c r="AO214" i="1"/>
  <c r="AF214" i="1"/>
  <c r="Z214" i="1"/>
  <c r="W214" i="1"/>
  <c r="T214" i="1"/>
  <c r="Q214" i="1"/>
  <c r="LZ213" i="1"/>
  <c r="LK213" i="1"/>
  <c r="LH213" i="1"/>
  <c r="LE213" i="1"/>
  <c r="LB213" i="1"/>
  <c r="KV213" i="1"/>
  <c r="KG213" i="1"/>
  <c r="JX213" i="1"/>
  <c r="JR213" i="1"/>
  <c r="JI213" i="1"/>
  <c r="JC213" i="1"/>
  <c r="IQ213" i="1"/>
  <c r="IN213" i="1"/>
  <c r="IE213" i="1"/>
  <c r="HV213" i="1"/>
  <c r="HJ213" i="1"/>
  <c r="GO213" i="1"/>
  <c r="FK213" i="1"/>
  <c r="EV213" i="1"/>
  <c r="EJ213" i="1"/>
  <c r="ED213" i="1"/>
  <c r="EA213" i="1"/>
  <c r="DX213" i="1"/>
  <c r="DU213" i="1"/>
  <c r="DR213" i="1"/>
  <c r="DO213" i="1"/>
  <c r="CZ213" i="1"/>
  <c r="CH213" i="1"/>
  <c r="CB213" i="1"/>
  <c r="BJ213" i="1"/>
  <c r="AF213" i="1"/>
  <c r="Z213" i="1"/>
  <c r="W213" i="1"/>
  <c r="D225" i="1"/>
  <c r="C225" i="1"/>
  <c r="E215" i="1"/>
  <c r="MA225" i="1" l="1"/>
  <c r="MB225" i="1"/>
  <c r="EA209" i="1"/>
  <c r="MB211" i="1"/>
  <c r="MA211" i="1"/>
  <c r="MB210" i="1"/>
  <c r="MA210" i="1"/>
  <c r="MB208" i="1"/>
  <c r="MA208" i="1"/>
  <c r="MB207" i="1"/>
  <c r="MA207" i="1"/>
  <c r="MB206" i="1"/>
  <c r="MA206" i="1"/>
  <c r="MB205" i="1"/>
  <c r="MA205" i="1"/>
  <c r="MB204" i="1"/>
  <c r="MA204" i="1"/>
  <c r="MB203" i="1"/>
  <c r="MA203" i="1"/>
  <c r="MB202" i="1"/>
  <c r="MA202" i="1"/>
  <c r="MB201" i="1"/>
  <c r="MA201" i="1"/>
  <c r="MB200" i="1"/>
  <c r="MA200" i="1"/>
  <c r="MB209" i="1"/>
  <c r="MA209" i="1"/>
  <c r="KG209" i="1"/>
  <c r="D212" i="1"/>
  <c r="C212" i="1"/>
  <c r="E211" i="1"/>
  <c r="E209" i="1"/>
  <c r="D199" i="1"/>
  <c r="C199" i="1"/>
  <c r="D186" i="1"/>
  <c r="C186" i="1"/>
  <c r="D173" i="1"/>
  <c r="C173" i="1"/>
  <c r="D160" i="1"/>
  <c r="C160" i="1"/>
  <c r="D147" i="1"/>
  <c r="C147" i="1"/>
  <c r="D134" i="1"/>
  <c r="C134" i="1"/>
  <c r="D121" i="1"/>
  <c r="C121" i="1"/>
  <c r="D108" i="1"/>
  <c r="C108" i="1"/>
  <c r="D95" i="1"/>
  <c r="C95" i="1"/>
  <c r="D82" i="1"/>
  <c r="C82" i="1"/>
  <c r="D57" i="1"/>
  <c r="C57" i="1"/>
  <c r="D44" i="1"/>
  <c r="C44" i="1"/>
  <c r="D31" i="1"/>
  <c r="C31" i="1"/>
  <c r="D18" i="1"/>
  <c r="C18" i="1"/>
  <c r="CE207" i="1" l="1"/>
  <c r="KY204" i="1" l="1"/>
  <c r="AI203" i="1" l="1"/>
  <c r="AH212" i="1"/>
  <c r="AG212" i="1"/>
  <c r="AI209" i="1"/>
  <c r="AI205" i="1"/>
  <c r="AH199" i="1"/>
  <c r="AG199" i="1"/>
  <c r="AH186" i="1"/>
  <c r="AG186" i="1"/>
  <c r="AH173" i="1"/>
  <c r="AG173" i="1"/>
  <c r="AH160" i="1"/>
  <c r="AG160" i="1"/>
  <c r="AH147" i="1"/>
  <c r="AG147" i="1"/>
  <c r="AH134" i="1"/>
  <c r="AG134" i="1"/>
  <c r="AH121" i="1"/>
  <c r="AG121" i="1"/>
  <c r="AH108" i="1"/>
  <c r="AG108" i="1"/>
  <c r="AH95" i="1"/>
  <c r="AG95" i="1"/>
  <c r="AH82" i="1"/>
  <c r="AG82" i="1"/>
  <c r="AH69" i="1"/>
  <c r="AG69" i="1"/>
  <c r="AH57" i="1"/>
  <c r="AG57" i="1"/>
  <c r="AH44" i="1"/>
  <c r="AG44" i="1"/>
  <c r="AH31" i="1"/>
  <c r="AG31" i="1"/>
  <c r="AH18" i="1"/>
  <c r="AG18" i="1"/>
  <c r="EY198" i="1" l="1"/>
  <c r="LY212" i="1"/>
  <c r="LX212" i="1"/>
  <c r="LV212" i="1"/>
  <c r="LU212" i="1"/>
  <c r="LS212" i="1"/>
  <c r="LR212" i="1"/>
  <c r="LP212" i="1"/>
  <c r="LO212" i="1"/>
  <c r="LM212" i="1"/>
  <c r="LL212" i="1"/>
  <c r="LJ212" i="1"/>
  <c r="LI212" i="1"/>
  <c r="LG212" i="1"/>
  <c r="LF212" i="1"/>
  <c r="LD212" i="1"/>
  <c r="LC212" i="1"/>
  <c r="LA212" i="1"/>
  <c r="KZ212" i="1"/>
  <c r="KX212" i="1"/>
  <c r="KW212" i="1"/>
  <c r="KU212" i="1"/>
  <c r="KT212" i="1"/>
  <c r="KR212" i="1"/>
  <c r="KQ212" i="1"/>
  <c r="KL212" i="1"/>
  <c r="KK212" i="1"/>
  <c r="KF212" i="1"/>
  <c r="KE212" i="1"/>
  <c r="KC212" i="1"/>
  <c r="KB212" i="1"/>
  <c r="JZ212" i="1"/>
  <c r="JY212" i="1"/>
  <c r="JW212" i="1"/>
  <c r="JV212" i="1"/>
  <c r="CG212" i="1"/>
  <c r="CF212" i="1"/>
  <c r="JT212" i="1"/>
  <c r="JS212" i="1"/>
  <c r="JQ212" i="1"/>
  <c r="JP212" i="1"/>
  <c r="JN212" i="1"/>
  <c r="JM212" i="1"/>
  <c r="JK212" i="1"/>
  <c r="JJ212" i="1"/>
  <c r="JH212" i="1"/>
  <c r="JG212" i="1"/>
  <c r="JE212" i="1"/>
  <c r="JD212" i="1"/>
  <c r="JB212" i="1"/>
  <c r="JA212" i="1"/>
  <c r="IV212" i="1"/>
  <c r="IU212" i="1"/>
  <c r="IS212" i="1"/>
  <c r="IR212" i="1"/>
  <c r="IP212" i="1"/>
  <c r="IO212" i="1"/>
  <c r="IM212" i="1"/>
  <c r="IL212" i="1"/>
  <c r="IJ212" i="1"/>
  <c r="II212" i="1"/>
  <c r="IG212" i="1"/>
  <c r="IF212" i="1"/>
  <c r="ID212" i="1"/>
  <c r="IC212" i="1"/>
  <c r="IA212" i="1"/>
  <c r="HZ212" i="1"/>
  <c r="HX212" i="1"/>
  <c r="HW212" i="1"/>
  <c r="HU212" i="1"/>
  <c r="HT212" i="1"/>
  <c r="HO212" i="1"/>
  <c r="HN212" i="1"/>
  <c r="HL212" i="1"/>
  <c r="HK212" i="1"/>
  <c r="HI212" i="1"/>
  <c r="HH212" i="1"/>
  <c r="HF212" i="1"/>
  <c r="HE212" i="1"/>
  <c r="HC212" i="1"/>
  <c r="HB212" i="1"/>
  <c r="GZ212" i="1"/>
  <c r="GY212" i="1"/>
  <c r="GW212" i="1"/>
  <c r="GV212" i="1"/>
  <c r="GT212" i="1"/>
  <c r="GS212" i="1"/>
  <c r="GQ212" i="1"/>
  <c r="GP212" i="1"/>
  <c r="GN212" i="1"/>
  <c r="GM212" i="1"/>
  <c r="GE212" i="1"/>
  <c r="GD212" i="1"/>
  <c r="GB212" i="1"/>
  <c r="GA212" i="1"/>
  <c r="FS212" i="1"/>
  <c r="FR212" i="1"/>
  <c r="FJ212" i="1"/>
  <c r="FI212" i="1"/>
  <c r="FG212" i="1"/>
  <c r="FF212" i="1"/>
  <c r="EX212" i="1"/>
  <c r="EW212" i="1"/>
  <c r="EU212" i="1"/>
  <c r="ET212" i="1"/>
  <c r="EO212" i="1"/>
  <c r="EN212" i="1"/>
  <c r="EL212" i="1"/>
  <c r="EK212" i="1"/>
  <c r="EI212" i="1"/>
  <c r="EH212" i="1"/>
  <c r="EC212" i="1"/>
  <c r="EB212" i="1"/>
  <c r="DZ212" i="1"/>
  <c r="DY212" i="1"/>
  <c r="DW212" i="1"/>
  <c r="DV212" i="1"/>
  <c r="DT212" i="1"/>
  <c r="DS212" i="1"/>
  <c r="DQ212" i="1"/>
  <c r="DP212" i="1"/>
  <c r="DN212" i="1"/>
  <c r="DM212" i="1"/>
  <c r="DK212" i="1"/>
  <c r="DJ212" i="1"/>
  <c r="DH212" i="1"/>
  <c r="DG212" i="1"/>
  <c r="DE212" i="1"/>
  <c r="DD212" i="1"/>
  <c r="DB212" i="1"/>
  <c r="DA212" i="1"/>
  <c r="CY212" i="1"/>
  <c r="CX212" i="1"/>
  <c r="CS212" i="1"/>
  <c r="CR212" i="1"/>
  <c r="CP212" i="1"/>
  <c r="CO212" i="1"/>
  <c r="CM212" i="1"/>
  <c r="CL212" i="1"/>
  <c r="CD212" i="1"/>
  <c r="CC212" i="1"/>
  <c r="CA212" i="1"/>
  <c r="BZ212" i="1"/>
  <c r="BX212" i="1"/>
  <c r="BW212" i="1"/>
  <c r="BR212" i="1"/>
  <c r="BQ212" i="1"/>
  <c r="BL212" i="1"/>
  <c r="BK212" i="1"/>
  <c r="BF212" i="1"/>
  <c r="BE212" i="1"/>
  <c r="BI212" i="1"/>
  <c r="BH212" i="1"/>
  <c r="BC212" i="1"/>
  <c r="BB212" i="1"/>
  <c r="AZ212" i="1"/>
  <c r="AY212" i="1"/>
  <c r="AW212" i="1"/>
  <c r="AV212" i="1"/>
  <c r="AQ212" i="1"/>
  <c r="AP212" i="1"/>
  <c r="AN212" i="1"/>
  <c r="AM212" i="1"/>
  <c r="AK212" i="1"/>
  <c r="AJ212" i="1"/>
  <c r="AE212" i="1"/>
  <c r="AD212" i="1"/>
  <c r="AB212" i="1"/>
  <c r="AA212" i="1"/>
  <c r="Y212" i="1"/>
  <c r="X212" i="1"/>
  <c r="V212" i="1"/>
  <c r="U212" i="1"/>
  <c r="S212" i="1"/>
  <c r="R212" i="1"/>
  <c r="P212" i="1"/>
  <c r="O212" i="1"/>
  <c r="M212" i="1"/>
  <c r="L212" i="1"/>
  <c r="J212" i="1"/>
  <c r="I212" i="1"/>
  <c r="G212" i="1"/>
  <c r="F212" i="1"/>
  <c r="LZ211" i="1"/>
  <c r="LW211" i="1"/>
  <c r="LK211" i="1"/>
  <c r="LH211" i="1"/>
  <c r="LE211" i="1"/>
  <c r="LB211" i="1"/>
  <c r="KV211" i="1"/>
  <c r="KG211" i="1"/>
  <c r="JR211" i="1"/>
  <c r="IQ211" i="1"/>
  <c r="IN211" i="1"/>
  <c r="IE211" i="1"/>
  <c r="HP211" i="1"/>
  <c r="HJ211" i="1"/>
  <c r="FK211" i="1"/>
  <c r="EJ211" i="1"/>
  <c r="ED211" i="1"/>
  <c r="DX211" i="1"/>
  <c r="DO211" i="1"/>
  <c r="DF211" i="1"/>
  <c r="CZ211" i="1"/>
  <c r="CQ211" i="1"/>
  <c r="CB211" i="1"/>
  <c r="BJ211" i="1"/>
  <c r="BA211" i="1"/>
  <c r="AF211" i="1"/>
  <c r="W211" i="1"/>
  <c r="T211" i="1"/>
  <c r="Q211" i="1"/>
  <c r="LZ210" i="1"/>
  <c r="LK210" i="1"/>
  <c r="LH210" i="1"/>
  <c r="LE210" i="1"/>
  <c r="LB210" i="1"/>
  <c r="KY210" i="1"/>
  <c r="KV210" i="1"/>
  <c r="KS210" i="1"/>
  <c r="KG210" i="1"/>
  <c r="KA210" i="1"/>
  <c r="JU210" i="1"/>
  <c r="JR210" i="1"/>
  <c r="JO210" i="1"/>
  <c r="JF210" i="1"/>
  <c r="IW210" i="1"/>
  <c r="IQ210" i="1"/>
  <c r="IN210" i="1"/>
  <c r="IE210" i="1"/>
  <c r="HV210" i="1"/>
  <c r="HJ210" i="1"/>
  <c r="GF210" i="1"/>
  <c r="FK210" i="1"/>
  <c r="ED210" i="1"/>
  <c r="EA210" i="1"/>
  <c r="DU210" i="1"/>
  <c r="DR210" i="1"/>
  <c r="DO210" i="1"/>
  <c r="CZ210" i="1"/>
  <c r="CB210" i="1"/>
  <c r="BY210" i="1"/>
  <c r="BS210" i="1"/>
  <c r="BJ210" i="1"/>
  <c r="AO210" i="1"/>
  <c r="AL210" i="1"/>
  <c r="Z210" i="1"/>
  <c r="W210" i="1"/>
  <c r="Q210" i="1"/>
  <c r="LZ209" i="1"/>
  <c r="LK209" i="1"/>
  <c r="LH209" i="1"/>
  <c r="LE209" i="1"/>
  <c r="LB209" i="1"/>
  <c r="KV209" i="1"/>
  <c r="KS209" i="1"/>
  <c r="JX209" i="1"/>
  <c r="JR209" i="1"/>
  <c r="JF209" i="1"/>
  <c r="IW209" i="1"/>
  <c r="IQ209" i="1"/>
  <c r="IN209" i="1"/>
  <c r="IE209" i="1"/>
  <c r="IB209" i="1"/>
  <c r="HV209" i="1"/>
  <c r="HJ209" i="1"/>
  <c r="GF209" i="1"/>
  <c r="FK209" i="1"/>
  <c r="FH209" i="1"/>
  <c r="EY209" i="1"/>
  <c r="ED209" i="1"/>
  <c r="DR209" i="1"/>
  <c r="DO209" i="1"/>
  <c r="DF209" i="1"/>
  <c r="DC209" i="1"/>
  <c r="CZ209" i="1"/>
  <c r="CQ209" i="1"/>
  <c r="CE209" i="1"/>
  <c r="CB209" i="1"/>
  <c r="BY209" i="1"/>
  <c r="BJ209" i="1"/>
  <c r="BA209" i="1"/>
  <c r="AO209" i="1"/>
  <c r="AF209" i="1"/>
  <c r="Z209" i="1"/>
  <c r="W209" i="1"/>
  <c r="LZ208" i="1"/>
  <c r="LK208" i="1"/>
  <c r="LH208" i="1"/>
  <c r="LE208" i="1"/>
  <c r="LB208" i="1"/>
  <c r="KV208" i="1"/>
  <c r="KG208" i="1"/>
  <c r="CH208" i="1"/>
  <c r="JR208" i="1"/>
  <c r="JF208" i="1"/>
  <c r="IQ208" i="1"/>
  <c r="IN208" i="1"/>
  <c r="IE208" i="1"/>
  <c r="HV208" i="1"/>
  <c r="HJ208" i="1"/>
  <c r="GF208" i="1"/>
  <c r="FK208" i="1"/>
  <c r="EY208" i="1"/>
  <c r="EJ208" i="1"/>
  <c r="ED208" i="1"/>
  <c r="DR208" i="1"/>
  <c r="DO208" i="1"/>
  <c r="DI208" i="1"/>
  <c r="CZ208" i="1"/>
  <c r="CE208" i="1"/>
  <c r="CB208" i="1"/>
  <c r="BJ208" i="1"/>
  <c r="BA208" i="1"/>
  <c r="AL208" i="1"/>
  <c r="AF208" i="1"/>
  <c r="Z208" i="1"/>
  <c r="W208" i="1"/>
  <c r="Q208" i="1"/>
  <c r="N208" i="1"/>
  <c r="LZ207" i="1"/>
  <c r="LK207" i="1"/>
  <c r="LH207" i="1"/>
  <c r="LE207" i="1"/>
  <c r="LB207" i="1"/>
  <c r="KV207" i="1"/>
  <c r="KM207" i="1"/>
  <c r="KG207" i="1"/>
  <c r="JR207" i="1"/>
  <c r="JF207" i="1"/>
  <c r="IQ207" i="1"/>
  <c r="IN207" i="1"/>
  <c r="IE207" i="1"/>
  <c r="HV207" i="1"/>
  <c r="HP207" i="1"/>
  <c r="HJ207" i="1"/>
  <c r="GF207" i="1"/>
  <c r="FK207" i="1"/>
  <c r="EY207" i="1"/>
  <c r="ED207" i="1"/>
  <c r="EA207" i="1"/>
  <c r="DR207" i="1"/>
  <c r="DO207" i="1"/>
  <c r="CZ207" i="1"/>
  <c r="CB207" i="1"/>
  <c r="BJ207" i="1"/>
  <c r="BA207" i="1"/>
  <c r="AR207" i="1"/>
  <c r="AO207" i="1"/>
  <c r="AF207" i="1"/>
  <c r="Z207" i="1"/>
  <c r="W207" i="1"/>
  <c r="Q207" i="1"/>
  <c r="LZ206" i="1"/>
  <c r="LK206" i="1"/>
  <c r="LH206" i="1"/>
  <c r="LE206" i="1"/>
  <c r="LB206" i="1"/>
  <c r="KV206" i="1"/>
  <c r="KG206" i="1"/>
  <c r="JX206" i="1"/>
  <c r="JU206" i="1"/>
  <c r="JR206" i="1"/>
  <c r="JI206" i="1"/>
  <c r="JF206" i="1"/>
  <c r="IQ206" i="1"/>
  <c r="IN206" i="1"/>
  <c r="IK206" i="1"/>
  <c r="IE206" i="1"/>
  <c r="HV206" i="1"/>
  <c r="HP206" i="1"/>
  <c r="HJ206" i="1"/>
  <c r="GF206" i="1"/>
  <c r="FK206" i="1"/>
  <c r="EJ206" i="1"/>
  <c r="ED206" i="1"/>
  <c r="EA206" i="1"/>
  <c r="DU206" i="1"/>
  <c r="DR206" i="1"/>
  <c r="DO206" i="1"/>
  <c r="CZ206" i="1"/>
  <c r="CQ206" i="1"/>
  <c r="CE206" i="1"/>
  <c r="CB206" i="1"/>
  <c r="BY206" i="1"/>
  <c r="BJ206" i="1"/>
  <c r="AF206" i="1"/>
  <c r="Z206" i="1"/>
  <c r="W206" i="1"/>
  <c r="T206" i="1"/>
  <c r="Q206" i="1"/>
  <c r="LZ205" i="1"/>
  <c r="LK205" i="1"/>
  <c r="LH205" i="1"/>
  <c r="LE205" i="1"/>
  <c r="LB205" i="1"/>
  <c r="KV205" i="1"/>
  <c r="KG205" i="1"/>
  <c r="CH205" i="1"/>
  <c r="JR205" i="1"/>
  <c r="JF205" i="1"/>
  <c r="IQ205" i="1"/>
  <c r="IN205" i="1"/>
  <c r="IE205" i="1"/>
  <c r="HV205" i="1"/>
  <c r="HJ205" i="1"/>
  <c r="GF205" i="1"/>
  <c r="FK205" i="1"/>
  <c r="EJ205" i="1"/>
  <c r="ED205" i="1"/>
  <c r="DR205" i="1"/>
  <c r="DO205" i="1"/>
  <c r="CZ205" i="1"/>
  <c r="CE205" i="1"/>
  <c r="BJ205" i="1"/>
  <c r="BA205" i="1"/>
  <c r="AO205" i="1"/>
  <c r="Z205" i="1"/>
  <c r="W205" i="1"/>
  <c r="T205" i="1"/>
  <c r="Q205" i="1"/>
  <c r="LZ204" i="1"/>
  <c r="LK204" i="1"/>
  <c r="LH204" i="1"/>
  <c r="LE204" i="1"/>
  <c r="LB204" i="1"/>
  <c r="KV204" i="1"/>
  <c r="KG204" i="1"/>
  <c r="KA204" i="1"/>
  <c r="JX204" i="1"/>
  <c r="CH204" i="1"/>
  <c r="JR204" i="1"/>
  <c r="JF204" i="1"/>
  <c r="JC204" i="1"/>
  <c r="IQ204" i="1"/>
  <c r="IN204" i="1"/>
  <c r="IE204" i="1"/>
  <c r="HV204" i="1"/>
  <c r="HP204" i="1"/>
  <c r="HJ204" i="1"/>
  <c r="HG204" i="1"/>
  <c r="GF204" i="1"/>
  <c r="FK204" i="1"/>
  <c r="EY204" i="1"/>
  <c r="EJ204" i="1"/>
  <c r="ED204" i="1"/>
  <c r="DR204" i="1"/>
  <c r="DO204" i="1"/>
  <c r="DI204" i="1"/>
  <c r="CZ204" i="1"/>
  <c r="CQ204" i="1"/>
  <c r="CB204" i="1"/>
  <c r="BY204" i="1"/>
  <c r="BJ204" i="1"/>
  <c r="AO204" i="1"/>
  <c r="AF204" i="1"/>
  <c r="W204" i="1"/>
  <c r="T204" i="1"/>
  <c r="Q204" i="1"/>
  <c r="LZ203" i="1"/>
  <c r="LK203" i="1"/>
  <c r="LH203" i="1"/>
  <c r="LE203" i="1"/>
  <c r="LB203" i="1"/>
  <c r="KV203" i="1"/>
  <c r="KM203" i="1"/>
  <c r="KG203" i="1"/>
  <c r="CH203" i="1"/>
  <c r="JR203" i="1"/>
  <c r="JO203" i="1"/>
  <c r="IQ203" i="1"/>
  <c r="IN203" i="1"/>
  <c r="IE203" i="1"/>
  <c r="HV203" i="1"/>
  <c r="HJ203" i="1"/>
  <c r="HG203" i="1"/>
  <c r="GF203" i="1"/>
  <c r="FK203" i="1"/>
  <c r="EY203" i="1"/>
  <c r="EJ203" i="1"/>
  <c r="ED203" i="1"/>
  <c r="EA203" i="1"/>
  <c r="DR203" i="1"/>
  <c r="DO203" i="1"/>
  <c r="DI203" i="1"/>
  <c r="DC203" i="1"/>
  <c r="CZ203" i="1"/>
  <c r="CQ203" i="1"/>
  <c r="CE203" i="1"/>
  <c r="CB203" i="1"/>
  <c r="BY203" i="1"/>
  <c r="BJ203" i="1"/>
  <c r="AF203" i="1"/>
  <c r="Z203" i="1"/>
  <c r="W203" i="1"/>
  <c r="T203" i="1"/>
  <c r="LZ202" i="1"/>
  <c r="LK202" i="1"/>
  <c r="LH202" i="1"/>
  <c r="LE202" i="1"/>
  <c r="LB202" i="1"/>
  <c r="KV202" i="1"/>
  <c r="KM202" i="1"/>
  <c r="KG202" i="1"/>
  <c r="JX202" i="1"/>
  <c r="CH202" i="1"/>
  <c r="JR202" i="1"/>
  <c r="JO202" i="1"/>
  <c r="JF202" i="1"/>
  <c r="JC202" i="1"/>
  <c r="IW202" i="1"/>
  <c r="IQ202" i="1"/>
  <c r="IN202" i="1"/>
  <c r="IE202" i="1"/>
  <c r="HV202" i="1"/>
  <c r="HJ202" i="1"/>
  <c r="GF202" i="1"/>
  <c r="FK202" i="1"/>
  <c r="ED202" i="1"/>
  <c r="EA202" i="1"/>
  <c r="DR202" i="1"/>
  <c r="DO202" i="1"/>
  <c r="CZ202" i="1"/>
  <c r="CQ202" i="1"/>
  <c r="CE202" i="1"/>
  <c r="CB202" i="1"/>
  <c r="BY202" i="1"/>
  <c r="BJ202" i="1"/>
  <c r="BA202" i="1"/>
  <c r="AL202" i="1"/>
  <c r="Z202" i="1"/>
  <c r="W202" i="1"/>
  <c r="Q202" i="1"/>
  <c r="LZ201" i="1"/>
  <c r="LK201" i="1"/>
  <c r="LH201" i="1"/>
  <c r="LE201" i="1"/>
  <c r="LB201" i="1"/>
  <c r="KV201" i="1"/>
  <c r="KG201" i="1"/>
  <c r="KA201" i="1"/>
  <c r="CH201" i="1"/>
  <c r="JR201" i="1"/>
  <c r="IQ201" i="1"/>
  <c r="IN201" i="1"/>
  <c r="IE201" i="1"/>
  <c r="HV201" i="1"/>
  <c r="HJ201" i="1"/>
  <c r="HG201" i="1"/>
  <c r="GF201" i="1"/>
  <c r="FK201" i="1"/>
  <c r="EJ201" i="1"/>
  <c r="ED201" i="1"/>
  <c r="EA201" i="1"/>
  <c r="DR201" i="1"/>
  <c r="DO201" i="1"/>
  <c r="CZ201" i="1"/>
  <c r="CQ201" i="1"/>
  <c r="CE201" i="1"/>
  <c r="CB201" i="1"/>
  <c r="BJ201" i="1"/>
  <c r="AL201" i="1"/>
  <c r="AF201" i="1"/>
  <c r="Z201" i="1"/>
  <c r="W201" i="1"/>
  <c r="T201" i="1"/>
  <c r="Q201" i="1"/>
  <c r="LZ200" i="1"/>
  <c r="LK200" i="1"/>
  <c r="LH200" i="1"/>
  <c r="LE200" i="1"/>
  <c r="LB200" i="1"/>
  <c r="KV200" i="1"/>
  <c r="KM200" i="1"/>
  <c r="KG200" i="1"/>
  <c r="JR200" i="1"/>
  <c r="IQ200" i="1"/>
  <c r="IN200" i="1"/>
  <c r="IE200" i="1"/>
  <c r="HV200" i="1"/>
  <c r="HJ200" i="1"/>
  <c r="FK200" i="1"/>
  <c r="EY200" i="1"/>
  <c r="EJ200" i="1"/>
  <c r="ED200" i="1"/>
  <c r="DR200" i="1"/>
  <c r="DO200" i="1"/>
  <c r="DI200" i="1"/>
  <c r="CZ200" i="1"/>
  <c r="CQ200" i="1"/>
  <c r="CE200" i="1"/>
  <c r="CB200" i="1"/>
  <c r="BJ200" i="1"/>
  <c r="BA200" i="1"/>
  <c r="AR200" i="1"/>
  <c r="AL200" i="1"/>
  <c r="AF200" i="1"/>
  <c r="Z200" i="1"/>
  <c r="W200" i="1"/>
  <c r="Q200" i="1"/>
  <c r="MA212" i="1" l="1"/>
  <c r="MB212" i="1"/>
  <c r="EY197" i="1"/>
  <c r="BA197" i="1"/>
  <c r="MB198" i="1" l="1"/>
  <c r="MA198" i="1"/>
  <c r="MB197" i="1"/>
  <c r="MA197" i="1"/>
  <c r="MB196" i="1"/>
  <c r="MA196" i="1"/>
  <c r="MB194" i="1"/>
  <c r="MA194" i="1"/>
  <c r="MB193" i="1"/>
  <c r="MA193" i="1"/>
  <c r="MB192" i="1"/>
  <c r="MA192" i="1"/>
  <c r="MB191" i="1"/>
  <c r="MA191" i="1"/>
  <c r="MB190" i="1"/>
  <c r="MA190" i="1"/>
  <c r="MB189" i="1"/>
  <c r="MA189" i="1"/>
  <c r="MB188" i="1"/>
  <c r="MA188" i="1"/>
  <c r="MB187" i="1"/>
  <c r="MA187" i="1"/>
  <c r="MB195" i="1"/>
  <c r="MA195" i="1"/>
  <c r="JX195" i="1"/>
  <c r="HL147" i="1"/>
  <c r="HK147" i="1"/>
  <c r="HL160" i="1"/>
  <c r="HK160" i="1"/>
  <c r="HL173" i="1"/>
  <c r="HK173" i="1"/>
  <c r="HL199" i="1"/>
  <c r="HK199" i="1"/>
  <c r="HM195" i="1"/>
  <c r="HL186" i="1"/>
  <c r="HK186" i="1"/>
  <c r="HL134" i="1"/>
  <c r="HK134" i="1"/>
  <c r="HL121" i="1"/>
  <c r="HK121" i="1"/>
  <c r="HL108" i="1"/>
  <c r="HK108" i="1"/>
  <c r="HL95" i="1"/>
  <c r="HK95" i="1"/>
  <c r="HL82" i="1"/>
  <c r="HK82" i="1"/>
  <c r="HL69" i="1"/>
  <c r="HK69" i="1"/>
  <c r="HL57" i="1"/>
  <c r="HK57" i="1"/>
  <c r="HL44" i="1"/>
  <c r="HK44" i="1"/>
  <c r="HL31" i="1"/>
  <c r="HK31" i="1"/>
  <c r="HL18" i="1"/>
  <c r="HK18" i="1"/>
  <c r="CH194" i="1" l="1"/>
  <c r="IN194" i="1"/>
  <c r="ED194" i="1"/>
  <c r="G199" i="1"/>
  <c r="F199" i="1"/>
  <c r="H194" i="1"/>
  <c r="G186" i="1"/>
  <c r="F186" i="1"/>
  <c r="G173" i="1"/>
  <c r="F173" i="1"/>
  <c r="G160" i="1"/>
  <c r="F160" i="1"/>
  <c r="G147" i="1"/>
  <c r="F147" i="1"/>
  <c r="G134" i="1"/>
  <c r="F134" i="1"/>
  <c r="G121" i="1"/>
  <c r="F121" i="1"/>
  <c r="G108" i="1"/>
  <c r="F108" i="1"/>
  <c r="G95" i="1"/>
  <c r="F95" i="1"/>
  <c r="G82" i="1"/>
  <c r="F82" i="1"/>
  <c r="G69" i="1"/>
  <c r="F69" i="1"/>
  <c r="G57" i="1"/>
  <c r="F57" i="1"/>
  <c r="G44" i="1"/>
  <c r="F44" i="1"/>
  <c r="G31" i="1"/>
  <c r="F31" i="1"/>
  <c r="G18" i="1"/>
  <c r="F18" i="1"/>
  <c r="IE193" i="1" l="1"/>
  <c r="EA193" i="1"/>
  <c r="CX199" i="1" l="1"/>
  <c r="CS199" i="1"/>
  <c r="CR199" i="1"/>
  <c r="MA175" i="1" l="1"/>
  <c r="MB175" i="1"/>
  <c r="MA176" i="1"/>
  <c r="MB176" i="1"/>
  <c r="MA177" i="1"/>
  <c r="MB177" i="1"/>
  <c r="MA178" i="1"/>
  <c r="MB178" i="1"/>
  <c r="MA179" i="1"/>
  <c r="MB179" i="1"/>
  <c r="MA180" i="1"/>
  <c r="MB180" i="1"/>
  <c r="MA181" i="1"/>
  <c r="MB181" i="1"/>
  <c r="MA182" i="1"/>
  <c r="MB182" i="1"/>
  <c r="MA183" i="1"/>
  <c r="MB183" i="1"/>
  <c r="MA184" i="1"/>
  <c r="MB184" i="1"/>
  <c r="MA185" i="1"/>
  <c r="MB185" i="1"/>
  <c r="MB174" i="1"/>
  <c r="MA174" i="1"/>
  <c r="JU191" i="1" l="1"/>
  <c r="EA191" i="1"/>
  <c r="EY190" i="1" l="1"/>
  <c r="CT189" i="1" l="1"/>
  <c r="CS186" i="1"/>
  <c r="CR186" i="1"/>
  <c r="CS173" i="1"/>
  <c r="CR173" i="1"/>
  <c r="CS160" i="1"/>
  <c r="CR160" i="1"/>
  <c r="CS147" i="1"/>
  <c r="CR147" i="1"/>
  <c r="CS134" i="1"/>
  <c r="CR134" i="1"/>
  <c r="CS121" i="1"/>
  <c r="CR121" i="1"/>
  <c r="CS108" i="1"/>
  <c r="CR108" i="1"/>
  <c r="CS95" i="1"/>
  <c r="CR95" i="1"/>
  <c r="CS82" i="1"/>
  <c r="CR82" i="1"/>
  <c r="CS69" i="1"/>
  <c r="CR69" i="1"/>
  <c r="CS57" i="1"/>
  <c r="CR57" i="1"/>
  <c r="CS44" i="1"/>
  <c r="CR44" i="1"/>
  <c r="CS31" i="1"/>
  <c r="CR31" i="1"/>
  <c r="CS18" i="1"/>
  <c r="CR18" i="1"/>
  <c r="JF188" i="1" l="1"/>
  <c r="LQ191" i="1" l="1"/>
  <c r="LK198" i="1"/>
  <c r="LK196" i="1"/>
  <c r="LK195" i="1"/>
  <c r="LK193" i="1"/>
  <c r="LK192" i="1"/>
  <c r="LK191" i="1"/>
  <c r="LK190" i="1"/>
  <c r="LK189" i="1"/>
  <c r="LK188" i="1"/>
  <c r="LK187" i="1"/>
  <c r="KY197" i="1"/>
  <c r="KV198" i="1"/>
  <c r="KV197" i="1"/>
  <c r="KV196" i="1"/>
  <c r="KV195" i="1"/>
  <c r="KV194" i="1"/>
  <c r="KV193" i="1"/>
  <c r="KV192" i="1"/>
  <c r="KV191" i="1"/>
  <c r="KV190" i="1"/>
  <c r="KV189" i="1"/>
  <c r="KV188" i="1"/>
  <c r="KV187" i="1"/>
  <c r="KM193" i="1"/>
  <c r="KM190" i="1"/>
  <c r="KD191" i="1"/>
  <c r="KD188" i="1"/>
  <c r="KA198" i="1"/>
  <c r="KA197" i="1"/>
  <c r="KA189" i="1"/>
  <c r="JX194" i="1"/>
  <c r="JX193" i="1"/>
  <c r="JX189" i="1"/>
  <c r="JX188" i="1"/>
  <c r="JX187" i="1"/>
  <c r="CH197" i="1"/>
  <c r="CH196" i="1"/>
  <c r="CH195" i="1"/>
  <c r="CH191" i="1"/>
  <c r="CH190" i="1"/>
  <c r="JO195" i="1"/>
  <c r="JO194" i="1"/>
  <c r="JO193" i="1"/>
  <c r="JI197" i="1"/>
  <c r="JI192" i="1"/>
  <c r="JF197" i="1"/>
  <c r="JF196" i="1"/>
  <c r="JF195" i="1"/>
  <c r="JF193" i="1"/>
  <c r="JF190" i="1"/>
  <c r="IN198" i="1"/>
  <c r="IN197" i="1"/>
  <c r="IN196" i="1"/>
  <c r="IN195" i="1"/>
  <c r="IN193" i="1"/>
  <c r="IN192" i="1"/>
  <c r="IN191" i="1"/>
  <c r="IN190" i="1"/>
  <c r="IN189" i="1"/>
  <c r="IN188" i="1"/>
  <c r="IN187" i="1"/>
  <c r="IK198" i="1"/>
  <c r="IK193" i="1"/>
  <c r="IK188" i="1"/>
  <c r="IK187" i="1"/>
  <c r="IE198" i="1"/>
  <c r="IE197" i="1"/>
  <c r="IE196" i="1"/>
  <c r="IE195" i="1"/>
  <c r="IE194" i="1"/>
  <c r="IE192" i="1"/>
  <c r="IE191" i="1"/>
  <c r="IE189" i="1"/>
  <c r="IE188" i="1"/>
  <c r="IE187" i="1"/>
  <c r="IB196" i="1"/>
  <c r="IB187" i="1"/>
  <c r="HY194" i="1"/>
  <c r="HV198" i="1"/>
  <c r="HV197" i="1"/>
  <c r="HV195" i="1"/>
  <c r="HV194" i="1"/>
  <c r="HV193" i="1"/>
  <c r="HV192" i="1"/>
  <c r="HV191" i="1"/>
  <c r="HV190" i="1"/>
  <c r="HV189" i="1"/>
  <c r="HV188" i="1"/>
  <c r="HV187" i="1"/>
  <c r="HP195" i="1"/>
  <c r="HP193" i="1"/>
  <c r="HG197" i="1"/>
  <c r="HA189" i="1"/>
  <c r="GX187" i="1"/>
  <c r="GF197" i="1"/>
  <c r="GF196" i="1"/>
  <c r="GF195" i="1"/>
  <c r="GF193" i="1"/>
  <c r="GF191" i="1"/>
  <c r="GF190" i="1"/>
  <c r="GF189" i="1"/>
  <c r="GF188" i="1"/>
  <c r="GF187" i="1"/>
  <c r="EJ197" i="1"/>
  <c r="EJ196" i="1"/>
  <c r="EJ194" i="1"/>
  <c r="EJ193" i="1"/>
  <c r="EJ189" i="1"/>
  <c r="EA196" i="1"/>
  <c r="EA188" i="1"/>
  <c r="EA187" i="1"/>
  <c r="DX194" i="1"/>
  <c r="DX189" i="1"/>
  <c r="DR198" i="1"/>
  <c r="DR197" i="1"/>
  <c r="DR196" i="1"/>
  <c r="DR195" i="1"/>
  <c r="DR194" i="1"/>
  <c r="DR192" i="1"/>
  <c r="DR191" i="1"/>
  <c r="DR189" i="1"/>
  <c r="DR187" i="1"/>
  <c r="DO198" i="1"/>
  <c r="DO197" i="1"/>
  <c r="DO196" i="1"/>
  <c r="DO195" i="1"/>
  <c r="DO194" i="1"/>
  <c r="DO193" i="1"/>
  <c r="DO192" i="1"/>
  <c r="DO191" i="1"/>
  <c r="DO190" i="1"/>
  <c r="DO189" i="1"/>
  <c r="DO188" i="1"/>
  <c r="DO187" i="1"/>
  <c r="DI198" i="1"/>
  <c r="DI196" i="1"/>
  <c r="DI193" i="1"/>
  <c r="DI191" i="1"/>
  <c r="DI190" i="1"/>
  <c r="DI188" i="1"/>
  <c r="DI187" i="1"/>
  <c r="DF197" i="1"/>
  <c r="DF195" i="1"/>
  <c r="CZ198" i="1"/>
  <c r="CZ197" i="1"/>
  <c r="CZ196" i="1"/>
  <c r="CZ195" i="1"/>
  <c r="CZ194" i="1"/>
  <c r="CZ193" i="1"/>
  <c r="CZ192" i="1"/>
  <c r="CZ191" i="1"/>
  <c r="CZ190" i="1"/>
  <c r="CZ189" i="1"/>
  <c r="CZ188" i="1"/>
  <c r="CZ187" i="1"/>
  <c r="CQ198" i="1"/>
  <c r="CQ197" i="1"/>
  <c r="CQ195" i="1"/>
  <c r="CQ194" i="1"/>
  <c r="CQ193" i="1"/>
  <c r="CQ192" i="1"/>
  <c r="CQ191" i="1"/>
  <c r="CQ189" i="1"/>
  <c r="CQ188" i="1"/>
  <c r="CQ187" i="1"/>
  <c r="CN194" i="1"/>
  <c r="CE198" i="1"/>
  <c r="CE197" i="1"/>
  <c r="CE195" i="1"/>
  <c r="CE194" i="1"/>
  <c r="CE193" i="1"/>
  <c r="CE192" i="1"/>
  <c r="CE191" i="1"/>
  <c r="CE190" i="1"/>
  <c r="CE189" i="1"/>
  <c r="CE188" i="1"/>
  <c r="CE187" i="1"/>
  <c r="CB198" i="1"/>
  <c r="CB197" i="1"/>
  <c r="CB196" i="1"/>
  <c r="CB195" i="1"/>
  <c r="CB193" i="1"/>
  <c r="CB191" i="1"/>
  <c r="CB190" i="1"/>
  <c r="CB188" i="1"/>
  <c r="CB187" i="1"/>
  <c r="BY197" i="1"/>
  <c r="BY192" i="1"/>
  <c r="BJ198" i="1"/>
  <c r="BJ197" i="1"/>
  <c r="BJ196" i="1"/>
  <c r="BJ195" i="1"/>
  <c r="BJ194" i="1"/>
  <c r="BJ193" i="1"/>
  <c r="BJ192" i="1"/>
  <c r="BJ191" i="1"/>
  <c r="BJ190" i="1"/>
  <c r="BJ189" i="1"/>
  <c r="BJ188" i="1"/>
  <c r="BJ187" i="1"/>
  <c r="BA196" i="1"/>
  <c r="BA195" i="1"/>
  <c r="BA194" i="1"/>
  <c r="BA193" i="1"/>
  <c r="BA192" i="1"/>
  <c r="BA191" i="1"/>
  <c r="BA190" i="1"/>
  <c r="BA189" i="1"/>
  <c r="BA188" i="1"/>
  <c r="BA187" i="1"/>
  <c r="AR196" i="1"/>
  <c r="AR192" i="1"/>
  <c r="AO197" i="1"/>
  <c r="AO196" i="1"/>
  <c r="AO191" i="1"/>
  <c r="AO190" i="1"/>
  <c r="AO188" i="1"/>
  <c r="AO187" i="1"/>
  <c r="AL198" i="1"/>
  <c r="AL197" i="1"/>
  <c r="AL195" i="1"/>
  <c r="AL194" i="1"/>
  <c r="AL192" i="1"/>
  <c r="AL191" i="1"/>
  <c r="AL190" i="1"/>
  <c r="AL189" i="1"/>
  <c r="AL188" i="1"/>
  <c r="AL187" i="1"/>
  <c r="AF197" i="1"/>
  <c r="AF196" i="1"/>
  <c r="AF195" i="1"/>
  <c r="AF194" i="1"/>
  <c r="AF193" i="1"/>
  <c r="AF192" i="1"/>
  <c r="AF190" i="1"/>
  <c r="AF188" i="1"/>
  <c r="AF187" i="1"/>
  <c r="AC189" i="1"/>
  <c r="Z198" i="1"/>
  <c r="Z197" i="1"/>
  <c r="Z196" i="1"/>
  <c r="Z195" i="1"/>
  <c r="Z193" i="1"/>
  <c r="Z192" i="1"/>
  <c r="Z191" i="1"/>
  <c r="Z189" i="1"/>
  <c r="Z188" i="1"/>
  <c r="Z187" i="1"/>
  <c r="W198" i="1"/>
  <c r="W197" i="1"/>
  <c r="W196" i="1"/>
  <c r="W195" i="1"/>
  <c r="W194" i="1"/>
  <c r="W193" i="1"/>
  <c r="W192" i="1"/>
  <c r="W191" i="1"/>
  <c r="W190" i="1"/>
  <c r="W188" i="1"/>
  <c r="T196" i="1"/>
  <c r="T187" i="1"/>
  <c r="Q188" i="1"/>
  <c r="Q190" i="1"/>
  <c r="Q192" i="1"/>
  <c r="Q193" i="1"/>
  <c r="Q194" i="1"/>
  <c r="Q195" i="1"/>
  <c r="Q196" i="1"/>
  <c r="Q197" i="1"/>
  <c r="LY199" i="1" l="1"/>
  <c r="LX199" i="1"/>
  <c r="LV199" i="1"/>
  <c r="LU199" i="1"/>
  <c r="LS199" i="1"/>
  <c r="LR199" i="1"/>
  <c r="LP199" i="1"/>
  <c r="LO199" i="1"/>
  <c r="LM199" i="1"/>
  <c r="LL199" i="1"/>
  <c r="LJ199" i="1"/>
  <c r="LI199" i="1"/>
  <c r="LG199" i="1"/>
  <c r="LF199" i="1"/>
  <c r="LD199" i="1"/>
  <c r="LC199" i="1"/>
  <c r="LA199" i="1"/>
  <c r="KZ199" i="1"/>
  <c r="KX199" i="1"/>
  <c r="KW199" i="1"/>
  <c r="KU199" i="1"/>
  <c r="KT199" i="1"/>
  <c r="KR199" i="1"/>
  <c r="KQ199" i="1"/>
  <c r="KL199" i="1"/>
  <c r="KK199" i="1"/>
  <c r="KF199" i="1"/>
  <c r="KE199" i="1"/>
  <c r="KC199" i="1"/>
  <c r="KB199" i="1"/>
  <c r="JZ199" i="1"/>
  <c r="JY199" i="1"/>
  <c r="JW199" i="1"/>
  <c r="JV199" i="1"/>
  <c r="CG199" i="1"/>
  <c r="CF199" i="1"/>
  <c r="JT199" i="1"/>
  <c r="JS199" i="1"/>
  <c r="JQ199" i="1"/>
  <c r="JP199" i="1"/>
  <c r="JN199" i="1"/>
  <c r="JM199" i="1"/>
  <c r="JK199" i="1"/>
  <c r="JJ199" i="1"/>
  <c r="JH199" i="1"/>
  <c r="JG199" i="1"/>
  <c r="JE199" i="1"/>
  <c r="JD199" i="1"/>
  <c r="JB199" i="1"/>
  <c r="JA199" i="1"/>
  <c r="IV199" i="1"/>
  <c r="IU199" i="1"/>
  <c r="IS199" i="1"/>
  <c r="IR199" i="1"/>
  <c r="IP199" i="1"/>
  <c r="IO199" i="1"/>
  <c r="IM199" i="1"/>
  <c r="IL199" i="1"/>
  <c r="IJ199" i="1"/>
  <c r="II199" i="1"/>
  <c r="IG199" i="1"/>
  <c r="IF199" i="1"/>
  <c r="ID199" i="1"/>
  <c r="IC199" i="1"/>
  <c r="IA199" i="1"/>
  <c r="HZ199" i="1"/>
  <c r="HX199" i="1"/>
  <c r="HW199" i="1"/>
  <c r="HU199" i="1"/>
  <c r="HT199" i="1"/>
  <c r="HO199" i="1"/>
  <c r="HN199" i="1"/>
  <c r="HI199" i="1"/>
  <c r="HH199" i="1"/>
  <c r="HF199" i="1"/>
  <c r="HE199" i="1"/>
  <c r="HC199" i="1"/>
  <c r="HB199" i="1"/>
  <c r="GZ199" i="1"/>
  <c r="GY199" i="1"/>
  <c r="GW199" i="1"/>
  <c r="GV199" i="1"/>
  <c r="GT199" i="1"/>
  <c r="GS199" i="1"/>
  <c r="GQ199" i="1"/>
  <c r="GP199" i="1"/>
  <c r="GN199" i="1"/>
  <c r="GM199" i="1"/>
  <c r="GE199" i="1"/>
  <c r="GD199" i="1"/>
  <c r="GB199" i="1"/>
  <c r="GA199" i="1"/>
  <c r="FS199" i="1"/>
  <c r="FR199" i="1"/>
  <c r="FJ199" i="1"/>
  <c r="FI199" i="1"/>
  <c r="FG199" i="1"/>
  <c r="FF199" i="1"/>
  <c r="EX199" i="1"/>
  <c r="EW199" i="1"/>
  <c r="EU199" i="1"/>
  <c r="ET199" i="1"/>
  <c r="EO199" i="1"/>
  <c r="EN199" i="1"/>
  <c r="EL199" i="1"/>
  <c r="EK199" i="1"/>
  <c r="EI199" i="1"/>
  <c r="EH199" i="1"/>
  <c r="EC199" i="1"/>
  <c r="EB199" i="1"/>
  <c r="DZ199" i="1"/>
  <c r="DY199" i="1"/>
  <c r="DW199" i="1"/>
  <c r="DV199" i="1"/>
  <c r="DT199" i="1"/>
  <c r="DS199" i="1"/>
  <c r="DQ199" i="1"/>
  <c r="DP199" i="1"/>
  <c r="DN199" i="1"/>
  <c r="DM199" i="1"/>
  <c r="DK199" i="1"/>
  <c r="DJ199" i="1"/>
  <c r="DH199" i="1"/>
  <c r="DG199" i="1"/>
  <c r="DE199" i="1"/>
  <c r="DD199" i="1"/>
  <c r="DB199" i="1"/>
  <c r="DA199" i="1"/>
  <c r="CY199" i="1"/>
  <c r="CP199" i="1"/>
  <c r="CO199" i="1"/>
  <c r="CM199" i="1"/>
  <c r="CL199" i="1"/>
  <c r="CD199" i="1"/>
  <c r="CC199" i="1"/>
  <c r="CA199" i="1"/>
  <c r="BZ199" i="1"/>
  <c r="BX199" i="1"/>
  <c r="BW199" i="1"/>
  <c r="BR199" i="1"/>
  <c r="BQ199" i="1"/>
  <c r="BL199" i="1"/>
  <c r="BK199" i="1"/>
  <c r="BF199" i="1"/>
  <c r="BE199" i="1"/>
  <c r="BI199" i="1"/>
  <c r="BH199" i="1"/>
  <c r="BC199" i="1"/>
  <c r="BB199" i="1"/>
  <c r="AZ199" i="1"/>
  <c r="AY199" i="1"/>
  <c r="AW199" i="1"/>
  <c r="AV199" i="1"/>
  <c r="AQ199" i="1"/>
  <c r="AP199" i="1"/>
  <c r="AN199" i="1"/>
  <c r="AM199" i="1"/>
  <c r="AK199" i="1"/>
  <c r="AJ199" i="1"/>
  <c r="AE199" i="1"/>
  <c r="AD199" i="1"/>
  <c r="AB199" i="1"/>
  <c r="AA199" i="1"/>
  <c r="Y199" i="1"/>
  <c r="X199" i="1"/>
  <c r="V199" i="1"/>
  <c r="U199" i="1"/>
  <c r="S199" i="1"/>
  <c r="R199" i="1"/>
  <c r="P199" i="1"/>
  <c r="O199" i="1"/>
  <c r="M199" i="1"/>
  <c r="L199" i="1"/>
  <c r="J199" i="1"/>
  <c r="I199" i="1"/>
  <c r="LZ198" i="1"/>
  <c r="LH198" i="1"/>
  <c r="LE198" i="1"/>
  <c r="LB198" i="1"/>
  <c r="JR198" i="1"/>
  <c r="JC198" i="1"/>
  <c r="IQ198" i="1"/>
  <c r="HJ198" i="1"/>
  <c r="FK198" i="1"/>
  <c r="ED198" i="1"/>
  <c r="LZ197" i="1"/>
  <c r="LH197" i="1"/>
  <c r="LE197" i="1"/>
  <c r="LB197" i="1"/>
  <c r="KG197" i="1"/>
  <c r="JR197" i="1"/>
  <c r="JC197" i="1"/>
  <c r="IQ197" i="1"/>
  <c r="HJ197" i="1"/>
  <c r="FK197" i="1"/>
  <c r="ED197" i="1"/>
  <c r="LZ196" i="1"/>
  <c r="LH196" i="1"/>
  <c r="LE196" i="1"/>
  <c r="LB196" i="1"/>
  <c r="KG196" i="1"/>
  <c r="JR196" i="1"/>
  <c r="JC196" i="1"/>
  <c r="IQ196" i="1"/>
  <c r="HJ196" i="1"/>
  <c r="FK196" i="1"/>
  <c r="ED196" i="1"/>
  <c r="LZ195" i="1"/>
  <c r="LH195" i="1"/>
  <c r="LE195" i="1"/>
  <c r="LB195" i="1"/>
  <c r="KG195" i="1"/>
  <c r="JR195" i="1"/>
  <c r="JC195" i="1"/>
  <c r="IQ195" i="1"/>
  <c r="HJ195" i="1"/>
  <c r="FK195" i="1"/>
  <c r="ED195" i="1"/>
  <c r="LZ194" i="1"/>
  <c r="LH194" i="1"/>
  <c r="LE194" i="1"/>
  <c r="LB194" i="1"/>
  <c r="KG194" i="1"/>
  <c r="JR194" i="1"/>
  <c r="IQ194" i="1"/>
  <c r="HJ194" i="1"/>
  <c r="FK194" i="1"/>
  <c r="LZ193" i="1"/>
  <c r="LH193" i="1"/>
  <c r="LE193" i="1"/>
  <c r="LB193" i="1"/>
  <c r="KG193" i="1"/>
  <c r="JR193" i="1"/>
  <c r="IQ193" i="1"/>
  <c r="HJ193" i="1"/>
  <c r="FK193" i="1"/>
  <c r="EY193" i="1"/>
  <c r="ED193" i="1"/>
  <c r="LZ192" i="1"/>
  <c r="LH192" i="1"/>
  <c r="LE192" i="1"/>
  <c r="LB192" i="1"/>
  <c r="KG192" i="1"/>
  <c r="JR192" i="1"/>
  <c r="JC192" i="1"/>
  <c r="IQ192" i="1"/>
  <c r="HJ192" i="1"/>
  <c r="FK192" i="1"/>
  <c r="ED192" i="1"/>
  <c r="LZ191" i="1"/>
  <c r="LH191" i="1"/>
  <c r="LE191" i="1"/>
  <c r="LB191" i="1"/>
  <c r="KG191" i="1"/>
  <c r="JR191" i="1"/>
  <c r="JC191" i="1"/>
  <c r="IQ191" i="1"/>
  <c r="HJ191" i="1"/>
  <c r="FK191" i="1"/>
  <c r="EY191" i="1"/>
  <c r="ED191" i="1"/>
  <c r="LZ190" i="1"/>
  <c r="LH190" i="1"/>
  <c r="LE190" i="1"/>
  <c r="LB190" i="1"/>
  <c r="KG190" i="1"/>
  <c r="JR190" i="1"/>
  <c r="JC190" i="1"/>
  <c r="IQ190" i="1"/>
  <c r="HJ190" i="1"/>
  <c r="FK190" i="1"/>
  <c r="ED190" i="1"/>
  <c r="LZ189" i="1"/>
  <c r="LH189" i="1"/>
  <c r="LB189" i="1"/>
  <c r="KG189" i="1"/>
  <c r="JR189" i="1"/>
  <c r="JC189" i="1"/>
  <c r="IQ189" i="1"/>
  <c r="HJ189" i="1"/>
  <c r="FK189" i="1"/>
  <c r="ED189" i="1"/>
  <c r="LZ188" i="1"/>
  <c r="LH188" i="1"/>
  <c r="LE188" i="1"/>
  <c r="LB188" i="1"/>
  <c r="KG188" i="1"/>
  <c r="JR188" i="1"/>
  <c r="JC188" i="1"/>
  <c r="IQ188" i="1"/>
  <c r="HJ188" i="1"/>
  <c r="FK188" i="1"/>
  <c r="ED188" i="1"/>
  <c r="LZ187" i="1"/>
  <c r="LH187" i="1"/>
  <c r="LE187" i="1"/>
  <c r="LB187" i="1"/>
  <c r="KG187" i="1"/>
  <c r="JR187" i="1"/>
  <c r="JC187" i="1"/>
  <c r="IQ187" i="1"/>
  <c r="HJ187" i="1"/>
  <c r="FK187" i="1"/>
  <c r="ED187" i="1"/>
  <c r="Q187" i="1"/>
  <c r="MA199" i="1" l="1"/>
  <c r="MB199" i="1"/>
  <c r="AR185" i="1"/>
  <c r="AX184" i="1" l="1"/>
  <c r="AW186" i="1"/>
  <c r="AV186" i="1"/>
  <c r="AW173" i="1"/>
  <c r="AV173" i="1"/>
  <c r="AW160" i="1"/>
  <c r="AV160" i="1"/>
  <c r="AW147" i="1"/>
  <c r="AV147" i="1"/>
  <c r="AW134" i="1"/>
  <c r="AV134" i="1"/>
  <c r="AW121" i="1"/>
  <c r="AV121" i="1"/>
  <c r="AW108" i="1"/>
  <c r="AV108" i="1"/>
  <c r="AW95" i="1"/>
  <c r="AV95" i="1"/>
  <c r="AW82" i="1"/>
  <c r="AV82" i="1"/>
  <c r="AW69" i="1"/>
  <c r="AV69" i="1"/>
  <c r="AW57" i="1"/>
  <c r="AV57" i="1"/>
  <c r="AW44" i="1"/>
  <c r="AV44" i="1"/>
  <c r="AW31" i="1"/>
  <c r="AV31" i="1"/>
  <c r="AW18" i="1"/>
  <c r="AV18" i="1"/>
  <c r="BS184" i="1" l="1"/>
  <c r="EJ183" i="1" l="1"/>
  <c r="AB186" i="1" l="1"/>
  <c r="AA186" i="1"/>
  <c r="AC176" i="1"/>
  <c r="AB173" i="1"/>
  <c r="AA173" i="1"/>
  <c r="AB160" i="1"/>
  <c r="AA160" i="1"/>
  <c r="AB147" i="1"/>
  <c r="AA147" i="1"/>
  <c r="AB134" i="1"/>
  <c r="AA134" i="1"/>
  <c r="AB121" i="1"/>
  <c r="AA121" i="1"/>
  <c r="AB108" i="1"/>
  <c r="AA108" i="1"/>
  <c r="AB95" i="1"/>
  <c r="AA95" i="1"/>
  <c r="AB82" i="1"/>
  <c r="AA82" i="1"/>
  <c r="AB69" i="1"/>
  <c r="AA69" i="1"/>
  <c r="AB57" i="1"/>
  <c r="AA57" i="1"/>
  <c r="AB44" i="1"/>
  <c r="AA44" i="1"/>
  <c r="AB31" i="1"/>
  <c r="AA31" i="1"/>
  <c r="AB18" i="1"/>
  <c r="AA18" i="1"/>
  <c r="AF176" i="1"/>
  <c r="IK175" i="1" l="1"/>
  <c r="EY174" i="1" l="1"/>
  <c r="LZ185" i="1" l="1"/>
  <c r="LZ184" i="1"/>
  <c r="LZ183" i="1"/>
  <c r="LZ182" i="1"/>
  <c r="LZ181" i="1"/>
  <c r="LZ180" i="1"/>
  <c r="LZ179" i="1"/>
  <c r="LZ178" i="1"/>
  <c r="LZ177" i="1"/>
  <c r="LZ176" i="1"/>
  <c r="LZ175" i="1"/>
  <c r="LZ174" i="1"/>
  <c r="LW182" i="1"/>
  <c r="LW175" i="1"/>
  <c r="LK183" i="1"/>
  <c r="LK182" i="1"/>
  <c r="LK181" i="1"/>
  <c r="LK180" i="1"/>
  <c r="LK179" i="1"/>
  <c r="LK178" i="1"/>
  <c r="LK176" i="1"/>
  <c r="LK175" i="1"/>
  <c r="LK174" i="1"/>
  <c r="LH185" i="1"/>
  <c r="LH184" i="1"/>
  <c r="LH183" i="1"/>
  <c r="LH182" i="1"/>
  <c r="LH181" i="1"/>
  <c r="LH180" i="1"/>
  <c r="LH179" i="1"/>
  <c r="LH178" i="1"/>
  <c r="LH177" i="1"/>
  <c r="LH176" i="1"/>
  <c r="LH175" i="1"/>
  <c r="LH174" i="1"/>
  <c r="LE185" i="1"/>
  <c r="LE184" i="1"/>
  <c r="LE183" i="1"/>
  <c r="LE182" i="1"/>
  <c r="LE181" i="1"/>
  <c r="LE180" i="1"/>
  <c r="LE179" i="1"/>
  <c r="LE178" i="1"/>
  <c r="LE177" i="1"/>
  <c r="LE176" i="1"/>
  <c r="LE175" i="1"/>
  <c r="LE174" i="1"/>
  <c r="LB185" i="1"/>
  <c r="LB184" i="1"/>
  <c r="LB183" i="1"/>
  <c r="LB182" i="1"/>
  <c r="LB181" i="1"/>
  <c r="LB180" i="1"/>
  <c r="LB179" i="1"/>
  <c r="LB178" i="1"/>
  <c r="LB177" i="1"/>
  <c r="LB176" i="1"/>
  <c r="LB175" i="1"/>
  <c r="LB174" i="1"/>
  <c r="KY179" i="1"/>
  <c r="KY176" i="1"/>
  <c r="KY174" i="1"/>
  <c r="KV185" i="1"/>
  <c r="KV184" i="1"/>
  <c r="KV183" i="1"/>
  <c r="KV182" i="1"/>
  <c r="KV181" i="1"/>
  <c r="KV180" i="1"/>
  <c r="KV179" i="1"/>
  <c r="KV178" i="1"/>
  <c r="KV176" i="1"/>
  <c r="KV175" i="1"/>
  <c r="KV174" i="1"/>
  <c r="KM185" i="1"/>
  <c r="KM181" i="1"/>
  <c r="KM180" i="1"/>
  <c r="KM177" i="1"/>
  <c r="KG185" i="1"/>
  <c r="KG184" i="1"/>
  <c r="KG183" i="1"/>
  <c r="KG182" i="1"/>
  <c r="KG181" i="1"/>
  <c r="KG180" i="1"/>
  <c r="KG179" i="1"/>
  <c r="KG178" i="1"/>
  <c r="KG177" i="1"/>
  <c r="KG176" i="1"/>
  <c r="KG175" i="1"/>
  <c r="KG174" i="1"/>
  <c r="JX185" i="1"/>
  <c r="JX183" i="1"/>
  <c r="JX177" i="1"/>
  <c r="CH183" i="1"/>
  <c r="CH182" i="1"/>
  <c r="CH180" i="1"/>
  <c r="CH179" i="1"/>
  <c r="CH176" i="1"/>
  <c r="JR185" i="1"/>
  <c r="JR184" i="1"/>
  <c r="JR183" i="1"/>
  <c r="JR182" i="1"/>
  <c r="JR181" i="1"/>
  <c r="JR180" i="1"/>
  <c r="JR179" i="1"/>
  <c r="JR178" i="1"/>
  <c r="JR177" i="1"/>
  <c r="JR176" i="1"/>
  <c r="JR175" i="1"/>
  <c r="JR174" i="1"/>
  <c r="JO185" i="1"/>
  <c r="JO180" i="1"/>
  <c r="JO179" i="1"/>
  <c r="JI181" i="1"/>
  <c r="JF185" i="1"/>
  <c r="JF184" i="1"/>
  <c r="JF182" i="1"/>
  <c r="JF181" i="1"/>
  <c r="JF179" i="1"/>
  <c r="JF178" i="1"/>
  <c r="JF176" i="1"/>
  <c r="JF174" i="1"/>
  <c r="JC185" i="1"/>
  <c r="JC184" i="1"/>
  <c r="JC183" i="1"/>
  <c r="JC182" i="1"/>
  <c r="JC181" i="1"/>
  <c r="JC180" i="1"/>
  <c r="JC179" i="1"/>
  <c r="JC178" i="1"/>
  <c r="JC177" i="1"/>
  <c r="JC176" i="1"/>
  <c r="JC175" i="1"/>
  <c r="JC174" i="1"/>
  <c r="IQ185" i="1"/>
  <c r="IQ184" i="1"/>
  <c r="IQ183" i="1"/>
  <c r="IQ182" i="1"/>
  <c r="IQ181" i="1"/>
  <c r="IQ180" i="1"/>
  <c r="IQ179" i="1"/>
  <c r="IQ178" i="1"/>
  <c r="IQ177" i="1"/>
  <c r="IQ176" i="1"/>
  <c r="IQ175" i="1"/>
  <c r="IQ174" i="1"/>
  <c r="IN185" i="1"/>
  <c r="IN184" i="1"/>
  <c r="IN183" i="1"/>
  <c r="IN182" i="1"/>
  <c r="IN181" i="1"/>
  <c r="IN180" i="1"/>
  <c r="IN179" i="1"/>
  <c r="IN178" i="1"/>
  <c r="IN177" i="1"/>
  <c r="IN176" i="1"/>
  <c r="IN175" i="1"/>
  <c r="IK184" i="1"/>
  <c r="IK181" i="1"/>
  <c r="IK178" i="1"/>
  <c r="IK176" i="1"/>
  <c r="IE184" i="1"/>
  <c r="IE183" i="1"/>
  <c r="IE181" i="1"/>
  <c r="IE180" i="1"/>
  <c r="IE178" i="1"/>
  <c r="IE177" i="1"/>
  <c r="IE176" i="1"/>
  <c r="IE175" i="1"/>
  <c r="IE174" i="1"/>
  <c r="IB178" i="1"/>
  <c r="IB174" i="1"/>
  <c r="HV185" i="1"/>
  <c r="HV184" i="1"/>
  <c r="HV183" i="1"/>
  <c r="HV182" i="1"/>
  <c r="HV181" i="1"/>
  <c r="HV180" i="1"/>
  <c r="HV179" i="1"/>
  <c r="HV177" i="1"/>
  <c r="HV176" i="1"/>
  <c r="HV174" i="1"/>
  <c r="HJ185" i="1"/>
  <c r="HJ184" i="1"/>
  <c r="HJ183" i="1"/>
  <c r="HJ182" i="1"/>
  <c r="HJ181" i="1"/>
  <c r="HJ180" i="1"/>
  <c r="HJ179" i="1"/>
  <c r="HJ178" i="1"/>
  <c r="HJ177" i="1"/>
  <c r="HJ176" i="1"/>
  <c r="HJ175" i="1"/>
  <c r="HJ174" i="1"/>
  <c r="HG174" i="1"/>
  <c r="HD184" i="1"/>
  <c r="HD183" i="1"/>
  <c r="HA178" i="1"/>
  <c r="GR181" i="1"/>
  <c r="GF185" i="1"/>
  <c r="GF184" i="1"/>
  <c r="GF183" i="1"/>
  <c r="GF182" i="1"/>
  <c r="GF181" i="1"/>
  <c r="GF180" i="1"/>
  <c r="GF179" i="1"/>
  <c r="GF178" i="1"/>
  <c r="GF177" i="1"/>
  <c r="GF176" i="1"/>
  <c r="GF174" i="1"/>
  <c r="FK185" i="1"/>
  <c r="FK184" i="1"/>
  <c r="FK183" i="1"/>
  <c r="FK182" i="1"/>
  <c r="FK181" i="1"/>
  <c r="FK180" i="1"/>
  <c r="FK179" i="1"/>
  <c r="FK178" i="1"/>
  <c r="FK177" i="1"/>
  <c r="FK176" i="1"/>
  <c r="FK175" i="1"/>
  <c r="FK174" i="1"/>
  <c r="EY185" i="1"/>
  <c r="EY184" i="1"/>
  <c r="EY183" i="1"/>
  <c r="EY182" i="1"/>
  <c r="EY181" i="1"/>
  <c r="EY180" i="1"/>
  <c r="EY179" i="1"/>
  <c r="EY178" i="1"/>
  <c r="EY177" i="1"/>
  <c r="EY176" i="1"/>
  <c r="EY175" i="1"/>
  <c r="EP182" i="1"/>
  <c r="EJ185" i="1"/>
  <c r="EJ180" i="1"/>
  <c r="EJ179" i="1"/>
  <c r="EJ178" i="1"/>
  <c r="EJ176" i="1"/>
  <c r="EJ175" i="1"/>
  <c r="ED185" i="1"/>
  <c r="ED184" i="1"/>
  <c r="ED183" i="1"/>
  <c r="ED182" i="1"/>
  <c r="ED181" i="1"/>
  <c r="ED180" i="1"/>
  <c r="ED179" i="1"/>
  <c r="ED178" i="1"/>
  <c r="ED177" i="1"/>
  <c r="ED176" i="1"/>
  <c r="ED175" i="1"/>
  <c r="ED174" i="1"/>
  <c r="EA184" i="1"/>
  <c r="EA183" i="1"/>
  <c r="EA182" i="1"/>
  <c r="EA181" i="1"/>
  <c r="EA178" i="1"/>
  <c r="EA177" i="1"/>
  <c r="EA176" i="1"/>
  <c r="DR184" i="1"/>
  <c r="DR183" i="1"/>
  <c r="DR181" i="1"/>
  <c r="DR179" i="1"/>
  <c r="DR178" i="1"/>
  <c r="DR177" i="1"/>
  <c r="DR175" i="1"/>
  <c r="DR174" i="1"/>
  <c r="DO185" i="1"/>
  <c r="DO184" i="1"/>
  <c r="DO183" i="1"/>
  <c r="DO182" i="1"/>
  <c r="DO181" i="1"/>
  <c r="DO180" i="1"/>
  <c r="DO179" i="1"/>
  <c r="DO178" i="1"/>
  <c r="DO177" i="1"/>
  <c r="DO176" i="1"/>
  <c r="DO175" i="1"/>
  <c r="DO174" i="1"/>
  <c r="DI181" i="1"/>
  <c r="DF183" i="1"/>
  <c r="DC175" i="1"/>
  <c r="CZ185" i="1"/>
  <c r="CZ184" i="1"/>
  <c r="CZ183" i="1"/>
  <c r="CZ182" i="1"/>
  <c r="CZ181" i="1"/>
  <c r="CZ180" i="1"/>
  <c r="CZ179" i="1"/>
  <c r="CZ178" i="1"/>
  <c r="CZ177" i="1"/>
  <c r="CZ176" i="1"/>
  <c r="CZ175" i="1"/>
  <c r="CZ174" i="1"/>
  <c r="CQ184" i="1"/>
  <c r="CQ182" i="1"/>
  <c r="CQ181" i="1"/>
  <c r="CQ179" i="1"/>
  <c r="CQ178" i="1"/>
  <c r="CQ177" i="1"/>
  <c r="CQ176" i="1"/>
  <c r="CQ175" i="1"/>
  <c r="CQ174" i="1"/>
  <c r="CE185" i="1"/>
  <c r="CE184" i="1"/>
  <c r="CE182" i="1"/>
  <c r="CE181" i="1"/>
  <c r="CE177" i="1"/>
  <c r="CE176" i="1"/>
  <c r="CB184" i="1"/>
  <c r="CB183" i="1"/>
  <c r="CB182" i="1"/>
  <c r="CB181" i="1"/>
  <c r="CB180" i="1"/>
  <c r="CB179" i="1"/>
  <c r="CB178" i="1"/>
  <c r="CB176" i="1"/>
  <c r="CB175" i="1"/>
  <c r="CB174" i="1"/>
  <c r="BJ185" i="1"/>
  <c r="BJ184" i="1"/>
  <c r="BJ183" i="1"/>
  <c r="BJ182" i="1"/>
  <c r="BJ181" i="1"/>
  <c r="BJ180" i="1"/>
  <c r="BJ179" i="1"/>
  <c r="BJ178" i="1"/>
  <c r="BJ177" i="1"/>
  <c r="BJ176" i="1"/>
  <c r="BJ175" i="1"/>
  <c r="BJ174" i="1"/>
  <c r="BA182" i="1"/>
  <c r="BA181" i="1"/>
  <c r="BA180" i="1"/>
  <c r="BA178" i="1"/>
  <c r="BA177" i="1"/>
  <c r="BA176" i="1"/>
  <c r="BA175" i="1"/>
  <c r="BA174" i="1"/>
  <c r="AR176" i="1"/>
  <c r="AR175" i="1"/>
  <c r="AO183" i="1"/>
  <c r="AO182" i="1"/>
  <c r="AO181" i="1"/>
  <c r="AO179" i="1"/>
  <c r="AO177" i="1"/>
  <c r="AO175" i="1"/>
  <c r="AO174" i="1"/>
  <c r="AL185" i="1"/>
  <c r="AL184" i="1"/>
  <c r="AL183" i="1"/>
  <c r="AL178" i="1"/>
  <c r="AL177" i="1"/>
  <c r="AL175" i="1"/>
  <c r="AL174" i="1"/>
  <c r="AF185" i="1"/>
  <c r="AF183" i="1"/>
  <c r="AF182" i="1"/>
  <c r="AF181" i="1"/>
  <c r="AF180" i="1"/>
  <c r="AF179" i="1"/>
  <c r="AF175" i="1"/>
  <c r="Z184" i="1"/>
  <c r="Z183" i="1"/>
  <c r="Z180" i="1"/>
  <c r="Z179" i="1"/>
  <c r="Z178" i="1"/>
  <c r="Z177" i="1"/>
  <c r="Z176" i="1"/>
  <c r="Z175" i="1"/>
  <c r="T180" i="1"/>
  <c r="T175" i="1"/>
  <c r="T174" i="1"/>
  <c r="Q185" i="1"/>
  <c r="Q184" i="1"/>
  <c r="Q182" i="1"/>
  <c r="Q181" i="1"/>
  <c r="Q178" i="1"/>
  <c r="Q177" i="1"/>
  <c r="Q176" i="1"/>
  <c r="Q175" i="1"/>
  <c r="Q174" i="1"/>
  <c r="LY186" i="1"/>
  <c r="LX186" i="1"/>
  <c r="LV186" i="1"/>
  <c r="LU186" i="1"/>
  <c r="LS186" i="1"/>
  <c r="LR186" i="1"/>
  <c r="LP186" i="1"/>
  <c r="LO186" i="1"/>
  <c r="LM186" i="1"/>
  <c r="LL186" i="1"/>
  <c r="LJ186" i="1"/>
  <c r="LI186" i="1"/>
  <c r="LG186" i="1"/>
  <c r="LF186" i="1"/>
  <c r="LD186" i="1"/>
  <c r="LC186" i="1"/>
  <c r="LA186" i="1"/>
  <c r="KZ186" i="1"/>
  <c r="KX186" i="1"/>
  <c r="KW186" i="1"/>
  <c r="KU186" i="1"/>
  <c r="KT186" i="1"/>
  <c r="KR186" i="1"/>
  <c r="KQ186" i="1"/>
  <c r="KL186" i="1"/>
  <c r="KK186" i="1"/>
  <c r="KF186" i="1"/>
  <c r="KE186" i="1"/>
  <c r="KC186" i="1"/>
  <c r="KB186" i="1"/>
  <c r="JZ186" i="1"/>
  <c r="JY186" i="1"/>
  <c r="JW186" i="1"/>
  <c r="JV186" i="1"/>
  <c r="CG186" i="1"/>
  <c r="CF186" i="1"/>
  <c r="JT186" i="1"/>
  <c r="JS186" i="1"/>
  <c r="JQ186" i="1"/>
  <c r="JP186" i="1"/>
  <c r="JN186" i="1"/>
  <c r="JM186" i="1"/>
  <c r="JK186" i="1"/>
  <c r="JJ186" i="1"/>
  <c r="JH186" i="1"/>
  <c r="JG186" i="1"/>
  <c r="JE186" i="1"/>
  <c r="JD186" i="1"/>
  <c r="JB186" i="1"/>
  <c r="JA186" i="1"/>
  <c r="IV186" i="1"/>
  <c r="IU186" i="1"/>
  <c r="IS186" i="1"/>
  <c r="IR186" i="1"/>
  <c r="IP186" i="1"/>
  <c r="IO186" i="1"/>
  <c r="IM186" i="1"/>
  <c r="IL186" i="1"/>
  <c r="IJ186" i="1"/>
  <c r="II186" i="1"/>
  <c r="IG186" i="1"/>
  <c r="IF186" i="1"/>
  <c r="ID186" i="1"/>
  <c r="IC186" i="1"/>
  <c r="IA186" i="1"/>
  <c r="HZ186" i="1"/>
  <c r="HX186" i="1"/>
  <c r="HW186" i="1"/>
  <c r="HU186" i="1"/>
  <c r="HT186" i="1"/>
  <c r="HO186" i="1"/>
  <c r="HN186" i="1"/>
  <c r="HI186" i="1"/>
  <c r="HH186" i="1"/>
  <c r="HF186" i="1"/>
  <c r="HE186" i="1"/>
  <c r="HC186" i="1"/>
  <c r="HB186" i="1"/>
  <c r="GZ186" i="1"/>
  <c r="GY186" i="1"/>
  <c r="GW186" i="1"/>
  <c r="GV186" i="1"/>
  <c r="GT186" i="1"/>
  <c r="GS186" i="1"/>
  <c r="GQ186" i="1"/>
  <c r="GP186" i="1"/>
  <c r="GN186" i="1"/>
  <c r="GM186" i="1"/>
  <c r="GE186" i="1"/>
  <c r="GD186" i="1"/>
  <c r="GB186" i="1"/>
  <c r="GA186" i="1"/>
  <c r="FS186" i="1"/>
  <c r="FR186" i="1"/>
  <c r="FJ186" i="1"/>
  <c r="FI186" i="1"/>
  <c r="FG186" i="1"/>
  <c r="FF186" i="1"/>
  <c r="EX186" i="1"/>
  <c r="EW186" i="1"/>
  <c r="EU186" i="1"/>
  <c r="ET186" i="1"/>
  <c r="EO186" i="1"/>
  <c r="EN186" i="1"/>
  <c r="EL186" i="1"/>
  <c r="EK186" i="1"/>
  <c r="EI186" i="1"/>
  <c r="EH186" i="1"/>
  <c r="EC186" i="1"/>
  <c r="EB186" i="1"/>
  <c r="DZ186" i="1"/>
  <c r="DY186" i="1"/>
  <c r="DW186" i="1"/>
  <c r="DV186" i="1"/>
  <c r="DT186" i="1"/>
  <c r="DS186" i="1"/>
  <c r="DQ186" i="1"/>
  <c r="DP186" i="1"/>
  <c r="DN186" i="1"/>
  <c r="DM186" i="1"/>
  <c r="DK186" i="1"/>
  <c r="DJ186" i="1"/>
  <c r="DH186" i="1"/>
  <c r="DG186" i="1"/>
  <c r="DE186" i="1"/>
  <c r="DD186" i="1"/>
  <c r="DB186" i="1"/>
  <c r="DA186" i="1"/>
  <c r="CY186" i="1"/>
  <c r="CX186" i="1"/>
  <c r="CP186" i="1"/>
  <c r="CO186" i="1"/>
  <c r="CM186" i="1"/>
  <c r="CL186" i="1"/>
  <c r="CD186" i="1"/>
  <c r="CC186" i="1"/>
  <c r="CA186" i="1"/>
  <c r="BZ186" i="1"/>
  <c r="BX186" i="1"/>
  <c r="BW186" i="1"/>
  <c r="BR186" i="1"/>
  <c r="BQ186" i="1"/>
  <c r="BL186" i="1"/>
  <c r="BK186" i="1"/>
  <c r="BF186" i="1"/>
  <c r="BE186" i="1"/>
  <c r="BI186" i="1"/>
  <c r="BH186" i="1"/>
  <c r="BC186" i="1"/>
  <c r="BB186" i="1"/>
  <c r="AZ186" i="1"/>
  <c r="AY186" i="1"/>
  <c r="AQ186" i="1"/>
  <c r="AP186" i="1"/>
  <c r="AN186" i="1"/>
  <c r="AM186" i="1"/>
  <c r="AK186" i="1"/>
  <c r="AJ186" i="1"/>
  <c r="AE186" i="1"/>
  <c r="AD186" i="1"/>
  <c r="Y186" i="1"/>
  <c r="X186" i="1"/>
  <c r="V186" i="1"/>
  <c r="U186" i="1"/>
  <c r="S186" i="1"/>
  <c r="R186" i="1"/>
  <c r="P186" i="1"/>
  <c r="O186" i="1"/>
  <c r="M186" i="1"/>
  <c r="L186" i="1"/>
  <c r="J186" i="1"/>
  <c r="I186" i="1"/>
  <c r="MB186" i="1" l="1"/>
  <c r="MA186" i="1"/>
  <c r="CQ171" i="1"/>
  <c r="MB161" i="1" l="1"/>
  <c r="MA161" i="1"/>
  <c r="MB162" i="1" l="1"/>
  <c r="MB163" i="1"/>
  <c r="MB164" i="1"/>
  <c r="MA162" i="1"/>
  <c r="MA163" i="1"/>
  <c r="MA164" i="1"/>
  <c r="MA165" i="1"/>
  <c r="MB165" i="1"/>
  <c r="MA166" i="1"/>
  <c r="MB166" i="1"/>
  <c r="MA167" i="1"/>
  <c r="MB167" i="1"/>
  <c r="MA168" i="1"/>
  <c r="MB168" i="1"/>
  <c r="MA169" i="1"/>
  <c r="MB169" i="1"/>
  <c r="MA170" i="1"/>
  <c r="MB170" i="1"/>
  <c r="MA171" i="1"/>
  <c r="MB171" i="1"/>
  <c r="MA172" i="1"/>
  <c r="MB172" i="1"/>
  <c r="JW173" i="1"/>
  <c r="JV173" i="1"/>
  <c r="JX168" i="1"/>
  <c r="JX164" i="1"/>
  <c r="JW160" i="1"/>
  <c r="JV160" i="1"/>
  <c r="JW147" i="1"/>
  <c r="JV147" i="1"/>
  <c r="JW134" i="1"/>
  <c r="JV134" i="1"/>
  <c r="JW121" i="1"/>
  <c r="JV121" i="1"/>
  <c r="JW108" i="1"/>
  <c r="JV108" i="1"/>
  <c r="JW95" i="1"/>
  <c r="JV95" i="1"/>
  <c r="JW82" i="1"/>
  <c r="JV82" i="1"/>
  <c r="JW69" i="1"/>
  <c r="JV69" i="1"/>
  <c r="JW57" i="1"/>
  <c r="JV57" i="1"/>
  <c r="JW44" i="1"/>
  <c r="JV44" i="1"/>
  <c r="JW31" i="1"/>
  <c r="JV31" i="1"/>
  <c r="JW18" i="1"/>
  <c r="JV18" i="1"/>
  <c r="CB162" i="1" l="1"/>
  <c r="LZ172" i="1" l="1"/>
  <c r="LZ171" i="1"/>
  <c r="LZ170" i="1"/>
  <c r="LZ169" i="1"/>
  <c r="LZ168" i="1"/>
  <c r="LZ167" i="1"/>
  <c r="LZ166" i="1"/>
  <c r="LZ165" i="1"/>
  <c r="LZ164" i="1"/>
  <c r="LZ163" i="1"/>
  <c r="LZ162" i="1"/>
  <c r="LZ161" i="1"/>
  <c r="LW167" i="1"/>
  <c r="LW162" i="1"/>
  <c r="LK172" i="1"/>
  <c r="LK171" i="1"/>
  <c r="LK169" i="1"/>
  <c r="LK168" i="1"/>
  <c r="LK167" i="1"/>
  <c r="LK166" i="1"/>
  <c r="LK164" i="1"/>
  <c r="LK163" i="1"/>
  <c r="LK162" i="1"/>
  <c r="LH172" i="1"/>
  <c r="LH171" i="1"/>
  <c r="LH170" i="1"/>
  <c r="LH169" i="1"/>
  <c r="LH168" i="1"/>
  <c r="LH167" i="1"/>
  <c r="LH166" i="1"/>
  <c r="LH165" i="1"/>
  <c r="LH164" i="1"/>
  <c r="LH163" i="1"/>
  <c r="LH162" i="1"/>
  <c r="LH161" i="1"/>
  <c r="LE172" i="1"/>
  <c r="LE171" i="1"/>
  <c r="LE170" i="1"/>
  <c r="LE169" i="1"/>
  <c r="LE168" i="1"/>
  <c r="LE167" i="1"/>
  <c r="LE166" i="1"/>
  <c r="LE165" i="1"/>
  <c r="LE164" i="1"/>
  <c r="LE163" i="1"/>
  <c r="LE162" i="1"/>
  <c r="LE161" i="1"/>
  <c r="LB172" i="1"/>
  <c r="LB171" i="1"/>
  <c r="LB170" i="1"/>
  <c r="LB169" i="1"/>
  <c r="LB168" i="1"/>
  <c r="LB167" i="1"/>
  <c r="LB166" i="1"/>
  <c r="LB165" i="1"/>
  <c r="LB164" i="1"/>
  <c r="LB163" i="1"/>
  <c r="LB162" i="1"/>
  <c r="LB161" i="1"/>
  <c r="KY172" i="1"/>
  <c r="KY171" i="1"/>
  <c r="KY170" i="1"/>
  <c r="KY168" i="1"/>
  <c r="KY167" i="1"/>
  <c r="KY166" i="1"/>
  <c r="KY165" i="1"/>
  <c r="KY164" i="1"/>
  <c r="KY161" i="1"/>
  <c r="KV172" i="1"/>
  <c r="KV171" i="1"/>
  <c r="KV170" i="1"/>
  <c r="KV169" i="1"/>
  <c r="KV168" i="1"/>
  <c r="KV167" i="1"/>
  <c r="KV166" i="1"/>
  <c r="KV165" i="1"/>
  <c r="KV164" i="1"/>
  <c r="KV162" i="1"/>
  <c r="KV161" i="1"/>
  <c r="KM168" i="1"/>
  <c r="KM162" i="1"/>
  <c r="KG172" i="1"/>
  <c r="KG171" i="1"/>
  <c r="KG170" i="1"/>
  <c r="KG169" i="1"/>
  <c r="KG168" i="1"/>
  <c r="KG167" i="1"/>
  <c r="KG166" i="1"/>
  <c r="KG165" i="1"/>
  <c r="KG164" i="1"/>
  <c r="KG163" i="1"/>
  <c r="KG162" i="1"/>
  <c r="KG161" i="1"/>
  <c r="CH167" i="1"/>
  <c r="CH166" i="1"/>
  <c r="CH164" i="1"/>
  <c r="CH161" i="1"/>
  <c r="JR172" i="1"/>
  <c r="JR171" i="1"/>
  <c r="JR170" i="1"/>
  <c r="JR169" i="1"/>
  <c r="JR168" i="1"/>
  <c r="JR167" i="1"/>
  <c r="JR166" i="1"/>
  <c r="JR165" i="1"/>
  <c r="JR164" i="1"/>
  <c r="JR163" i="1"/>
  <c r="JR162" i="1"/>
  <c r="JR161" i="1"/>
  <c r="JF170" i="1"/>
  <c r="JF169" i="1"/>
  <c r="JF166" i="1"/>
  <c r="JF164" i="1"/>
  <c r="JF162" i="1"/>
  <c r="JC172" i="1"/>
  <c r="JC171" i="1"/>
  <c r="JC170" i="1"/>
  <c r="JC169" i="1"/>
  <c r="JC168" i="1"/>
  <c r="JC167" i="1"/>
  <c r="JC166" i="1"/>
  <c r="JC165" i="1"/>
  <c r="JC164" i="1"/>
  <c r="JC163" i="1"/>
  <c r="JC162" i="1"/>
  <c r="JC161" i="1"/>
  <c r="IW171" i="1"/>
  <c r="IT166" i="1"/>
  <c r="IQ172" i="1"/>
  <c r="IQ171" i="1"/>
  <c r="IQ170" i="1"/>
  <c r="IQ169" i="1"/>
  <c r="IQ168" i="1"/>
  <c r="IQ167" i="1"/>
  <c r="IQ166" i="1"/>
  <c r="IQ165" i="1"/>
  <c r="IQ164" i="1"/>
  <c r="IQ163" i="1"/>
  <c r="IQ162" i="1"/>
  <c r="IQ161" i="1"/>
  <c r="IN172" i="1"/>
  <c r="IN171" i="1"/>
  <c r="IN170" i="1"/>
  <c r="IN169" i="1"/>
  <c r="IN168" i="1"/>
  <c r="IN167" i="1"/>
  <c r="IN166" i="1"/>
  <c r="IN165" i="1"/>
  <c r="IN164" i="1"/>
  <c r="IN163" i="1"/>
  <c r="IN162" i="1"/>
  <c r="IN161" i="1"/>
  <c r="IK172" i="1"/>
  <c r="IK169" i="1"/>
  <c r="IE172" i="1"/>
  <c r="IE171" i="1"/>
  <c r="IE170" i="1"/>
  <c r="IE169" i="1"/>
  <c r="IE168" i="1"/>
  <c r="IE166" i="1"/>
  <c r="IE165" i="1"/>
  <c r="IE164" i="1"/>
  <c r="IE163" i="1"/>
  <c r="IE162" i="1"/>
  <c r="IE161" i="1"/>
  <c r="IB172" i="1"/>
  <c r="IB170" i="1"/>
  <c r="IB166" i="1"/>
  <c r="IB164" i="1"/>
  <c r="IB161" i="1"/>
  <c r="HV172" i="1"/>
  <c r="HV171" i="1"/>
  <c r="HV170" i="1"/>
  <c r="HV169" i="1"/>
  <c r="HV167" i="1"/>
  <c r="HV166" i="1"/>
  <c r="HV165" i="1"/>
  <c r="HV164" i="1"/>
  <c r="HV163" i="1"/>
  <c r="HV162" i="1"/>
  <c r="HV161" i="1"/>
  <c r="HP172" i="1"/>
  <c r="HP171" i="1"/>
  <c r="HP169" i="1"/>
  <c r="HP163" i="1"/>
  <c r="HJ172" i="1"/>
  <c r="HJ171" i="1"/>
  <c r="HJ170" i="1"/>
  <c r="HJ169" i="1"/>
  <c r="HJ168" i="1"/>
  <c r="HJ167" i="1"/>
  <c r="HJ166" i="1"/>
  <c r="HJ165" i="1"/>
  <c r="HJ164" i="1"/>
  <c r="HJ163" i="1"/>
  <c r="HJ162" i="1"/>
  <c r="HJ161" i="1"/>
  <c r="HG170" i="1"/>
  <c r="HG161" i="1"/>
  <c r="GF171" i="1"/>
  <c r="GF170" i="1"/>
  <c r="GF169" i="1"/>
  <c r="GF168" i="1"/>
  <c r="GF166" i="1"/>
  <c r="GF164" i="1"/>
  <c r="GF163" i="1"/>
  <c r="GF161" i="1"/>
  <c r="FK172" i="1"/>
  <c r="FK171" i="1"/>
  <c r="FK170" i="1"/>
  <c r="FK169" i="1"/>
  <c r="FK168" i="1"/>
  <c r="FK167" i="1"/>
  <c r="FK166" i="1"/>
  <c r="FK165" i="1"/>
  <c r="FK164" i="1"/>
  <c r="FK163" i="1"/>
  <c r="FK162" i="1"/>
  <c r="FK161" i="1"/>
  <c r="EY172" i="1"/>
  <c r="EY171" i="1"/>
  <c r="EY169" i="1"/>
  <c r="EY168" i="1"/>
  <c r="EY167" i="1"/>
  <c r="EY166" i="1"/>
  <c r="EY165" i="1"/>
  <c r="EY164" i="1"/>
  <c r="EY163" i="1"/>
  <c r="EY162" i="1"/>
  <c r="EJ171" i="1"/>
  <c r="EJ169" i="1"/>
  <c r="EJ168" i="1"/>
  <c r="EJ167" i="1"/>
  <c r="EJ166" i="1"/>
  <c r="EJ165" i="1"/>
  <c r="EJ163" i="1"/>
  <c r="ED172" i="1"/>
  <c r="ED171" i="1"/>
  <c r="ED170" i="1"/>
  <c r="ED169" i="1"/>
  <c r="ED168" i="1"/>
  <c r="ED167" i="1"/>
  <c r="ED166" i="1"/>
  <c r="ED165" i="1"/>
  <c r="ED164" i="1"/>
  <c r="ED163" i="1"/>
  <c r="ED162" i="1"/>
  <c r="ED161" i="1"/>
  <c r="EA172" i="1"/>
  <c r="EA170" i="1"/>
  <c r="EA169" i="1"/>
  <c r="EA168" i="1"/>
  <c r="EA167" i="1"/>
  <c r="EA164" i="1"/>
  <c r="EA163" i="1"/>
  <c r="EA161" i="1"/>
  <c r="DX172" i="1"/>
  <c r="DX171" i="1"/>
  <c r="DR171" i="1"/>
  <c r="DR169" i="1"/>
  <c r="DR168" i="1"/>
  <c r="DR167" i="1"/>
  <c r="DR166" i="1"/>
  <c r="DR165" i="1"/>
  <c r="DR162" i="1"/>
  <c r="DO172" i="1"/>
  <c r="DO171" i="1"/>
  <c r="DO170" i="1"/>
  <c r="DO169" i="1"/>
  <c r="DO168" i="1"/>
  <c r="DO167" i="1"/>
  <c r="DO166" i="1"/>
  <c r="DO165" i="1"/>
  <c r="DO164" i="1"/>
  <c r="DO163" i="1"/>
  <c r="DO162" i="1"/>
  <c r="DO161" i="1"/>
  <c r="DI169" i="1"/>
  <c r="DI165" i="1"/>
  <c r="DI163" i="1"/>
  <c r="DF169" i="1"/>
  <c r="DF164" i="1"/>
  <c r="DC172" i="1"/>
  <c r="DC169" i="1"/>
  <c r="DC166" i="1"/>
  <c r="CZ172" i="1"/>
  <c r="CZ171" i="1"/>
  <c r="CZ170" i="1"/>
  <c r="CZ169" i="1"/>
  <c r="CZ168" i="1"/>
  <c r="CZ167" i="1"/>
  <c r="CZ166" i="1"/>
  <c r="CZ165" i="1"/>
  <c r="CZ164" i="1"/>
  <c r="CZ163" i="1"/>
  <c r="CZ162" i="1"/>
  <c r="CZ161" i="1"/>
  <c r="CQ170" i="1"/>
  <c r="CQ169" i="1"/>
  <c r="CQ168" i="1"/>
  <c r="CQ166" i="1"/>
  <c r="CQ165" i="1"/>
  <c r="CQ164" i="1"/>
  <c r="CQ163" i="1"/>
  <c r="CQ162" i="1"/>
  <c r="CQ161" i="1"/>
  <c r="CE169" i="1"/>
  <c r="CE167" i="1"/>
  <c r="CB171" i="1"/>
  <c r="CB170" i="1"/>
  <c r="CB169" i="1"/>
  <c r="CB168" i="1"/>
  <c r="CB167" i="1"/>
  <c r="CB166" i="1"/>
  <c r="CB165" i="1"/>
  <c r="CB164" i="1"/>
  <c r="CB163" i="1"/>
  <c r="CB161" i="1"/>
  <c r="BY172" i="1"/>
  <c r="BJ172" i="1"/>
  <c r="BJ171" i="1"/>
  <c r="BJ170" i="1"/>
  <c r="BJ169" i="1"/>
  <c r="BJ168" i="1"/>
  <c r="BJ167" i="1"/>
  <c r="BJ166" i="1"/>
  <c r="BJ165" i="1"/>
  <c r="BJ164" i="1"/>
  <c r="BJ163" i="1"/>
  <c r="BJ162" i="1"/>
  <c r="BJ161" i="1"/>
  <c r="BD162" i="1"/>
  <c r="BA171" i="1"/>
  <c r="BA169" i="1"/>
  <c r="BA168" i="1"/>
  <c r="BA167" i="1"/>
  <c r="BA166" i="1"/>
  <c r="BA165" i="1"/>
  <c r="BA164" i="1"/>
  <c r="AR171" i="1"/>
  <c r="AR161" i="1"/>
  <c r="AO172" i="1"/>
  <c r="AO170" i="1"/>
  <c r="AO169" i="1"/>
  <c r="AO168" i="1"/>
  <c r="AO167" i="1"/>
  <c r="AO166" i="1"/>
  <c r="AL172" i="1"/>
  <c r="AL171" i="1"/>
  <c r="AL169" i="1"/>
  <c r="AL168" i="1"/>
  <c r="AL167" i="1"/>
  <c r="AL165" i="1"/>
  <c r="AL164" i="1"/>
  <c r="AL162" i="1"/>
  <c r="AL161" i="1"/>
  <c r="AF172" i="1"/>
  <c r="AF171" i="1"/>
  <c r="AF170" i="1"/>
  <c r="AF169" i="1"/>
  <c r="AF168" i="1"/>
  <c r="AF166" i="1"/>
  <c r="AF165" i="1"/>
  <c r="AF164" i="1"/>
  <c r="AF162" i="1"/>
  <c r="Z172" i="1"/>
  <c r="Z169" i="1"/>
  <c r="Z168" i="1"/>
  <c r="Z166" i="1"/>
  <c r="Z165" i="1"/>
  <c r="Z163" i="1"/>
  <c r="Z162" i="1"/>
  <c r="T172" i="1"/>
  <c r="T169" i="1"/>
  <c r="T164" i="1"/>
  <c r="T161" i="1"/>
  <c r="Q171" i="1"/>
  <c r="Q169" i="1"/>
  <c r="Q168" i="1"/>
  <c r="Q167" i="1"/>
  <c r="Q166" i="1"/>
  <c r="Q165" i="1"/>
  <c r="Q163" i="1"/>
  <c r="Q161" i="1"/>
  <c r="LY173" i="1"/>
  <c r="LX173" i="1"/>
  <c r="LV173" i="1"/>
  <c r="LU173" i="1"/>
  <c r="LS173" i="1"/>
  <c r="LR173" i="1"/>
  <c r="LP173" i="1"/>
  <c r="LO173" i="1"/>
  <c r="LM173" i="1"/>
  <c r="LL173" i="1"/>
  <c r="LJ173" i="1"/>
  <c r="LI173" i="1"/>
  <c r="LG173" i="1"/>
  <c r="LF173" i="1"/>
  <c r="LD173" i="1"/>
  <c r="LC173" i="1"/>
  <c r="LA173" i="1"/>
  <c r="KZ173" i="1"/>
  <c r="KX173" i="1"/>
  <c r="KW173" i="1"/>
  <c r="KU173" i="1"/>
  <c r="KT173" i="1"/>
  <c r="KR173" i="1"/>
  <c r="KQ173" i="1"/>
  <c r="KL173" i="1"/>
  <c r="KK173" i="1"/>
  <c r="KF173" i="1"/>
  <c r="KE173" i="1"/>
  <c r="KC173" i="1"/>
  <c r="KB173" i="1"/>
  <c r="JZ173" i="1"/>
  <c r="JY173" i="1"/>
  <c r="CG173" i="1"/>
  <c r="CF173" i="1"/>
  <c r="JT173" i="1"/>
  <c r="JS173" i="1"/>
  <c r="JQ173" i="1"/>
  <c r="JP173" i="1"/>
  <c r="JN173" i="1"/>
  <c r="JM173" i="1"/>
  <c r="JK173" i="1"/>
  <c r="JJ173" i="1"/>
  <c r="JH173" i="1"/>
  <c r="JG173" i="1"/>
  <c r="JE173" i="1"/>
  <c r="JD173" i="1"/>
  <c r="JB173" i="1"/>
  <c r="JA173" i="1"/>
  <c r="IV173" i="1"/>
  <c r="IU173" i="1"/>
  <c r="IS173" i="1"/>
  <c r="IR173" i="1"/>
  <c r="IP173" i="1"/>
  <c r="IO173" i="1"/>
  <c r="IM173" i="1"/>
  <c r="IL173" i="1"/>
  <c r="IJ173" i="1"/>
  <c r="II173" i="1"/>
  <c r="IG173" i="1"/>
  <c r="IF173" i="1"/>
  <c r="ID173" i="1"/>
  <c r="IC173" i="1"/>
  <c r="IA173" i="1"/>
  <c r="HZ173" i="1"/>
  <c r="HX173" i="1"/>
  <c r="HW173" i="1"/>
  <c r="HU173" i="1"/>
  <c r="HT173" i="1"/>
  <c r="HO173" i="1"/>
  <c r="HN173" i="1"/>
  <c r="HI173" i="1"/>
  <c r="HH173" i="1"/>
  <c r="HF173" i="1"/>
  <c r="HE173" i="1"/>
  <c r="HC173" i="1"/>
  <c r="HB173" i="1"/>
  <c r="GZ173" i="1"/>
  <c r="GY173" i="1"/>
  <c r="GW173" i="1"/>
  <c r="GV173" i="1"/>
  <c r="GT173" i="1"/>
  <c r="GS173" i="1"/>
  <c r="GQ173" i="1"/>
  <c r="GP173" i="1"/>
  <c r="GN173" i="1"/>
  <c r="GM173" i="1"/>
  <c r="GE173" i="1"/>
  <c r="GD173" i="1"/>
  <c r="GB173" i="1"/>
  <c r="GA173" i="1"/>
  <c r="FS173" i="1"/>
  <c r="FR173" i="1"/>
  <c r="FJ173" i="1"/>
  <c r="FI173" i="1"/>
  <c r="FG173" i="1"/>
  <c r="FF173" i="1"/>
  <c r="EX173" i="1"/>
  <c r="EW173" i="1"/>
  <c r="EU173" i="1"/>
  <c r="ET173" i="1"/>
  <c r="EO173" i="1"/>
  <c r="EN173" i="1"/>
  <c r="EL173" i="1"/>
  <c r="EK173" i="1"/>
  <c r="EI173" i="1"/>
  <c r="EH173" i="1"/>
  <c r="EC173" i="1"/>
  <c r="EB173" i="1"/>
  <c r="DZ173" i="1"/>
  <c r="DY173" i="1"/>
  <c r="DW173" i="1"/>
  <c r="DV173" i="1"/>
  <c r="DT173" i="1"/>
  <c r="DS173" i="1"/>
  <c r="DQ173" i="1"/>
  <c r="DP173" i="1"/>
  <c r="DN173" i="1"/>
  <c r="DM173" i="1"/>
  <c r="DK173" i="1"/>
  <c r="DJ173" i="1"/>
  <c r="DH173" i="1"/>
  <c r="DG173" i="1"/>
  <c r="DE173" i="1"/>
  <c r="DD173" i="1"/>
  <c r="DB173" i="1"/>
  <c r="DA173" i="1"/>
  <c r="CY173" i="1"/>
  <c r="CX173" i="1"/>
  <c r="CP173" i="1"/>
  <c r="CO173" i="1"/>
  <c r="CM173" i="1"/>
  <c r="CL173" i="1"/>
  <c r="CD173" i="1"/>
  <c r="CC173" i="1"/>
  <c r="CA173" i="1"/>
  <c r="BZ173" i="1"/>
  <c r="BX173" i="1"/>
  <c r="BW173" i="1"/>
  <c r="BR173" i="1"/>
  <c r="BQ173" i="1"/>
  <c r="BL173" i="1"/>
  <c r="BK173" i="1"/>
  <c r="BF173" i="1"/>
  <c r="BE173" i="1"/>
  <c r="BI173" i="1"/>
  <c r="BH173" i="1"/>
  <c r="BC173" i="1"/>
  <c r="BB173" i="1"/>
  <c r="AZ173" i="1"/>
  <c r="AY173" i="1"/>
  <c r="AQ173" i="1"/>
  <c r="AP173" i="1"/>
  <c r="AN173" i="1"/>
  <c r="AM173" i="1"/>
  <c r="AK173" i="1"/>
  <c r="AJ173" i="1"/>
  <c r="AE173" i="1"/>
  <c r="AD173" i="1"/>
  <c r="Y173" i="1"/>
  <c r="X173" i="1"/>
  <c r="V173" i="1"/>
  <c r="U173" i="1"/>
  <c r="S173" i="1"/>
  <c r="R173" i="1"/>
  <c r="P173" i="1"/>
  <c r="O173" i="1"/>
  <c r="M173" i="1"/>
  <c r="L173" i="1"/>
  <c r="J173" i="1"/>
  <c r="I173" i="1"/>
  <c r="MA173" i="1" l="1"/>
  <c r="MB173" i="1"/>
  <c r="MA148" i="1"/>
  <c r="MA149" i="1"/>
  <c r="MB149" i="1"/>
  <c r="MA150" i="1"/>
  <c r="MB150" i="1"/>
  <c r="MA151" i="1"/>
  <c r="MB151" i="1"/>
  <c r="MA152" i="1"/>
  <c r="MB152" i="1"/>
  <c r="MA153" i="1"/>
  <c r="MB153" i="1"/>
  <c r="MA154" i="1"/>
  <c r="MB154" i="1"/>
  <c r="MA155" i="1"/>
  <c r="MB155" i="1"/>
  <c r="MA156" i="1"/>
  <c r="MB156" i="1"/>
  <c r="MA157" i="1"/>
  <c r="MB157" i="1"/>
  <c r="MA158" i="1"/>
  <c r="MB158" i="1"/>
  <c r="MA159" i="1"/>
  <c r="MB159" i="1"/>
  <c r="MB148" i="1"/>
  <c r="JH160" i="1"/>
  <c r="JG160" i="1"/>
  <c r="JI159" i="1"/>
  <c r="JH147" i="1"/>
  <c r="JG147" i="1"/>
  <c r="JH134" i="1"/>
  <c r="JG134" i="1"/>
  <c r="JH121" i="1"/>
  <c r="JG121" i="1"/>
  <c r="JH108" i="1"/>
  <c r="JG108" i="1"/>
  <c r="JH95" i="1"/>
  <c r="JG95" i="1"/>
  <c r="JH82" i="1"/>
  <c r="JG82" i="1"/>
  <c r="JH69" i="1"/>
  <c r="JG69" i="1"/>
  <c r="JH57" i="1"/>
  <c r="JG57" i="1"/>
  <c r="JH44" i="1"/>
  <c r="JG44" i="1"/>
  <c r="JH31" i="1"/>
  <c r="JG31" i="1"/>
  <c r="JH18" i="1"/>
  <c r="JG18" i="1"/>
  <c r="GR159" i="1"/>
  <c r="GQ160" i="1"/>
  <c r="GP160" i="1"/>
  <c r="GQ147" i="1"/>
  <c r="GP147" i="1"/>
  <c r="GQ134" i="1"/>
  <c r="GP134" i="1"/>
  <c r="GQ121" i="1"/>
  <c r="GP121" i="1"/>
  <c r="GQ108" i="1"/>
  <c r="GP108" i="1"/>
  <c r="GQ95" i="1"/>
  <c r="GP95" i="1"/>
  <c r="GQ82" i="1"/>
  <c r="GP82" i="1"/>
  <c r="GQ69" i="1"/>
  <c r="GP69" i="1"/>
  <c r="GQ57" i="1"/>
  <c r="GP57" i="1"/>
  <c r="GQ44" i="1"/>
  <c r="GP44" i="1"/>
  <c r="GQ31" i="1"/>
  <c r="GP31" i="1"/>
  <c r="GQ18" i="1"/>
  <c r="GP18" i="1"/>
  <c r="EU160" i="1"/>
  <c r="ET160" i="1"/>
  <c r="EV159" i="1"/>
  <c r="EU147" i="1"/>
  <c r="ET147" i="1"/>
  <c r="EU134" i="1"/>
  <c r="ET134" i="1"/>
  <c r="EU121" i="1"/>
  <c r="ET121" i="1"/>
  <c r="EU108" i="1"/>
  <c r="ET108" i="1"/>
  <c r="EU95" i="1"/>
  <c r="ET95" i="1"/>
  <c r="EU82" i="1"/>
  <c r="ET82" i="1"/>
  <c r="EU69" i="1"/>
  <c r="ET69" i="1"/>
  <c r="EU57" i="1"/>
  <c r="ET57" i="1"/>
  <c r="EU44" i="1"/>
  <c r="ET44" i="1"/>
  <c r="EU31" i="1"/>
  <c r="ET31" i="1"/>
  <c r="EU18" i="1"/>
  <c r="ET18" i="1"/>
  <c r="BC160" i="1"/>
  <c r="BB160" i="1"/>
  <c r="BD159" i="1"/>
  <c r="BC147" i="1"/>
  <c r="BB147" i="1"/>
  <c r="BC134" i="1"/>
  <c r="BB134" i="1"/>
  <c r="BC121" i="1"/>
  <c r="BB121" i="1"/>
  <c r="BC108" i="1"/>
  <c r="BB108" i="1"/>
  <c r="BC95" i="1"/>
  <c r="BB95" i="1"/>
  <c r="BC82" i="1"/>
  <c r="BB82" i="1"/>
  <c r="BC69" i="1"/>
  <c r="BB69" i="1"/>
  <c r="BC57" i="1"/>
  <c r="BB57" i="1"/>
  <c r="BC44" i="1"/>
  <c r="BB44" i="1"/>
  <c r="BC31" i="1"/>
  <c r="BB31" i="1"/>
  <c r="BC18" i="1"/>
  <c r="BB18" i="1"/>
  <c r="BH18" i="1"/>
  <c r="BI18" i="1"/>
  <c r="BH31" i="1"/>
  <c r="BI31" i="1"/>
  <c r="BH44" i="1"/>
  <c r="BI44" i="1"/>
  <c r="BH57" i="1"/>
  <c r="BI57" i="1"/>
  <c r="BH69" i="1"/>
  <c r="BI69" i="1"/>
  <c r="BH82" i="1"/>
  <c r="BI82" i="1"/>
  <c r="BH95" i="1"/>
  <c r="BI95" i="1"/>
  <c r="BH108" i="1"/>
  <c r="BI108" i="1"/>
  <c r="BH121" i="1"/>
  <c r="BI121" i="1"/>
  <c r="BH134" i="1"/>
  <c r="BI134" i="1"/>
  <c r="BH147" i="1"/>
  <c r="BI147" i="1"/>
  <c r="BH160" i="1"/>
  <c r="BI160" i="1"/>
  <c r="LZ154" i="1" l="1"/>
  <c r="BA154" i="1"/>
  <c r="MB146" i="1"/>
  <c r="MA146" i="1"/>
  <c r="MB145" i="1"/>
  <c r="MA145" i="1"/>
  <c r="MB144" i="1"/>
  <c r="MA144" i="1"/>
  <c r="MB143" i="1"/>
  <c r="MA143" i="1"/>
  <c r="MB142" i="1"/>
  <c r="MA142" i="1"/>
  <c r="MB141" i="1"/>
  <c r="MA141" i="1"/>
  <c r="MB140" i="1"/>
  <c r="MA140" i="1"/>
  <c r="MB139" i="1"/>
  <c r="MA139" i="1"/>
  <c r="MB138" i="1"/>
  <c r="MA138" i="1"/>
  <c r="MB137" i="1"/>
  <c r="MA137" i="1"/>
  <c r="MB136" i="1"/>
  <c r="MA136" i="1"/>
  <c r="MB135" i="1"/>
  <c r="MA135" i="1"/>
  <c r="MB133" i="1"/>
  <c r="MA133" i="1"/>
  <c r="MB132" i="1"/>
  <c r="MA132" i="1"/>
  <c r="MB131" i="1"/>
  <c r="MA131" i="1"/>
  <c r="MB130" i="1"/>
  <c r="MA130" i="1"/>
  <c r="MB129" i="1"/>
  <c r="MA129" i="1"/>
  <c r="MB128" i="1"/>
  <c r="MA128" i="1"/>
  <c r="MB127" i="1"/>
  <c r="MA127" i="1"/>
  <c r="MB126" i="1"/>
  <c r="MA126" i="1"/>
  <c r="MB125" i="1"/>
  <c r="MA125" i="1"/>
  <c r="MB124" i="1"/>
  <c r="MA124" i="1"/>
  <c r="MB123" i="1"/>
  <c r="MA123" i="1"/>
  <c r="MB122" i="1"/>
  <c r="MA122" i="1"/>
  <c r="MB120" i="1"/>
  <c r="MA120" i="1"/>
  <c r="MB119" i="1"/>
  <c r="MA119" i="1"/>
  <c r="MB118" i="1"/>
  <c r="MA118" i="1"/>
  <c r="MB117" i="1"/>
  <c r="MA117" i="1"/>
  <c r="MB116" i="1"/>
  <c r="MA116" i="1"/>
  <c r="MB115" i="1"/>
  <c r="MA115" i="1"/>
  <c r="MB114" i="1"/>
  <c r="MA114" i="1"/>
  <c r="MB113" i="1"/>
  <c r="MA113" i="1"/>
  <c r="MB112" i="1"/>
  <c r="MA112" i="1"/>
  <c r="MB111" i="1"/>
  <c r="MA111" i="1"/>
  <c r="MB110" i="1"/>
  <c r="MA110" i="1"/>
  <c r="MB109" i="1"/>
  <c r="MA109" i="1"/>
  <c r="MB107" i="1"/>
  <c r="MA107" i="1"/>
  <c r="MB106" i="1"/>
  <c r="MA106" i="1"/>
  <c r="MB105" i="1"/>
  <c r="MA105" i="1"/>
  <c r="MB104" i="1"/>
  <c r="MA104" i="1"/>
  <c r="MB103" i="1"/>
  <c r="MA103" i="1"/>
  <c r="MB102" i="1"/>
  <c r="MA102" i="1"/>
  <c r="MB101" i="1"/>
  <c r="MA101" i="1"/>
  <c r="MB100" i="1"/>
  <c r="MA100" i="1"/>
  <c r="MB99" i="1"/>
  <c r="MA99" i="1"/>
  <c r="MB98" i="1"/>
  <c r="MA98" i="1"/>
  <c r="MB97" i="1"/>
  <c r="MA97" i="1"/>
  <c r="MB96" i="1"/>
  <c r="MA96" i="1"/>
  <c r="MB94" i="1"/>
  <c r="MA94" i="1"/>
  <c r="MB93" i="1"/>
  <c r="MA93" i="1"/>
  <c r="MB92" i="1"/>
  <c r="MA92" i="1"/>
  <c r="MB91" i="1"/>
  <c r="MA91" i="1"/>
  <c r="MB90" i="1"/>
  <c r="MA90" i="1"/>
  <c r="MB89" i="1"/>
  <c r="MA89" i="1"/>
  <c r="MB88" i="1"/>
  <c r="MA88" i="1"/>
  <c r="MB87" i="1"/>
  <c r="MA87" i="1"/>
  <c r="MB86" i="1"/>
  <c r="MA86" i="1"/>
  <c r="MB85" i="1"/>
  <c r="MA85" i="1"/>
  <c r="MB84" i="1"/>
  <c r="MA84" i="1"/>
  <c r="MB83" i="1"/>
  <c r="MA83" i="1"/>
  <c r="MB81" i="1"/>
  <c r="MA81" i="1"/>
  <c r="MB80" i="1"/>
  <c r="MA80" i="1"/>
  <c r="MB79" i="1"/>
  <c r="MA79" i="1"/>
  <c r="MB78" i="1"/>
  <c r="MA78" i="1"/>
  <c r="MB77" i="1"/>
  <c r="MA77" i="1"/>
  <c r="MB76" i="1"/>
  <c r="MA76" i="1"/>
  <c r="MB75" i="1"/>
  <c r="MA75" i="1"/>
  <c r="MB74" i="1"/>
  <c r="MA74" i="1"/>
  <c r="MB73" i="1"/>
  <c r="MA73" i="1"/>
  <c r="MB72" i="1"/>
  <c r="MA72" i="1"/>
  <c r="MB71" i="1"/>
  <c r="MA71" i="1"/>
  <c r="MB70" i="1"/>
  <c r="MA70" i="1"/>
  <c r="MB68" i="1"/>
  <c r="MA68" i="1"/>
  <c r="MB67" i="1"/>
  <c r="MA67" i="1"/>
  <c r="MB66" i="1"/>
  <c r="MA66" i="1"/>
  <c r="MB65" i="1"/>
  <c r="MA65" i="1"/>
  <c r="MB64" i="1"/>
  <c r="MA64" i="1"/>
  <c r="MB63" i="1"/>
  <c r="MA63" i="1"/>
  <c r="MB62" i="1"/>
  <c r="MA62" i="1"/>
  <c r="MB61" i="1"/>
  <c r="MA61" i="1"/>
  <c r="MB60" i="1"/>
  <c r="MA60" i="1"/>
  <c r="MB59" i="1"/>
  <c r="MA59" i="1"/>
  <c r="MB58" i="1"/>
  <c r="MA58" i="1"/>
  <c r="MB56" i="1"/>
  <c r="MA56" i="1"/>
  <c r="MB55" i="1"/>
  <c r="MA55" i="1"/>
  <c r="MB54" i="1"/>
  <c r="MA54" i="1"/>
  <c r="MB53" i="1"/>
  <c r="MA53" i="1"/>
  <c r="MB52" i="1"/>
  <c r="MA52" i="1"/>
  <c r="MB51" i="1"/>
  <c r="MA51" i="1"/>
  <c r="MB50" i="1"/>
  <c r="MA50" i="1"/>
  <c r="MB49" i="1"/>
  <c r="MA49" i="1"/>
  <c r="MB48" i="1"/>
  <c r="MA48" i="1"/>
  <c r="MB47" i="1"/>
  <c r="MA47" i="1"/>
  <c r="MB46" i="1"/>
  <c r="MA46" i="1"/>
  <c r="MB45" i="1"/>
  <c r="MA45" i="1"/>
  <c r="MB43" i="1"/>
  <c r="MA43" i="1"/>
  <c r="MB42" i="1"/>
  <c r="MA42" i="1"/>
  <c r="MB41" i="1"/>
  <c r="MA41" i="1"/>
  <c r="MB40" i="1"/>
  <c r="MA40" i="1"/>
  <c r="MB39" i="1"/>
  <c r="MA39" i="1"/>
  <c r="MB38" i="1"/>
  <c r="MA38" i="1"/>
  <c r="MB37" i="1"/>
  <c r="MA37" i="1"/>
  <c r="MB36" i="1"/>
  <c r="MA36" i="1"/>
  <c r="MB35" i="1"/>
  <c r="MA35" i="1"/>
  <c r="MB34" i="1"/>
  <c r="MA34" i="1"/>
  <c r="MB33" i="1"/>
  <c r="MA33" i="1"/>
  <c r="MB32" i="1"/>
  <c r="MA32" i="1"/>
  <c r="MB30" i="1"/>
  <c r="MA30" i="1"/>
  <c r="MB29" i="1"/>
  <c r="MA29" i="1"/>
  <c r="MB28" i="1"/>
  <c r="MA28" i="1"/>
  <c r="MB27" i="1"/>
  <c r="MA27" i="1"/>
  <c r="MB26" i="1"/>
  <c r="MA26" i="1"/>
  <c r="MB25" i="1"/>
  <c r="MA25" i="1"/>
  <c r="MB24" i="1"/>
  <c r="MA24" i="1"/>
  <c r="MB23" i="1"/>
  <c r="MA23" i="1"/>
  <c r="MB22" i="1"/>
  <c r="MA22" i="1"/>
  <c r="MB21" i="1"/>
  <c r="MA21" i="1"/>
  <c r="MB20" i="1"/>
  <c r="MA20" i="1"/>
  <c r="MB19" i="1"/>
  <c r="MA19" i="1"/>
  <c r="MB17" i="1"/>
  <c r="MA17" i="1"/>
  <c r="MB16" i="1"/>
  <c r="MA16" i="1"/>
  <c r="MB15" i="1"/>
  <c r="MA15" i="1"/>
  <c r="MB14" i="1"/>
  <c r="MA14" i="1"/>
  <c r="MB13" i="1"/>
  <c r="MA13" i="1"/>
  <c r="MB12" i="1"/>
  <c r="MA12" i="1"/>
  <c r="MB11" i="1"/>
  <c r="MA11" i="1"/>
  <c r="MB10" i="1"/>
  <c r="MA10" i="1"/>
  <c r="MB9" i="1"/>
  <c r="MA9" i="1"/>
  <c r="MB8" i="1"/>
  <c r="MA8" i="1"/>
  <c r="MB7" i="1"/>
  <c r="MA7" i="1"/>
  <c r="MB6" i="1"/>
  <c r="MA6" i="1"/>
  <c r="M160" i="1"/>
  <c r="L160" i="1"/>
  <c r="M147" i="1"/>
  <c r="L147" i="1"/>
  <c r="N146" i="1"/>
  <c r="N144" i="1"/>
  <c r="N137" i="1"/>
  <c r="M134" i="1"/>
  <c r="L134" i="1"/>
  <c r="N131" i="1"/>
  <c r="N130" i="1"/>
  <c r="N129" i="1"/>
  <c r="N128" i="1"/>
  <c r="N126" i="1"/>
  <c r="N125" i="1"/>
  <c r="M121" i="1"/>
  <c r="L121" i="1"/>
  <c r="M108" i="1"/>
  <c r="L108" i="1"/>
  <c r="N103" i="1"/>
  <c r="N98" i="1"/>
  <c r="N97" i="1"/>
  <c r="N96" i="1"/>
  <c r="M95" i="1"/>
  <c r="L95" i="1"/>
  <c r="N94" i="1"/>
  <c r="N92" i="1"/>
  <c r="N84" i="1"/>
  <c r="M82" i="1"/>
  <c r="L82" i="1"/>
  <c r="N77" i="1"/>
  <c r="M69" i="1"/>
  <c r="L69" i="1"/>
  <c r="N66" i="1"/>
  <c r="N60" i="1"/>
  <c r="M57" i="1"/>
  <c r="L57" i="1"/>
  <c r="N55" i="1"/>
  <c r="M44" i="1"/>
  <c r="L44" i="1"/>
  <c r="N42" i="1"/>
  <c r="N38" i="1"/>
  <c r="N35" i="1"/>
  <c r="M31" i="1"/>
  <c r="L31" i="1"/>
  <c r="M18" i="1"/>
  <c r="L18" i="1"/>
  <c r="CH152" i="1" l="1"/>
  <c r="HV152" i="1"/>
  <c r="BA152" i="1"/>
  <c r="AO152" i="1"/>
  <c r="AF152" i="1"/>
  <c r="V160" i="1"/>
  <c r="U160" i="1"/>
  <c r="W152" i="1"/>
  <c r="V147" i="1"/>
  <c r="U147" i="1"/>
  <c r="V134" i="1"/>
  <c r="U134" i="1"/>
  <c r="V121" i="1"/>
  <c r="U121" i="1"/>
  <c r="V108" i="1"/>
  <c r="U108" i="1"/>
  <c r="V95" i="1"/>
  <c r="U95" i="1"/>
  <c r="V82" i="1"/>
  <c r="U82" i="1"/>
  <c r="V69" i="1"/>
  <c r="U69" i="1"/>
  <c r="V57" i="1"/>
  <c r="U57" i="1"/>
  <c r="V44" i="1"/>
  <c r="U44" i="1"/>
  <c r="V31" i="1"/>
  <c r="U31" i="1"/>
  <c r="V18" i="1"/>
  <c r="U18" i="1"/>
  <c r="JC150" i="1" l="1"/>
  <c r="FS147" i="1" l="1"/>
  <c r="FR147" i="1"/>
  <c r="FS134" i="1"/>
  <c r="FR134" i="1"/>
  <c r="FS121" i="1"/>
  <c r="FR121" i="1"/>
  <c r="FS108" i="1"/>
  <c r="FR108" i="1"/>
  <c r="FS95" i="1"/>
  <c r="FR95" i="1"/>
  <c r="FS82" i="1"/>
  <c r="FR82" i="1"/>
  <c r="FS69" i="1"/>
  <c r="FR69" i="1"/>
  <c r="FS57" i="1"/>
  <c r="FR57" i="1"/>
  <c r="FS44" i="1"/>
  <c r="FR44" i="1"/>
  <c r="FS31" i="1"/>
  <c r="FR31" i="1"/>
  <c r="FS18" i="1"/>
  <c r="FR18" i="1"/>
  <c r="FS160" i="1"/>
  <c r="FR160" i="1"/>
  <c r="FT149" i="1"/>
  <c r="LZ158" i="1" l="1"/>
  <c r="LW158" i="1"/>
  <c r="LZ157" i="1"/>
  <c r="LZ155" i="1"/>
  <c r="LW155" i="1"/>
  <c r="LZ153" i="1"/>
  <c r="LW153" i="1"/>
  <c r="LZ152" i="1"/>
  <c r="LZ150" i="1"/>
  <c r="LZ149" i="1"/>
  <c r="LZ148" i="1"/>
  <c r="LK159" i="1"/>
  <c r="LH159" i="1"/>
  <c r="LE159" i="1"/>
  <c r="LK158" i="1"/>
  <c r="LH158" i="1"/>
  <c r="LE158" i="1"/>
  <c r="LH157" i="1"/>
  <c r="LE157" i="1"/>
  <c r="LH156" i="1"/>
  <c r="LE156" i="1"/>
  <c r="LK155" i="1"/>
  <c r="LH155" i="1"/>
  <c r="LE155" i="1"/>
  <c r="LH154" i="1"/>
  <c r="LE154" i="1"/>
  <c r="LK153" i="1"/>
  <c r="LH153" i="1"/>
  <c r="LE153" i="1"/>
  <c r="LH152" i="1"/>
  <c r="LE152" i="1"/>
  <c r="LH151" i="1"/>
  <c r="LE151" i="1"/>
  <c r="LH150" i="1"/>
  <c r="LE150" i="1"/>
  <c r="LK149" i="1"/>
  <c r="LH149" i="1"/>
  <c r="LE149" i="1"/>
  <c r="LK148" i="1"/>
  <c r="LH148" i="1"/>
  <c r="LE148" i="1"/>
  <c r="LB159" i="1"/>
  <c r="KV159" i="1"/>
  <c r="KM159" i="1"/>
  <c r="LB158" i="1"/>
  <c r="KV158" i="1"/>
  <c r="LB157" i="1"/>
  <c r="KV157" i="1"/>
  <c r="LB156" i="1"/>
  <c r="KV156" i="1"/>
  <c r="LB155" i="1"/>
  <c r="KV155" i="1"/>
  <c r="KM155" i="1"/>
  <c r="LB154" i="1"/>
  <c r="KV154" i="1"/>
  <c r="LB153" i="1"/>
  <c r="KV153" i="1"/>
  <c r="LB152" i="1"/>
  <c r="KV152" i="1"/>
  <c r="LB151" i="1"/>
  <c r="KV151" i="1"/>
  <c r="KV150" i="1"/>
  <c r="KM150" i="1"/>
  <c r="LB149" i="1"/>
  <c r="KV149" i="1"/>
  <c r="LB148" i="1"/>
  <c r="KV148" i="1"/>
  <c r="KG159" i="1"/>
  <c r="KA159" i="1"/>
  <c r="JU159" i="1"/>
  <c r="KG158" i="1"/>
  <c r="KA158" i="1"/>
  <c r="KG157" i="1"/>
  <c r="KA157" i="1"/>
  <c r="CH157" i="1"/>
  <c r="KG156" i="1"/>
  <c r="CH156" i="1"/>
  <c r="KG155" i="1"/>
  <c r="CH155" i="1"/>
  <c r="KG154" i="1"/>
  <c r="CH154" i="1"/>
  <c r="KG153" i="1"/>
  <c r="KD153" i="1"/>
  <c r="KA153" i="1"/>
  <c r="CH153" i="1"/>
  <c r="JU153" i="1"/>
  <c r="KG152" i="1"/>
  <c r="KG151" i="1"/>
  <c r="KA151" i="1"/>
  <c r="CH151" i="1"/>
  <c r="KG150" i="1"/>
  <c r="KG149" i="1"/>
  <c r="CH149" i="1"/>
  <c r="KG148" i="1"/>
  <c r="KA148" i="1"/>
  <c r="CH148" i="1"/>
  <c r="JR159" i="1"/>
  <c r="JC159" i="1"/>
  <c r="JR158" i="1"/>
  <c r="JC158" i="1"/>
  <c r="JR157" i="1"/>
  <c r="JF157" i="1"/>
  <c r="JC157" i="1"/>
  <c r="JR156" i="1"/>
  <c r="JF156" i="1"/>
  <c r="JC156" i="1"/>
  <c r="JR155" i="1"/>
  <c r="JC155" i="1"/>
  <c r="JR154" i="1"/>
  <c r="JF154" i="1"/>
  <c r="JC154" i="1"/>
  <c r="JR153" i="1"/>
  <c r="JC153" i="1"/>
  <c r="JR152" i="1"/>
  <c r="JC152" i="1"/>
  <c r="JR151" i="1"/>
  <c r="JF151" i="1"/>
  <c r="JC151" i="1"/>
  <c r="JR150" i="1"/>
  <c r="JR149" i="1"/>
  <c r="JC149" i="1"/>
  <c r="JR148" i="1"/>
  <c r="JF148" i="1"/>
  <c r="JC148" i="1"/>
  <c r="IQ159" i="1"/>
  <c r="IN159" i="1"/>
  <c r="IK159" i="1"/>
  <c r="IQ158" i="1"/>
  <c r="IQ157" i="1"/>
  <c r="IN157" i="1"/>
  <c r="IQ156" i="1"/>
  <c r="IN156" i="1"/>
  <c r="IQ155" i="1"/>
  <c r="IN155" i="1"/>
  <c r="IK155" i="1"/>
  <c r="IQ154" i="1"/>
  <c r="IN154" i="1"/>
  <c r="IQ153" i="1"/>
  <c r="IN153" i="1"/>
  <c r="IW152" i="1"/>
  <c r="IQ152" i="1"/>
  <c r="IN152" i="1"/>
  <c r="IK152" i="1"/>
  <c r="IN151" i="1"/>
  <c r="IQ150" i="1"/>
  <c r="IN150" i="1"/>
  <c r="IQ149" i="1"/>
  <c r="IN149" i="1"/>
  <c r="IK149" i="1"/>
  <c r="IQ148" i="1"/>
  <c r="IN148" i="1"/>
  <c r="IE159" i="1"/>
  <c r="IE158" i="1"/>
  <c r="HV158" i="1"/>
  <c r="IE157" i="1"/>
  <c r="HV157" i="1"/>
  <c r="IE156" i="1"/>
  <c r="IB156" i="1"/>
  <c r="HV156" i="1"/>
  <c r="IE155" i="1"/>
  <c r="HV155" i="1"/>
  <c r="IE154" i="1"/>
  <c r="HV154" i="1"/>
  <c r="IE153" i="1"/>
  <c r="IB153" i="1"/>
  <c r="HV153" i="1"/>
  <c r="IE152" i="1"/>
  <c r="IB152" i="1"/>
  <c r="IE151" i="1"/>
  <c r="IB151" i="1"/>
  <c r="HV151" i="1"/>
  <c r="IE150" i="1"/>
  <c r="HV150" i="1"/>
  <c r="HV149" i="1"/>
  <c r="HP159" i="1"/>
  <c r="HJ159" i="1"/>
  <c r="HJ158" i="1"/>
  <c r="HJ157" i="1"/>
  <c r="HP156" i="1"/>
  <c r="HJ156" i="1"/>
  <c r="HG156" i="1"/>
  <c r="HP155" i="1"/>
  <c r="HJ155" i="1"/>
  <c r="HJ154" i="1"/>
  <c r="HG154" i="1"/>
  <c r="HP153" i="1"/>
  <c r="HJ153" i="1"/>
  <c r="HG153" i="1"/>
  <c r="HJ152" i="1"/>
  <c r="HJ151" i="1"/>
  <c r="HJ150" i="1"/>
  <c r="HG150" i="1"/>
  <c r="HJ149" i="1"/>
  <c r="HP148" i="1"/>
  <c r="HJ148" i="1"/>
  <c r="HG148" i="1"/>
  <c r="GF159" i="1"/>
  <c r="GF158" i="1"/>
  <c r="GF157" i="1"/>
  <c r="GF156" i="1"/>
  <c r="GO155" i="1"/>
  <c r="GF155" i="1"/>
  <c r="GF154" i="1"/>
  <c r="GF150" i="1"/>
  <c r="GF149" i="1"/>
  <c r="GF148" i="1"/>
  <c r="EY159" i="1"/>
  <c r="EY158" i="1"/>
  <c r="FK157" i="1"/>
  <c r="EY157" i="1"/>
  <c r="FK156" i="1"/>
  <c r="FK155" i="1"/>
  <c r="EY155" i="1"/>
  <c r="FK154" i="1"/>
  <c r="EY154" i="1"/>
  <c r="FK153" i="1"/>
  <c r="EY153" i="1"/>
  <c r="FK152" i="1"/>
  <c r="EY152" i="1"/>
  <c r="FK151" i="1"/>
  <c r="EY151" i="1"/>
  <c r="FK150" i="1"/>
  <c r="FK149" i="1"/>
  <c r="EY149" i="1"/>
  <c r="FK148" i="1"/>
  <c r="EY148" i="1"/>
  <c r="ED159" i="1"/>
  <c r="EA159" i="1"/>
  <c r="DX159" i="1"/>
  <c r="EJ158" i="1"/>
  <c r="ED158" i="1"/>
  <c r="EA158" i="1"/>
  <c r="ED157" i="1"/>
  <c r="ED156" i="1"/>
  <c r="DX156" i="1"/>
  <c r="EJ155" i="1"/>
  <c r="ED155" i="1"/>
  <c r="EJ154" i="1"/>
  <c r="ED154" i="1"/>
  <c r="EA154" i="1"/>
  <c r="ED153" i="1"/>
  <c r="ED152" i="1"/>
  <c r="EA152" i="1"/>
  <c r="ED151" i="1"/>
  <c r="ED150" i="1"/>
  <c r="EA150" i="1"/>
  <c r="DX150" i="1"/>
  <c r="ED149" i="1"/>
  <c r="DX149" i="1"/>
  <c r="EJ148" i="1"/>
  <c r="ED148" i="1"/>
  <c r="EA148" i="1"/>
  <c r="DO159" i="1"/>
  <c r="DF159" i="1"/>
  <c r="DR158" i="1"/>
  <c r="DO158" i="1"/>
  <c r="DI158" i="1"/>
  <c r="DR157" i="1"/>
  <c r="DO157" i="1"/>
  <c r="DF157" i="1"/>
  <c r="DR156" i="1"/>
  <c r="DO156" i="1"/>
  <c r="DI156" i="1"/>
  <c r="DR155" i="1"/>
  <c r="DO155" i="1"/>
  <c r="DI155" i="1"/>
  <c r="DF155" i="1"/>
  <c r="DO154" i="1"/>
  <c r="DI154" i="1"/>
  <c r="DF154" i="1"/>
  <c r="DR153" i="1"/>
  <c r="DO153" i="1"/>
  <c r="DO152" i="1"/>
  <c r="DR151" i="1"/>
  <c r="DO151" i="1"/>
  <c r="DI151" i="1"/>
  <c r="DR150" i="1"/>
  <c r="DO150" i="1"/>
  <c r="DO149" i="1"/>
  <c r="DI149" i="1"/>
  <c r="DO148" i="1"/>
  <c r="CZ159" i="1"/>
  <c r="CQ159" i="1"/>
  <c r="DC158" i="1"/>
  <c r="CZ158" i="1"/>
  <c r="CQ158" i="1"/>
  <c r="CZ157" i="1"/>
  <c r="CQ157" i="1"/>
  <c r="CZ156" i="1"/>
  <c r="CQ156" i="1"/>
  <c r="CZ155" i="1"/>
  <c r="CQ155" i="1"/>
  <c r="CZ154" i="1"/>
  <c r="CQ154" i="1"/>
  <c r="CZ153" i="1"/>
  <c r="CQ153" i="1"/>
  <c r="CZ152" i="1"/>
  <c r="CQ152" i="1"/>
  <c r="CZ151" i="1"/>
  <c r="CZ150" i="1"/>
  <c r="CQ150" i="1"/>
  <c r="CZ149" i="1"/>
  <c r="CQ149" i="1"/>
  <c r="CZ148" i="1"/>
  <c r="CQ148" i="1"/>
  <c r="CB159" i="1"/>
  <c r="CB158" i="1"/>
  <c r="BY158" i="1"/>
  <c r="CB157" i="1"/>
  <c r="CB156" i="1"/>
  <c r="CB155" i="1"/>
  <c r="CB154" i="1"/>
  <c r="CB153" i="1"/>
  <c r="CB152" i="1"/>
  <c r="CB150" i="1"/>
  <c r="CB149" i="1"/>
  <c r="BY149" i="1"/>
  <c r="CB148" i="1"/>
  <c r="BJ159" i="1"/>
  <c r="BA159" i="1"/>
  <c r="AR159" i="1"/>
  <c r="BJ158" i="1"/>
  <c r="BA158" i="1"/>
  <c r="AO158" i="1"/>
  <c r="AL158" i="1"/>
  <c r="BJ157" i="1"/>
  <c r="BA157" i="1"/>
  <c r="AR157" i="1"/>
  <c r="AO157" i="1"/>
  <c r="AL157" i="1"/>
  <c r="BJ156" i="1"/>
  <c r="BA156" i="1"/>
  <c r="AO156" i="1"/>
  <c r="AL156" i="1"/>
  <c r="BJ155" i="1"/>
  <c r="BA155" i="1"/>
  <c r="AO155" i="1"/>
  <c r="AL155" i="1"/>
  <c r="BJ154" i="1"/>
  <c r="BJ153" i="1"/>
  <c r="BJ152" i="1"/>
  <c r="BJ151" i="1"/>
  <c r="BA151" i="1"/>
  <c r="AR151" i="1"/>
  <c r="AO151" i="1"/>
  <c r="AL151" i="1"/>
  <c r="BJ150" i="1"/>
  <c r="AO150" i="1"/>
  <c r="AL150" i="1"/>
  <c r="BJ149" i="1"/>
  <c r="AO149" i="1"/>
  <c r="AL149" i="1"/>
  <c r="BJ148" i="1"/>
  <c r="BA148" i="1"/>
  <c r="AF158" i="1"/>
  <c r="AF157" i="1"/>
  <c r="AF156" i="1"/>
  <c r="AF155" i="1"/>
  <c r="AF153" i="1"/>
  <c r="AF150" i="1"/>
  <c r="AF149" i="1"/>
  <c r="AF148" i="1"/>
  <c r="Z158" i="1"/>
  <c r="Z154" i="1"/>
  <c r="Z153" i="1"/>
  <c r="Z151" i="1"/>
  <c r="Z150" i="1"/>
  <c r="T157" i="1"/>
  <c r="T156" i="1"/>
  <c r="T150" i="1"/>
  <c r="T149" i="1"/>
  <c r="T148" i="1"/>
  <c r="Q159" i="1"/>
  <c r="Q158" i="1"/>
  <c r="Q156" i="1"/>
  <c r="Q155" i="1"/>
  <c r="Q152" i="1"/>
  <c r="Q151" i="1"/>
  <c r="Q150" i="1"/>
  <c r="Q149" i="1"/>
  <c r="Q148" i="1"/>
  <c r="K154" i="1"/>
  <c r="LY160" i="1"/>
  <c r="LX160" i="1"/>
  <c r="LV160" i="1"/>
  <c r="LU160" i="1"/>
  <c r="LS160" i="1"/>
  <c r="LR160" i="1"/>
  <c r="LP160" i="1"/>
  <c r="LO160" i="1"/>
  <c r="LM160" i="1"/>
  <c r="LL160" i="1"/>
  <c r="LJ160" i="1"/>
  <c r="LI160" i="1"/>
  <c r="LG160" i="1"/>
  <c r="LF160" i="1"/>
  <c r="LD160" i="1"/>
  <c r="LC160" i="1"/>
  <c r="LA160" i="1"/>
  <c r="KZ160" i="1"/>
  <c r="KX160" i="1"/>
  <c r="KW160" i="1"/>
  <c r="KU160" i="1"/>
  <c r="KT160" i="1"/>
  <c r="KR160" i="1"/>
  <c r="KQ160" i="1"/>
  <c r="KL160" i="1"/>
  <c r="KK160" i="1"/>
  <c r="KF160" i="1"/>
  <c r="KE160" i="1"/>
  <c r="KC160" i="1"/>
  <c r="KB160" i="1"/>
  <c r="JZ160" i="1"/>
  <c r="JY160" i="1"/>
  <c r="CG160" i="1"/>
  <c r="CF160" i="1"/>
  <c r="JT160" i="1"/>
  <c r="JS160" i="1"/>
  <c r="JQ160" i="1"/>
  <c r="JP160" i="1"/>
  <c r="JN160" i="1"/>
  <c r="JM160" i="1"/>
  <c r="JK160" i="1"/>
  <c r="JJ160" i="1"/>
  <c r="JE160" i="1"/>
  <c r="JD160" i="1"/>
  <c r="JB160" i="1"/>
  <c r="JA160" i="1"/>
  <c r="IV160" i="1"/>
  <c r="IU160" i="1"/>
  <c r="IS160" i="1"/>
  <c r="IR160" i="1"/>
  <c r="IP160" i="1"/>
  <c r="IO160" i="1"/>
  <c r="IM160" i="1"/>
  <c r="IL160" i="1"/>
  <c r="IJ160" i="1"/>
  <c r="II160" i="1"/>
  <c r="IG160" i="1"/>
  <c r="IF160" i="1"/>
  <c r="ID160" i="1"/>
  <c r="IC160" i="1"/>
  <c r="IA160" i="1"/>
  <c r="HZ160" i="1"/>
  <c r="HX160" i="1"/>
  <c r="HW160" i="1"/>
  <c r="HU160" i="1"/>
  <c r="HT160" i="1"/>
  <c r="HO160" i="1"/>
  <c r="HN160" i="1"/>
  <c r="HI160" i="1"/>
  <c r="HH160" i="1"/>
  <c r="HF160" i="1"/>
  <c r="HE160" i="1"/>
  <c r="HC160" i="1"/>
  <c r="HB160" i="1"/>
  <c r="GZ160" i="1"/>
  <c r="GY160" i="1"/>
  <c r="GW160" i="1"/>
  <c r="GV160" i="1"/>
  <c r="GT160" i="1"/>
  <c r="GS160" i="1"/>
  <c r="GN160" i="1"/>
  <c r="GM160" i="1"/>
  <c r="GE160" i="1"/>
  <c r="GD160" i="1"/>
  <c r="GB160" i="1"/>
  <c r="GA160" i="1"/>
  <c r="FJ160" i="1"/>
  <c r="FI160" i="1"/>
  <c r="FG160" i="1"/>
  <c r="FF160" i="1"/>
  <c r="EX160" i="1"/>
  <c r="EW160" i="1"/>
  <c r="EO160" i="1"/>
  <c r="EN160" i="1"/>
  <c r="EL160" i="1"/>
  <c r="EK160" i="1"/>
  <c r="EI160" i="1"/>
  <c r="EH160" i="1"/>
  <c r="EC160" i="1"/>
  <c r="EB160" i="1"/>
  <c r="DZ160" i="1"/>
  <c r="DY160" i="1"/>
  <c r="DW160" i="1"/>
  <c r="DV160" i="1"/>
  <c r="DT160" i="1"/>
  <c r="DS160" i="1"/>
  <c r="DQ160" i="1"/>
  <c r="DP160" i="1"/>
  <c r="DN160" i="1"/>
  <c r="DM160" i="1"/>
  <c r="DK160" i="1"/>
  <c r="DJ160" i="1"/>
  <c r="DH160" i="1"/>
  <c r="DG160" i="1"/>
  <c r="DE160" i="1"/>
  <c r="DD160" i="1"/>
  <c r="DB160" i="1"/>
  <c r="DA160" i="1"/>
  <c r="CY160" i="1"/>
  <c r="CX160" i="1"/>
  <c r="CP160" i="1"/>
  <c r="CO160" i="1"/>
  <c r="CM160" i="1"/>
  <c r="CL160" i="1"/>
  <c r="CD160" i="1"/>
  <c r="CC160" i="1"/>
  <c r="CA160" i="1"/>
  <c r="BZ160" i="1"/>
  <c r="BX160" i="1"/>
  <c r="BW160" i="1"/>
  <c r="BR160" i="1"/>
  <c r="BQ160" i="1"/>
  <c r="BL160" i="1"/>
  <c r="BK160" i="1"/>
  <c r="BF160" i="1"/>
  <c r="BE160" i="1"/>
  <c r="AZ160" i="1"/>
  <c r="AY160" i="1"/>
  <c r="AQ160" i="1"/>
  <c r="AP160" i="1"/>
  <c r="AN160" i="1"/>
  <c r="AM160" i="1"/>
  <c r="AK160" i="1"/>
  <c r="AJ160" i="1"/>
  <c r="AE160" i="1"/>
  <c r="AD160" i="1"/>
  <c r="Y160" i="1"/>
  <c r="X160" i="1"/>
  <c r="S160" i="1"/>
  <c r="R160" i="1"/>
  <c r="P160" i="1"/>
  <c r="O160" i="1"/>
  <c r="J160" i="1"/>
  <c r="I160" i="1"/>
  <c r="MA160" i="1" l="1"/>
  <c r="MB160" i="1"/>
  <c r="LB146" i="1"/>
  <c r="DU146" i="1"/>
  <c r="EJ142" i="1" l="1"/>
  <c r="KA141" i="1" l="1"/>
  <c r="DU141" i="1"/>
  <c r="IS147" i="1" l="1"/>
  <c r="IR147" i="1"/>
  <c r="IT140" i="1"/>
  <c r="IS134" i="1"/>
  <c r="IR134" i="1"/>
  <c r="IS121" i="1"/>
  <c r="IR121" i="1"/>
  <c r="IS108" i="1"/>
  <c r="IR108" i="1"/>
  <c r="IS95" i="1"/>
  <c r="IR95" i="1"/>
  <c r="IS82" i="1"/>
  <c r="IR82" i="1"/>
  <c r="IS69" i="1"/>
  <c r="IR69" i="1"/>
  <c r="IS57" i="1"/>
  <c r="IR57" i="1"/>
  <c r="IS44" i="1"/>
  <c r="IR44" i="1"/>
  <c r="IS31" i="1"/>
  <c r="IR31" i="1"/>
  <c r="IS18" i="1"/>
  <c r="IR18" i="1"/>
  <c r="DU133" i="1"/>
  <c r="DU128" i="1"/>
  <c r="JT147" i="1" l="1"/>
  <c r="JS147" i="1"/>
  <c r="JU137" i="1"/>
  <c r="JT134" i="1"/>
  <c r="JS134" i="1"/>
  <c r="JT121" i="1"/>
  <c r="JS121" i="1"/>
  <c r="JT108" i="1"/>
  <c r="JS108" i="1"/>
  <c r="JT95" i="1"/>
  <c r="JS95" i="1"/>
  <c r="JT82" i="1"/>
  <c r="JS82" i="1"/>
  <c r="JT69" i="1"/>
  <c r="JS69" i="1"/>
  <c r="JT57" i="1"/>
  <c r="JS57" i="1"/>
  <c r="JT44" i="1"/>
  <c r="JS44" i="1"/>
  <c r="JT31" i="1"/>
  <c r="JS31" i="1"/>
  <c r="JT18" i="1"/>
  <c r="JS18" i="1"/>
  <c r="IG147" i="1" l="1"/>
  <c r="IF147" i="1"/>
  <c r="IH136" i="1"/>
  <c r="IG134" i="1"/>
  <c r="IF134" i="1"/>
  <c r="IG121" i="1"/>
  <c r="IF121" i="1"/>
  <c r="IG108" i="1"/>
  <c r="IF108" i="1"/>
  <c r="IG95" i="1"/>
  <c r="IF95" i="1"/>
  <c r="IG82" i="1"/>
  <c r="IF82" i="1"/>
  <c r="IG69" i="1"/>
  <c r="IF69" i="1"/>
  <c r="IG57" i="1"/>
  <c r="IF57" i="1"/>
  <c r="IG44" i="1"/>
  <c r="IF44" i="1"/>
  <c r="IG31" i="1"/>
  <c r="IF31" i="1"/>
  <c r="IG18" i="1"/>
  <c r="IF18" i="1"/>
  <c r="KC147" i="1" l="1"/>
  <c r="KB147" i="1"/>
  <c r="LY147" i="1" l="1"/>
  <c r="LX147" i="1"/>
  <c r="LZ146" i="1"/>
  <c r="LZ145" i="1"/>
  <c r="LZ144" i="1"/>
  <c r="LZ143" i="1"/>
  <c r="LZ142" i="1"/>
  <c r="LZ141" i="1"/>
  <c r="LZ139" i="1"/>
  <c r="LZ138" i="1"/>
  <c r="LZ137" i="1"/>
  <c r="LZ136" i="1"/>
  <c r="LZ135" i="1"/>
  <c r="LV147" i="1"/>
  <c r="LU147" i="1"/>
  <c r="LS147" i="1"/>
  <c r="LR147" i="1"/>
  <c r="LP147" i="1"/>
  <c r="LO147" i="1"/>
  <c r="LM147" i="1"/>
  <c r="LL147" i="1"/>
  <c r="LJ147" i="1"/>
  <c r="LI147" i="1"/>
  <c r="LK146" i="1"/>
  <c r="LK145" i="1"/>
  <c r="LK144" i="1"/>
  <c r="LK143" i="1"/>
  <c r="LK142" i="1"/>
  <c r="LK141" i="1"/>
  <c r="LK140" i="1"/>
  <c r="LK137" i="1"/>
  <c r="LK135" i="1"/>
  <c r="LG147" i="1"/>
  <c r="LF147" i="1"/>
  <c r="LH146" i="1"/>
  <c r="LH145" i="1"/>
  <c r="LH144" i="1"/>
  <c r="LH143" i="1"/>
  <c r="LH142" i="1"/>
  <c r="LH141" i="1"/>
  <c r="LH140" i="1"/>
  <c r="LH139" i="1"/>
  <c r="LH138" i="1"/>
  <c r="LH137" i="1"/>
  <c r="LH136" i="1"/>
  <c r="LH135" i="1"/>
  <c r="LD147" i="1"/>
  <c r="LC147" i="1"/>
  <c r="LE146" i="1"/>
  <c r="LE145" i="1"/>
  <c r="LE144" i="1"/>
  <c r="LE143" i="1"/>
  <c r="LE142" i="1"/>
  <c r="LE141" i="1"/>
  <c r="LE140" i="1"/>
  <c r="LE139" i="1"/>
  <c r="LE138" i="1"/>
  <c r="LE137" i="1"/>
  <c r="LE136" i="1"/>
  <c r="LE135" i="1"/>
  <c r="LA147" i="1"/>
  <c r="KZ147" i="1"/>
  <c r="LB145" i="1"/>
  <c r="LB144" i="1"/>
  <c r="LB143" i="1"/>
  <c r="LB142" i="1"/>
  <c r="LB141" i="1"/>
  <c r="LB140" i="1"/>
  <c r="LB139" i="1"/>
  <c r="LB138" i="1"/>
  <c r="LB137" i="1"/>
  <c r="LB136" i="1"/>
  <c r="LB135" i="1"/>
  <c r="KX147" i="1"/>
  <c r="KW147" i="1"/>
  <c r="KU147" i="1"/>
  <c r="KT147" i="1"/>
  <c r="KV146" i="1"/>
  <c r="KV145" i="1"/>
  <c r="KV144" i="1"/>
  <c r="KV143" i="1"/>
  <c r="KV142" i="1"/>
  <c r="KV141" i="1"/>
  <c r="KV140" i="1"/>
  <c r="KV139" i="1"/>
  <c r="KV138" i="1"/>
  <c r="KV137" i="1"/>
  <c r="KV136" i="1"/>
  <c r="KV135" i="1"/>
  <c r="KR147" i="1"/>
  <c r="KQ147" i="1"/>
  <c r="KL147" i="1"/>
  <c r="KK147" i="1"/>
  <c r="KM141" i="1"/>
  <c r="KM139" i="1"/>
  <c r="KM136" i="1"/>
  <c r="KF147" i="1"/>
  <c r="KE147" i="1"/>
  <c r="KG146" i="1"/>
  <c r="KG145" i="1"/>
  <c r="KG144" i="1"/>
  <c r="KG143" i="1"/>
  <c r="KG142" i="1"/>
  <c r="KG141" i="1"/>
  <c r="KG140" i="1"/>
  <c r="KG139" i="1"/>
  <c r="KG138" i="1"/>
  <c r="KG137" i="1"/>
  <c r="KG136" i="1"/>
  <c r="KG135" i="1"/>
  <c r="JZ147" i="1"/>
  <c r="JY147" i="1"/>
  <c r="KA144" i="1"/>
  <c r="KA143" i="1"/>
  <c r="KA138" i="1"/>
  <c r="KA136" i="1"/>
  <c r="KA135" i="1"/>
  <c r="CG147" i="1"/>
  <c r="CF147" i="1"/>
  <c r="CH145" i="1"/>
  <c r="CH144" i="1"/>
  <c r="CH142" i="1"/>
  <c r="CH141" i="1"/>
  <c r="CH140" i="1"/>
  <c r="CH139" i="1"/>
  <c r="CH138" i="1"/>
  <c r="CH137" i="1"/>
  <c r="CH136" i="1"/>
  <c r="CH135" i="1"/>
  <c r="JQ147" i="1"/>
  <c r="JP147" i="1"/>
  <c r="JR146" i="1"/>
  <c r="JR145" i="1"/>
  <c r="JR144" i="1"/>
  <c r="JR143" i="1"/>
  <c r="JR142" i="1"/>
  <c r="JR141" i="1"/>
  <c r="JR140" i="1"/>
  <c r="JR139" i="1"/>
  <c r="JR138" i="1"/>
  <c r="JR137" i="1"/>
  <c r="JR136" i="1"/>
  <c r="JR135" i="1"/>
  <c r="JN147" i="1"/>
  <c r="JM147" i="1"/>
  <c r="JO135" i="1"/>
  <c r="JK147" i="1"/>
  <c r="JJ147" i="1"/>
  <c r="JE147" i="1"/>
  <c r="JD147" i="1"/>
  <c r="JF145" i="1"/>
  <c r="JF144" i="1"/>
  <c r="JF143" i="1"/>
  <c r="JF140" i="1"/>
  <c r="JF139" i="1"/>
  <c r="JF137" i="1"/>
  <c r="JF135" i="1"/>
  <c r="JB147" i="1"/>
  <c r="JA147" i="1"/>
  <c r="JC146" i="1"/>
  <c r="JC145" i="1"/>
  <c r="JC144" i="1"/>
  <c r="JC143" i="1"/>
  <c r="JC142" i="1"/>
  <c r="JC141" i="1"/>
  <c r="JC140" i="1"/>
  <c r="JC139" i="1"/>
  <c r="JC138" i="1"/>
  <c r="JC137" i="1"/>
  <c r="JC136" i="1"/>
  <c r="JC135" i="1"/>
  <c r="IV147" i="1"/>
  <c r="IU147" i="1"/>
  <c r="IP147" i="1"/>
  <c r="IO147" i="1"/>
  <c r="IQ146" i="1"/>
  <c r="IQ145" i="1"/>
  <c r="IQ144" i="1"/>
  <c r="IQ143" i="1"/>
  <c r="IQ142" i="1"/>
  <c r="IQ141" i="1"/>
  <c r="IQ140" i="1"/>
  <c r="IQ139" i="1"/>
  <c r="IQ138" i="1"/>
  <c r="IQ137" i="1"/>
  <c r="IQ136" i="1"/>
  <c r="IQ135" i="1"/>
  <c r="IM147" i="1"/>
  <c r="IL147" i="1"/>
  <c r="IN146" i="1"/>
  <c r="IN145" i="1"/>
  <c r="IN144" i="1"/>
  <c r="IN143" i="1"/>
  <c r="IN142" i="1"/>
  <c r="IN141" i="1"/>
  <c r="IN140" i="1"/>
  <c r="IN139" i="1"/>
  <c r="IN138" i="1"/>
  <c r="IN137" i="1"/>
  <c r="IN136" i="1"/>
  <c r="IN135" i="1"/>
  <c r="IJ147" i="1"/>
  <c r="II147" i="1"/>
  <c r="IK144" i="1"/>
  <c r="IK142" i="1"/>
  <c r="IK138" i="1"/>
  <c r="ID147" i="1"/>
  <c r="IC147" i="1"/>
  <c r="IE145" i="1"/>
  <c r="IE142" i="1"/>
  <c r="IE141" i="1"/>
  <c r="IE140" i="1"/>
  <c r="IE138" i="1"/>
  <c r="IE137" i="1"/>
  <c r="IE135" i="1"/>
  <c r="IA147" i="1"/>
  <c r="HZ147" i="1"/>
  <c r="IB146" i="1"/>
  <c r="IB142" i="1"/>
  <c r="IB141" i="1"/>
  <c r="IB139" i="1"/>
  <c r="HX147" i="1"/>
  <c r="HW147" i="1"/>
  <c r="HU147" i="1"/>
  <c r="HT147" i="1"/>
  <c r="HV146" i="1"/>
  <c r="HV145" i="1"/>
  <c r="HV144" i="1"/>
  <c r="HV143" i="1"/>
  <c r="HV142" i="1"/>
  <c r="HV140" i="1"/>
  <c r="HV137" i="1"/>
  <c r="HO147" i="1"/>
  <c r="HN147" i="1"/>
  <c r="HP143" i="1"/>
  <c r="HP141" i="1"/>
  <c r="HP135" i="1"/>
  <c r="HI147" i="1"/>
  <c r="HH147" i="1"/>
  <c r="HJ146" i="1"/>
  <c r="HJ145" i="1"/>
  <c r="HJ144" i="1"/>
  <c r="HJ143" i="1"/>
  <c r="HJ142" i="1"/>
  <c r="HJ141" i="1"/>
  <c r="HJ140" i="1"/>
  <c r="HJ139" i="1"/>
  <c r="HJ138" i="1"/>
  <c r="HJ137" i="1"/>
  <c r="HJ136" i="1"/>
  <c r="HJ135" i="1"/>
  <c r="HF147" i="1"/>
  <c r="HE147" i="1"/>
  <c r="HG146" i="1"/>
  <c r="HG142" i="1"/>
  <c r="HG139" i="1"/>
  <c r="HG138" i="1"/>
  <c r="HC147" i="1"/>
  <c r="HB147" i="1"/>
  <c r="GZ147" i="1"/>
  <c r="GY147" i="1"/>
  <c r="GW147" i="1"/>
  <c r="GV147" i="1"/>
  <c r="GT147" i="1"/>
  <c r="GS147" i="1"/>
  <c r="GN147" i="1"/>
  <c r="GM147" i="1"/>
  <c r="GE147" i="1"/>
  <c r="GD147" i="1"/>
  <c r="GF146" i="1"/>
  <c r="GF145" i="1"/>
  <c r="GF144" i="1"/>
  <c r="GF143" i="1"/>
  <c r="GF142" i="1"/>
  <c r="GF140" i="1"/>
  <c r="GF139" i="1"/>
  <c r="GF136" i="1"/>
  <c r="GB147" i="1"/>
  <c r="GA147" i="1"/>
  <c r="FJ147" i="1"/>
  <c r="FI147" i="1"/>
  <c r="FK146" i="1"/>
  <c r="FK145" i="1"/>
  <c r="FK144" i="1"/>
  <c r="FK143" i="1"/>
  <c r="FK142" i="1"/>
  <c r="FK141" i="1"/>
  <c r="FK140" i="1"/>
  <c r="FK139" i="1"/>
  <c r="FK138" i="1"/>
  <c r="FK137" i="1"/>
  <c r="FK136" i="1"/>
  <c r="FK135" i="1"/>
  <c r="FG147" i="1"/>
  <c r="FF147" i="1"/>
  <c r="FH145" i="1"/>
  <c r="EX147" i="1"/>
  <c r="EW147" i="1"/>
  <c r="EY146" i="1"/>
  <c r="EY145" i="1"/>
  <c r="EY144" i="1"/>
  <c r="EY141" i="1"/>
  <c r="EY140" i="1"/>
  <c r="EY139" i="1"/>
  <c r="EY138" i="1"/>
  <c r="EY137" i="1"/>
  <c r="EO147" i="1"/>
  <c r="EN147" i="1"/>
  <c r="EL147" i="1"/>
  <c r="EK147" i="1"/>
  <c r="EI147" i="1"/>
  <c r="EH147" i="1"/>
  <c r="EJ141" i="1"/>
  <c r="EJ138" i="1"/>
  <c r="EJ137" i="1"/>
  <c r="EJ136" i="1"/>
  <c r="EC147" i="1"/>
  <c r="EB147" i="1"/>
  <c r="ED146" i="1"/>
  <c r="ED145" i="1"/>
  <c r="ED144" i="1"/>
  <c r="ED143" i="1"/>
  <c r="ED142" i="1"/>
  <c r="ED141" i="1"/>
  <c r="ED140" i="1"/>
  <c r="ED139" i="1"/>
  <c r="ED138" i="1"/>
  <c r="ED137" i="1"/>
  <c r="ED136" i="1"/>
  <c r="ED135" i="1"/>
  <c r="DZ147" i="1"/>
  <c r="DY147" i="1"/>
  <c r="EA146" i="1"/>
  <c r="EA142" i="1"/>
  <c r="EA141" i="1"/>
  <c r="EA139" i="1"/>
  <c r="EA138" i="1"/>
  <c r="EA137" i="1"/>
  <c r="EA136" i="1"/>
  <c r="DW147" i="1"/>
  <c r="DV147" i="1"/>
  <c r="DX146" i="1"/>
  <c r="DX136" i="1"/>
  <c r="DX135" i="1"/>
  <c r="DT147" i="1"/>
  <c r="DS147" i="1"/>
  <c r="DQ147" i="1"/>
  <c r="DP147" i="1"/>
  <c r="DR146" i="1"/>
  <c r="DR145" i="1"/>
  <c r="DR144" i="1"/>
  <c r="DR143" i="1"/>
  <c r="DR142" i="1"/>
  <c r="DR140" i="1"/>
  <c r="DR139" i="1"/>
  <c r="DR136" i="1"/>
  <c r="DN147" i="1"/>
  <c r="DM147" i="1"/>
  <c r="DO146" i="1"/>
  <c r="DO145" i="1"/>
  <c r="DO144" i="1"/>
  <c r="DO143" i="1"/>
  <c r="DO142" i="1"/>
  <c r="DO141" i="1"/>
  <c r="DO140" i="1"/>
  <c r="DO139" i="1"/>
  <c r="DO138" i="1"/>
  <c r="DO137" i="1"/>
  <c r="DO136" i="1"/>
  <c r="DO135" i="1"/>
  <c r="DK147" i="1"/>
  <c r="DJ147" i="1"/>
  <c r="DH147" i="1"/>
  <c r="DG147" i="1"/>
  <c r="DI146" i="1"/>
  <c r="DI144" i="1"/>
  <c r="DI143" i="1"/>
  <c r="DI142" i="1"/>
  <c r="DI141" i="1"/>
  <c r="DI140" i="1"/>
  <c r="DI139" i="1"/>
  <c r="DI135" i="1"/>
  <c r="DE147" i="1"/>
  <c r="DD147" i="1"/>
  <c r="DF140" i="1"/>
  <c r="DF138" i="1"/>
  <c r="DF137" i="1"/>
  <c r="DB147" i="1"/>
  <c r="DA147" i="1"/>
  <c r="DC136" i="1"/>
  <c r="CY147" i="1"/>
  <c r="CX147" i="1"/>
  <c r="CZ146" i="1"/>
  <c r="CZ145" i="1"/>
  <c r="CZ144" i="1"/>
  <c r="CZ143" i="1"/>
  <c r="CZ142" i="1"/>
  <c r="CZ141" i="1"/>
  <c r="CZ140" i="1"/>
  <c r="CZ139" i="1"/>
  <c r="CZ138" i="1"/>
  <c r="CZ137" i="1"/>
  <c r="CZ136" i="1"/>
  <c r="CZ135" i="1"/>
  <c r="CP147" i="1"/>
  <c r="CO147" i="1"/>
  <c r="CQ146" i="1"/>
  <c r="CQ145" i="1"/>
  <c r="CQ143" i="1"/>
  <c r="CQ142" i="1"/>
  <c r="CQ141" i="1"/>
  <c r="CQ140" i="1"/>
  <c r="CQ138" i="1"/>
  <c r="CQ137" i="1"/>
  <c r="CQ136" i="1"/>
  <c r="CQ135" i="1"/>
  <c r="CM147" i="1"/>
  <c r="CL147" i="1"/>
  <c r="CD147" i="1"/>
  <c r="CC147" i="1"/>
  <c r="CA147" i="1"/>
  <c r="BZ147" i="1"/>
  <c r="CB146" i="1"/>
  <c r="CB145" i="1"/>
  <c r="CB144" i="1"/>
  <c r="CB143" i="1"/>
  <c r="CB142" i="1"/>
  <c r="CB141" i="1"/>
  <c r="CB140" i="1"/>
  <c r="CB139" i="1"/>
  <c r="CB138" i="1"/>
  <c r="CB137" i="1"/>
  <c r="CB136" i="1"/>
  <c r="CB135" i="1"/>
  <c r="BX147" i="1"/>
  <c r="BW147" i="1"/>
  <c r="BY144" i="1"/>
  <c r="BY143" i="1"/>
  <c r="BY141" i="1"/>
  <c r="BY139" i="1"/>
  <c r="BY135" i="1"/>
  <c r="BR147" i="1"/>
  <c r="BQ147" i="1"/>
  <c r="BL147" i="1"/>
  <c r="BK147" i="1"/>
  <c r="BF147" i="1"/>
  <c r="BE147" i="1"/>
  <c r="BJ146" i="1"/>
  <c r="BJ145" i="1"/>
  <c r="BJ144" i="1"/>
  <c r="BJ143" i="1"/>
  <c r="BJ142" i="1"/>
  <c r="BJ141" i="1"/>
  <c r="BJ140" i="1"/>
  <c r="BJ139" i="1"/>
  <c r="BJ138" i="1"/>
  <c r="BJ137" i="1"/>
  <c r="BJ136" i="1"/>
  <c r="BJ135" i="1"/>
  <c r="AZ147" i="1"/>
  <c r="AY147" i="1"/>
  <c r="BA146" i="1"/>
  <c r="BA145" i="1"/>
  <c r="BA144" i="1"/>
  <c r="BA140" i="1"/>
  <c r="BA136" i="1"/>
  <c r="AQ147" i="1"/>
  <c r="AP147" i="1"/>
  <c r="AR145" i="1"/>
  <c r="AN147" i="1"/>
  <c r="AM147" i="1"/>
  <c r="AO144" i="1"/>
  <c r="AO142" i="1"/>
  <c r="AO136" i="1"/>
  <c r="AK147" i="1"/>
  <c r="AJ147" i="1"/>
  <c r="AL143" i="1"/>
  <c r="AL140" i="1"/>
  <c r="AL139" i="1"/>
  <c r="AL136" i="1"/>
  <c r="AE147" i="1"/>
  <c r="AD147" i="1"/>
  <c r="AF146" i="1"/>
  <c r="AF145" i="1"/>
  <c r="AF144" i="1"/>
  <c r="AF143" i="1"/>
  <c r="AF141" i="1"/>
  <c r="AF140" i="1"/>
  <c r="AF139" i="1"/>
  <c r="AF137" i="1"/>
  <c r="AF135" i="1"/>
  <c r="Y147" i="1"/>
  <c r="X147" i="1"/>
  <c r="Z146" i="1"/>
  <c r="Z144" i="1"/>
  <c r="Z141" i="1"/>
  <c r="Z139" i="1"/>
  <c r="Z137" i="1"/>
  <c r="Z135" i="1"/>
  <c r="S147" i="1"/>
  <c r="R147" i="1"/>
  <c r="T146" i="1"/>
  <c r="T145" i="1"/>
  <c r="T143" i="1"/>
  <c r="T140" i="1"/>
  <c r="T139" i="1"/>
  <c r="T135" i="1"/>
  <c r="P147" i="1"/>
  <c r="O147" i="1"/>
  <c r="Q146" i="1"/>
  <c r="Q145" i="1"/>
  <c r="Q142" i="1"/>
  <c r="Q141" i="1"/>
  <c r="Q138" i="1"/>
  <c r="Q136" i="1"/>
  <c r="J147" i="1"/>
  <c r="I147" i="1"/>
  <c r="MA147" i="1" l="1"/>
  <c r="MB147" i="1"/>
  <c r="LM134" i="1"/>
  <c r="LL134" i="1"/>
  <c r="LN133" i="1"/>
  <c r="LM121" i="1"/>
  <c r="LL121" i="1"/>
  <c r="LM108" i="1"/>
  <c r="LL108" i="1"/>
  <c r="LM95" i="1"/>
  <c r="LL95" i="1"/>
  <c r="LM82" i="1"/>
  <c r="LL82" i="1"/>
  <c r="LM69" i="1"/>
  <c r="LL69" i="1"/>
  <c r="LM57" i="1"/>
  <c r="LL57" i="1"/>
  <c r="LM44" i="1"/>
  <c r="LL44" i="1"/>
  <c r="LM31" i="1"/>
  <c r="LL31" i="1"/>
  <c r="LM18" i="1"/>
  <c r="LL18" i="1"/>
  <c r="ED133" i="1"/>
  <c r="LJ134" i="1" l="1"/>
  <c r="LI134" i="1"/>
  <c r="FJ134" i="1"/>
  <c r="FI134" i="1"/>
  <c r="LH132" i="1" l="1"/>
  <c r="HG132" i="1"/>
  <c r="HF121" i="1"/>
  <c r="HE121" i="1"/>
  <c r="HF108" i="1"/>
  <c r="HE108" i="1"/>
  <c r="HF95" i="1"/>
  <c r="HE95" i="1"/>
  <c r="HF82" i="1"/>
  <c r="HE82" i="1"/>
  <c r="HF69" i="1"/>
  <c r="HE69" i="1"/>
  <c r="HF57" i="1"/>
  <c r="HE57" i="1"/>
  <c r="HF44" i="1"/>
  <c r="HE44" i="1"/>
  <c r="HF31" i="1"/>
  <c r="HE31" i="1"/>
  <c r="HF18" i="1"/>
  <c r="HE18" i="1"/>
  <c r="HF134" i="1"/>
  <c r="HE134" i="1"/>
  <c r="AK121" i="1"/>
  <c r="AJ121" i="1"/>
  <c r="AK108" i="1"/>
  <c r="AJ108" i="1"/>
  <c r="AK95" i="1"/>
  <c r="AJ95" i="1"/>
  <c r="AK82" i="1"/>
  <c r="AJ82" i="1"/>
  <c r="AK69" i="1"/>
  <c r="AJ69" i="1"/>
  <c r="AK57" i="1"/>
  <c r="AJ57" i="1"/>
  <c r="AK44" i="1"/>
  <c r="AJ44" i="1"/>
  <c r="AK31" i="1"/>
  <c r="AJ31" i="1"/>
  <c r="AK18" i="1"/>
  <c r="AJ18" i="1"/>
  <c r="AK134" i="1"/>
  <c r="AJ134" i="1"/>
  <c r="AL132" i="1"/>
  <c r="LK131" i="1" l="1"/>
  <c r="LJ121" i="1"/>
  <c r="LI121" i="1"/>
  <c r="LJ108" i="1"/>
  <c r="LI108" i="1"/>
  <c r="LJ95" i="1"/>
  <c r="LI95" i="1"/>
  <c r="LJ82" i="1"/>
  <c r="LI82" i="1"/>
  <c r="LJ69" i="1"/>
  <c r="LI69" i="1"/>
  <c r="LJ57" i="1"/>
  <c r="LI57" i="1"/>
  <c r="LJ44" i="1"/>
  <c r="LI44" i="1"/>
  <c r="LJ31" i="1"/>
  <c r="LI31" i="1"/>
  <c r="LJ18" i="1"/>
  <c r="LI18" i="1"/>
  <c r="CH131" i="1"/>
  <c r="CG134" i="1"/>
  <c r="CF134" i="1"/>
  <c r="CH133" i="1"/>
  <c r="CH132" i="1"/>
  <c r="CG121" i="1"/>
  <c r="CF121" i="1"/>
  <c r="CG108" i="1"/>
  <c r="CF108" i="1"/>
  <c r="CG95" i="1"/>
  <c r="CF95" i="1"/>
  <c r="CG82" i="1"/>
  <c r="CF82" i="1"/>
  <c r="CG69" i="1"/>
  <c r="CF69" i="1"/>
  <c r="CG57" i="1"/>
  <c r="CF57" i="1"/>
  <c r="CG44" i="1"/>
  <c r="CF44" i="1"/>
  <c r="CG31" i="1"/>
  <c r="CF31" i="1"/>
  <c r="CG18" i="1"/>
  <c r="CF18" i="1"/>
  <c r="FK131" i="1"/>
  <c r="FK133" i="1"/>
  <c r="FK132" i="1"/>
  <c r="FJ121" i="1"/>
  <c r="FI121" i="1"/>
  <c r="FJ108" i="1"/>
  <c r="FI108" i="1"/>
  <c r="FJ95" i="1"/>
  <c r="FI95" i="1"/>
  <c r="FJ82" i="1"/>
  <c r="FI82" i="1"/>
  <c r="FJ69" i="1"/>
  <c r="FI69" i="1"/>
  <c r="FJ57" i="1"/>
  <c r="FI57" i="1"/>
  <c r="FJ44" i="1"/>
  <c r="FI44" i="1"/>
  <c r="FJ31" i="1"/>
  <c r="FI31" i="1"/>
  <c r="FJ18" i="1"/>
  <c r="FI18" i="1"/>
  <c r="GZ134" i="1" l="1"/>
  <c r="GY134" i="1"/>
  <c r="HA128" i="1"/>
  <c r="GZ121" i="1"/>
  <c r="GY121" i="1"/>
  <c r="GZ108" i="1"/>
  <c r="GY108" i="1"/>
  <c r="GZ95" i="1"/>
  <c r="GY95" i="1"/>
  <c r="GZ82" i="1"/>
  <c r="GY82" i="1"/>
  <c r="GZ69" i="1"/>
  <c r="GY69" i="1"/>
  <c r="GZ57" i="1"/>
  <c r="GY57" i="1"/>
  <c r="GZ44" i="1"/>
  <c r="GY44" i="1"/>
  <c r="GZ31" i="1"/>
  <c r="GY31" i="1"/>
  <c r="GZ18" i="1"/>
  <c r="GY18" i="1"/>
  <c r="DB134" i="1"/>
  <c r="DA134" i="1"/>
  <c r="DC129" i="1"/>
  <c r="DC128" i="1"/>
  <c r="DB121" i="1"/>
  <c r="DA121" i="1"/>
  <c r="DB108" i="1"/>
  <c r="DA108" i="1"/>
  <c r="DB95" i="1"/>
  <c r="DA95" i="1"/>
  <c r="DB82" i="1"/>
  <c r="DA82" i="1"/>
  <c r="DB69" i="1"/>
  <c r="DA69" i="1"/>
  <c r="DB57" i="1"/>
  <c r="DA57" i="1"/>
  <c r="DB44" i="1"/>
  <c r="DA44" i="1"/>
  <c r="DB31" i="1"/>
  <c r="DA31" i="1"/>
  <c r="DB18" i="1"/>
  <c r="DA18" i="1"/>
  <c r="LZ128" i="1" l="1"/>
  <c r="LZ129" i="1"/>
  <c r="LZ130" i="1"/>
  <c r="LZ131" i="1"/>
  <c r="LZ132" i="1"/>
  <c r="LZ133" i="1"/>
  <c r="LU134" i="1"/>
  <c r="LV134" i="1"/>
  <c r="LX134" i="1"/>
  <c r="LY134" i="1"/>
  <c r="KV128" i="1"/>
  <c r="LB128" i="1"/>
  <c r="LE128" i="1"/>
  <c r="LH128" i="1"/>
  <c r="KV129" i="1"/>
  <c r="LB129" i="1"/>
  <c r="LE129" i="1"/>
  <c r="LH129" i="1"/>
  <c r="KV130" i="1"/>
  <c r="LB130" i="1"/>
  <c r="LE130" i="1"/>
  <c r="LH130" i="1"/>
  <c r="KV131" i="1"/>
  <c r="LB131" i="1"/>
  <c r="LE131" i="1"/>
  <c r="LH131" i="1"/>
  <c r="KV132" i="1"/>
  <c r="LB132" i="1"/>
  <c r="LE132" i="1"/>
  <c r="KV133" i="1"/>
  <c r="LB133" i="1"/>
  <c r="LE133" i="1"/>
  <c r="LH133" i="1"/>
  <c r="KT134" i="1"/>
  <c r="KU134" i="1"/>
  <c r="KW134" i="1"/>
  <c r="KX134" i="1"/>
  <c r="KZ134" i="1"/>
  <c r="LA134" i="1"/>
  <c r="LC134" i="1"/>
  <c r="LD134" i="1"/>
  <c r="LF134" i="1"/>
  <c r="LG134" i="1"/>
  <c r="LO134" i="1"/>
  <c r="LP134" i="1"/>
  <c r="LR134" i="1"/>
  <c r="LS134" i="1"/>
  <c r="KG128" i="1"/>
  <c r="KA129" i="1"/>
  <c r="KG129" i="1"/>
  <c r="KG130" i="1"/>
  <c r="KM130" i="1"/>
  <c r="KG131" i="1"/>
  <c r="KA132" i="1"/>
  <c r="KG132" i="1"/>
  <c r="KM132" i="1"/>
  <c r="KG133" i="1"/>
  <c r="JY134" i="1"/>
  <c r="JZ134" i="1"/>
  <c r="KB134" i="1"/>
  <c r="KC134" i="1"/>
  <c r="KE134" i="1"/>
  <c r="KF134" i="1"/>
  <c r="KK134" i="1"/>
  <c r="KL134" i="1"/>
  <c r="KQ134" i="1"/>
  <c r="KR134" i="1"/>
  <c r="JC128" i="1"/>
  <c r="JO128" i="1"/>
  <c r="JR128" i="1"/>
  <c r="JC129" i="1"/>
  <c r="JR129" i="1"/>
  <c r="JC130" i="1"/>
  <c r="JF130" i="1"/>
  <c r="JR130" i="1"/>
  <c r="JC131" i="1"/>
  <c r="JR131" i="1"/>
  <c r="JC132" i="1"/>
  <c r="JF132" i="1"/>
  <c r="JR132" i="1"/>
  <c r="JC133" i="1"/>
  <c r="JF133" i="1"/>
  <c r="JR133" i="1"/>
  <c r="IU134" i="1"/>
  <c r="IV134" i="1"/>
  <c r="JA134" i="1"/>
  <c r="JB134" i="1"/>
  <c r="JD134" i="1"/>
  <c r="JE134" i="1"/>
  <c r="JJ134" i="1"/>
  <c r="JK134" i="1"/>
  <c r="JM134" i="1"/>
  <c r="JN134" i="1"/>
  <c r="JP134" i="1"/>
  <c r="JQ134" i="1"/>
  <c r="IN128" i="1"/>
  <c r="IQ128" i="1"/>
  <c r="IN129" i="1"/>
  <c r="IQ129" i="1"/>
  <c r="IN130" i="1"/>
  <c r="IQ130" i="1"/>
  <c r="IN131" i="1"/>
  <c r="IQ131" i="1"/>
  <c r="IN132" i="1"/>
  <c r="IQ132" i="1"/>
  <c r="IN133" i="1"/>
  <c r="IQ133" i="1"/>
  <c r="IL134" i="1"/>
  <c r="IM134" i="1"/>
  <c r="IO134" i="1"/>
  <c r="IP134" i="1"/>
  <c r="HJ128" i="1"/>
  <c r="IE128" i="1"/>
  <c r="HJ129" i="1"/>
  <c r="IE129" i="1"/>
  <c r="HJ130" i="1"/>
  <c r="HV130" i="1"/>
  <c r="IB130" i="1"/>
  <c r="IK130" i="1"/>
  <c r="HJ131" i="1"/>
  <c r="IB131" i="1"/>
  <c r="IE131" i="1"/>
  <c r="HJ132" i="1"/>
  <c r="HV132" i="1"/>
  <c r="IB132" i="1"/>
  <c r="IE132" i="1"/>
  <c r="HJ133" i="1"/>
  <c r="GM134" i="1"/>
  <c r="GN134" i="1"/>
  <c r="GS134" i="1"/>
  <c r="GT134" i="1"/>
  <c r="GV134" i="1"/>
  <c r="GW134" i="1"/>
  <c r="HB134" i="1"/>
  <c r="HC134" i="1"/>
  <c r="HH134" i="1"/>
  <c r="HI134" i="1"/>
  <c r="HN134" i="1"/>
  <c r="HO134" i="1"/>
  <c r="HT134" i="1"/>
  <c r="HU134" i="1"/>
  <c r="HW134" i="1"/>
  <c r="HX134" i="1"/>
  <c r="HZ134" i="1"/>
  <c r="IA134" i="1"/>
  <c r="IC134" i="1"/>
  <c r="ID134" i="1"/>
  <c r="II134" i="1"/>
  <c r="IJ134" i="1"/>
  <c r="DO128" i="1"/>
  <c r="DR128" i="1"/>
  <c r="ED128" i="1"/>
  <c r="EJ128" i="1"/>
  <c r="GF128" i="1"/>
  <c r="DF129" i="1"/>
  <c r="DI129" i="1"/>
  <c r="DO129" i="1"/>
  <c r="DR129" i="1"/>
  <c r="ED129" i="1"/>
  <c r="GF129" i="1"/>
  <c r="DI130" i="1"/>
  <c r="DO130" i="1"/>
  <c r="ED130" i="1"/>
  <c r="FH130" i="1"/>
  <c r="GF130" i="1"/>
  <c r="DI131" i="1"/>
  <c r="DO131" i="1"/>
  <c r="DR131" i="1"/>
  <c r="EA131" i="1"/>
  <c r="ED131" i="1"/>
  <c r="EJ131" i="1"/>
  <c r="GF131" i="1"/>
  <c r="DI132" i="1"/>
  <c r="DO132" i="1"/>
  <c r="EA132" i="1"/>
  <c r="ED132" i="1"/>
  <c r="EY132" i="1"/>
  <c r="GF132" i="1"/>
  <c r="DI133" i="1"/>
  <c r="DO133" i="1"/>
  <c r="EJ133" i="1"/>
  <c r="EY133" i="1"/>
  <c r="FH133" i="1"/>
  <c r="GF133" i="1"/>
  <c r="DD134" i="1"/>
  <c r="DE134" i="1"/>
  <c r="DG134" i="1"/>
  <c r="DH134" i="1"/>
  <c r="DJ134" i="1"/>
  <c r="DK134" i="1"/>
  <c r="DM134" i="1"/>
  <c r="DN134" i="1"/>
  <c r="DP134" i="1"/>
  <c r="DQ134" i="1"/>
  <c r="DS134" i="1"/>
  <c r="DT134" i="1"/>
  <c r="DV134" i="1"/>
  <c r="DW134" i="1"/>
  <c r="DY134" i="1"/>
  <c r="DZ134" i="1"/>
  <c r="EB134" i="1"/>
  <c r="EC134" i="1"/>
  <c r="EH134" i="1"/>
  <c r="EI134" i="1"/>
  <c r="EK134" i="1"/>
  <c r="EL134" i="1"/>
  <c r="EN134" i="1"/>
  <c r="EO134" i="1"/>
  <c r="EW134" i="1"/>
  <c r="EX134" i="1"/>
  <c r="FF134" i="1"/>
  <c r="FG134" i="1"/>
  <c r="GA134" i="1"/>
  <c r="GB134" i="1"/>
  <c r="GD134" i="1"/>
  <c r="GE134" i="1"/>
  <c r="Z128" i="1"/>
  <c r="AO128" i="1"/>
  <c r="BA128" i="1"/>
  <c r="BJ128" i="1"/>
  <c r="CB128" i="1"/>
  <c r="CQ128" i="1"/>
  <c r="CZ128" i="1"/>
  <c r="T129" i="1"/>
  <c r="AF129" i="1"/>
  <c r="BJ129" i="1"/>
  <c r="CB129" i="1"/>
  <c r="CQ129" i="1"/>
  <c r="CZ129" i="1"/>
  <c r="Z130" i="1"/>
  <c r="AF130" i="1"/>
  <c r="AO130" i="1"/>
  <c r="BJ130" i="1"/>
  <c r="BY130" i="1"/>
  <c r="CB130" i="1"/>
  <c r="CE130" i="1"/>
  <c r="CQ130" i="1"/>
  <c r="CZ130" i="1"/>
  <c r="T131" i="1"/>
  <c r="Z131" i="1"/>
  <c r="AF131" i="1"/>
  <c r="AO131" i="1"/>
  <c r="BA131" i="1"/>
  <c r="BJ131" i="1"/>
  <c r="CB131" i="1"/>
  <c r="CQ131" i="1"/>
  <c r="CZ131" i="1"/>
  <c r="AF132" i="1"/>
  <c r="BJ132" i="1"/>
  <c r="CB132" i="1"/>
  <c r="CQ132" i="1"/>
  <c r="CZ132" i="1"/>
  <c r="AF133" i="1"/>
  <c r="AO133" i="1"/>
  <c r="BA133" i="1"/>
  <c r="BJ133" i="1"/>
  <c r="CB133" i="1"/>
  <c r="CQ133" i="1"/>
  <c r="CZ133" i="1"/>
  <c r="R134" i="1"/>
  <c r="S134" i="1"/>
  <c r="X134" i="1"/>
  <c r="Y134" i="1"/>
  <c r="AD134" i="1"/>
  <c r="AE134" i="1"/>
  <c r="AM134" i="1"/>
  <c r="AN134" i="1"/>
  <c r="AP134" i="1"/>
  <c r="AQ134" i="1"/>
  <c r="AY134" i="1"/>
  <c r="AZ134" i="1"/>
  <c r="BE134" i="1"/>
  <c r="BF134" i="1"/>
  <c r="BK134" i="1"/>
  <c r="BL134" i="1"/>
  <c r="BQ134" i="1"/>
  <c r="BR134" i="1"/>
  <c r="BW134" i="1"/>
  <c r="BX134" i="1"/>
  <c r="BZ134" i="1"/>
  <c r="CA134" i="1"/>
  <c r="CC134" i="1"/>
  <c r="CD134" i="1"/>
  <c r="CL134" i="1"/>
  <c r="CM134" i="1"/>
  <c r="CO134" i="1"/>
  <c r="CP134" i="1"/>
  <c r="CX134" i="1"/>
  <c r="CY134" i="1"/>
  <c r="P134" i="1"/>
  <c r="O134" i="1"/>
  <c r="J134" i="1"/>
  <c r="I134" i="1"/>
  <c r="Q132" i="1"/>
  <c r="Q131" i="1"/>
  <c r="Q130" i="1"/>
  <c r="Q129" i="1"/>
  <c r="Q128" i="1"/>
  <c r="MB134" i="1" l="1"/>
  <c r="MA134" i="1"/>
  <c r="LP18" i="1"/>
  <c r="LO18" i="1"/>
  <c r="LV18" i="1"/>
  <c r="LU18" i="1"/>
  <c r="LP31" i="1"/>
  <c r="LO31" i="1"/>
  <c r="LV31" i="1"/>
  <c r="LU31" i="1"/>
  <c r="LP44" i="1"/>
  <c r="LO44" i="1"/>
  <c r="LV44" i="1"/>
  <c r="LU44" i="1"/>
  <c r="LV57" i="1"/>
  <c r="LU57" i="1"/>
  <c r="LP57" i="1"/>
  <c r="LO57" i="1"/>
  <c r="LP69" i="1"/>
  <c r="LO69" i="1"/>
  <c r="LV69" i="1"/>
  <c r="LU69" i="1"/>
  <c r="LV82" i="1"/>
  <c r="LU82" i="1"/>
  <c r="LV95" i="1"/>
  <c r="LU95" i="1"/>
  <c r="LV108" i="1"/>
  <c r="LU108" i="1"/>
  <c r="LV121" i="1"/>
  <c r="LU121" i="1"/>
  <c r="LZ127" i="1"/>
  <c r="LZ126" i="1"/>
  <c r="LZ125" i="1"/>
  <c r="LZ124" i="1"/>
  <c r="LZ123" i="1"/>
  <c r="LZ122" i="1"/>
  <c r="LW123" i="1"/>
  <c r="LW125" i="1"/>
  <c r="LW124" i="1"/>
  <c r="LT125" i="1"/>
  <c r="LH127" i="1"/>
  <c r="LH126" i="1"/>
  <c r="LH125" i="1"/>
  <c r="LH124" i="1"/>
  <c r="LH123" i="1"/>
  <c r="LH122" i="1"/>
  <c r="LE127" i="1"/>
  <c r="LE126" i="1"/>
  <c r="LE125" i="1"/>
  <c r="LE124" i="1"/>
  <c r="LE123" i="1"/>
  <c r="LE122" i="1"/>
  <c r="LB127" i="1"/>
  <c r="LB126" i="1"/>
  <c r="LB125" i="1"/>
  <c r="LB124" i="1"/>
  <c r="LB122" i="1"/>
  <c r="KV127" i="1"/>
  <c r="KV126" i="1"/>
  <c r="KV125" i="1"/>
  <c r="KV124" i="1"/>
  <c r="KV123" i="1"/>
  <c r="KV122" i="1"/>
  <c r="KS122" i="1"/>
  <c r="KM123" i="1"/>
  <c r="KG126" i="1"/>
  <c r="KG125" i="1"/>
  <c r="KG123" i="1"/>
  <c r="KG122" i="1"/>
  <c r="KA125" i="1"/>
  <c r="JR127" i="1"/>
  <c r="JR126" i="1"/>
  <c r="JR125" i="1"/>
  <c r="JR124" i="1"/>
  <c r="JR122" i="1"/>
  <c r="JO125" i="1"/>
  <c r="JF123" i="1"/>
  <c r="IQ127" i="1"/>
  <c r="IQ126" i="1"/>
  <c r="IQ125" i="1"/>
  <c r="IQ124" i="1"/>
  <c r="IQ123" i="1"/>
  <c r="IQ122" i="1"/>
  <c r="IN126" i="1"/>
  <c r="IN125" i="1"/>
  <c r="IN123" i="1"/>
  <c r="IE126" i="1"/>
  <c r="IE124" i="1"/>
  <c r="IE123" i="1"/>
  <c r="IB124" i="1"/>
  <c r="HV124" i="1"/>
  <c r="HJ127" i="1"/>
  <c r="HJ126" i="1"/>
  <c r="HJ125" i="1"/>
  <c r="HJ124" i="1"/>
  <c r="HJ122" i="1"/>
  <c r="GF126" i="1"/>
  <c r="GF125" i="1"/>
  <c r="GF124" i="1"/>
  <c r="GF122" i="1"/>
  <c r="EY122" i="1"/>
  <c r="ED127" i="1"/>
  <c r="ED126" i="1"/>
  <c r="ED125" i="1"/>
  <c r="ED124" i="1"/>
  <c r="ED123" i="1"/>
  <c r="ED122" i="1"/>
  <c r="EA122" i="1"/>
  <c r="DO127" i="1"/>
  <c r="DO126" i="1"/>
  <c r="DO125" i="1"/>
  <c r="DO124" i="1"/>
  <c r="DO123" i="1"/>
  <c r="DO122" i="1"/>
  <c r="DI125" i="1"/>
  <c r="DI122" i="1"/>
  <c r="CZ127" i="1"/>
  <c r="CZ125" i="1"/>
  <c r="CZ124" i="1"/>
  <c r="CZ123" i="1"/>
  <c r="CZ122" i="1"/>
  <c r="CQ126" i="1"/>
  <c r="CQ125" i="1"/>
  <c r="CE127" i="1"/>
  <c r="CB126" i="1"/>
  <c r="CB125" i="1"/>
  <c r="CB123" i="1"/>
  <c r="CB122" i="1"/>
  <c r="BJ127" i="1"/>
  <c r="BJ126" i="1"/>
  <c r="BJ125" i="1"/>
  <c r="BJ124" i="1"/>
  <c r="BJ123" i="1"/>
  <c r="BJ122" i="1"/>
  <c r="BA126" i="1"/>
  <c r="BA125" i="1"/>
  <c r="BA124" i="1"/>
  <c r="BA123" i="1"/>
  <c r="AO126" i="1"/>
  <c r="Z126" i="1"/>
  <c r="Z124" i="1"/>
  <c r="T126" i="1"/>
  <c r="T122" i="1"/>
  <c r="Q125" i="1"/>
  <c r="Q124" i="1"/>
  <c r="Q123" i="1"/>
  <c r="LZ120" i="1"/>
  <c r="LZ119" i="1"/>
  <c r="LZ118" i="1"/>
  <c r="LZ117" i="1"/>
  <c r="LZ116" i="1"/>
  <c r="LZ115" i="1"/>
  <c r="LZ114" i="1"/>
  <c r="LZ112" i="1"/>
  <c r="LZ111" i="1"/>
  <c r="LZ110" i="1"/>
  <c r="LZ109" i="1"/>
  <c r="LQ120" i="1"/>
  <c r="LQ116" i="1"/>
  <c r="LQ113" i="1"/>
  <c r="LQ112" i="1"/>
  <c r="LQ110" i="1"/>
  <c r="LH120" i="1"/>
  <c r="LH119" i="1"/>
  <c r="LH118" i="1"/>
  <c r="LH113" i="1"/>
  <c r="LH112" i="1"/>
  <c r="LH111" i="1"/>
  <c r="LH109" i="1"/>
  <c r="LE120" i="1"/>
  <c r="LE119" i="1"/>
  <c r="LE118" i="1"/>
  <c r="LE117" i="1"/>
  <c r="LE116" i="1"/>
  <c r="LE115" i="1"/>
  <c r="LE114" i="1"/>
  <c r="LE113" i="1"/>
  <c r="LE112" i="1"/>
  <c r="LE111" i="1"/>
  <c r="LE110" i="1"/>
  <c r="LE109" i="1"/>
  <c r="LB120" i="1"/>
  <c r="LB118" i="1"/>
  <c r="LB117" i="1"/>
  <c r="LB116" i="1"/>
  <c r="LB115" i="1"/>
  <c r="LB113" i="1"/>
  <c r="LB111" i="1"/>
  <c r="LB110" i="1"/>
  <c r="LB109" i="1"/>
  <c r="KV120" i="1"/>
  <c r="KV119" i="1"/>
  <c r="KV118" i="1"/>
  <c r="KV117" i="1"/>
  <c r="KV116" i="1"/>
  <c r="KV115" i="1"/>
  <c r="KV114" i="1"/>
  <c r="KV113" i="1"/>
  <c r="KV112" i="1"/>
  <c r="KV111" i="1"/>
  <c r="KV110" i="1"/>
  <c r="KV109" i="1"/>
  <c r="KS117" i="1"/>
  <c r="KM117" i="1"/>
  <c r="KG120" i="1"/>
  <c r="KG119" i="1"/>
  <c r="KG118" i="1"/>
  <c r="KG117" i="1"/>
  <c r="KG115" i="1"/>
  <c r="KG114" i="1"/>
  <c r="KG113" i="1"/>
  <c r="KG112" i="1"/>
  <c r="KG110" i="1"/>
  <c r="KG109" i="1"/>
  <c r="KA119" i="1"/>
  <c r="KA116" i="1"/>
  <c r="JR119" i="1"/>
  <c r="JR118" i="1"/>
  <c r="JR117" i="1"/>
  <c r="JR116" i="1"/>
  <c r="JR114" i="1"/>
  <c r="JR113" i="1"/>
  <c r="JR111" i="1"/>
  <c r="JR110" i="1"/>
  <c r="JO119" i="1"/>
  <c r="JF120" i="1"/>
  <c r="JF119" i="1"/>
  <c r="JF118" i="1"/>
  <c r="JF117" i="1"/>
  <c r="JF116" i="1"/>
  <c r="JF115" i="1"/>
  <c r="JF112" i="1"/>
  <c r="JF111" i="1"/>
  <c r="JC115" i="1"/>
  <c r="JC114" i="1"/>
  <c r="JC113" i="1"/>
  <c r="JC112" i="1"/>
  <c r="JC111" i="1"/>
  <c r="JC110" i="1"/>
  <c r="JC109" i="1"/>
  <c r="IQ120" i="1"/>
  <c r="IQ119" i="1"/>
  <c r="IQ118" i="1"/>
  <c r="IQ117" i="1"/>
  <c r="IQ116" i="1"/>
  <c r="IQ115" i="1"/>
  <c r="IQ114" i="1"/>
  <c r="IQ113" i="1"/>
  <c r="IQ112" i="1"/>
  <c r="IQ111" i="1"/>
  <c r="IQ110" i="1"/>
  <c r="IQ109" i="1"/>
  <c r="IN120" i="1"/>
  <c r="IN119" i="1"/>
  <c r="IN118" i="1"/>
  <c r="IN117" i="1"/>
  <c r="IN116" i="1"/>
  <c r="IN115" i="1"/>
  <c r="IN114" i="1"/>
  <c r="IN113" i="1"/>
  <c r="IN112" i="1"/>
  <c r="IN111" i="1"/>
  <c r="IN110" i="1"/>
  <c r="IK118" i="1"/>
  <c r="IK116" i="1"/>
  <c r="IK115" i="1"/>
  <c r="IE119" i="1"/>
  <c r="IE118" i="1"/>
  <c r="IE117" i="1"/>
  <c r="IE116" i="1"/>
  <c r="IE115" i="1"/>
  <c r="IE114" i="1"/>
  <c r="IE111" i="1"/>
  <c r="IE109" i="1"/>
  <c r="IB118" i="1"/>
  <c r="IB117" i="1"/>
  <c r="IB116" i="1"/>
  <c r="IB115" i="1"/>
  <c r="IB109" i="1"/>
  <c r="HV119" i="1"/>
  <c r="HV117" i="1"/>
  <c r="HJ120" i="1"/>
  <c r="HJ119" i="1"/>
  <c r="HJ118" i="1"/>
  <c r="HJ117" i="1"/>
  <c r="HJ116" i="1"/>
  <c r="HJ115" i="1"/>
  <c r="HJ114" i="1"/>
  <c r="HJ113" i="1"/>
  <c r="HJ112" i="1"/>
  <c r="HJ111" i="1"/>
  <c r="HJ110" i="1"/>
  <c r="HJ109" i="1"/>
  <c r="GO111" i="1"/>
  <c r="GF120" i="1"/>
  <c r="GF119" i="1"/>
  <c r="GF118" i="1"/>
  <c r="GF117" i="1"/>
  <c r="GF116" i="1"/>
  <c r="GF115" i="1"/>
  <c r="GF113" i="1"/>
  <c r="GF112" i="1"/>
  <c r="GF110" i="1"/>
  <c r="GF109" i="1"/>
  <c r="FH110" i="1"/>
  <c r="EY120" i="1"/>
  <c r="EY114" i="1"/>
  <c r="EY110" i="1"/>
  <c r="ED120" i="1"/>
  <c r="ED119" i="1"/>
  <c r="ED118" i="1"/>
  <c r="ED116" i="1"/>
  <c r="ED115" i="1"/>
  <c r="ED114" i="1"/>
  <c r="ED113" i="1"/>
  <c r="ED112" i="1"/>
  <c r="ED111" i="1"/>
  <c r="ED110" i="1"/>
  <c r="ED109" i="1"/>
  <c r="EA116" i="1"/>
  <c r="DX112" i="1"/>
  <c r="DR119" i="1"/>
  <c r="DR113" i="1"/>
  <c r="DO120" i="1"/>
  <c r="DO119" i="1"/>
  <c r="DO118" i="1"/>
  <c r="DO117" i="1"/>
  <c r="DO116" i="1"/>
  <c r="DO115" i="1"/>
  <c r="DO114" i="1"/>
  <c r="DO113" i="1"/>
  <c r="DO112" i="1"/>
  <c r="DO111" i="1"/>
  <c r="DO110" i="1"/>
  <c r="DO109" i="1"/>
  <c r="DI120" i="1"/>
  <c r="DI119" i="1"/>
  <c r="DI118" i="1"/>
  <c r="DI116" i="1"/>
  <c r="DI114" i="1"/>
  <c r="DI112" i="1"/>
  <c r="DI111" i="1"/>
  <c r="DI109" i="1"/>
  <c r="DF118" i="1"/>
  <c r="CZ120" i="1"/>
  <c r="CZ119" i="1"/>
  <c r="CZ118" i="1"/>
  <c r="CZ117" i="1"/>
  <c r="CZ116" i="1"/>
  <c r="CZ115" i="1"/>
  <c r="CZ114" i="1"/>
  <c r="CZ112" i="1"/>
  <c r="CZ111" i="1"/>
  <c r="CZ109" i="1"/>
  <c r="CQ120" i="1"/>
  <c r="CQ118" i="1"/>
  <c r="CQ116" i="1"/>
  <c r="CQ111" i="1"/>
  <c r="CE114" i="1"/>
  <c r="CB120" i="1"/>
  <c r="CB119" i="1"/>
  <c r="CB118" i="1"/>
  <c r="CB117" i="1"/>
  <c r="CB116" i="1"/>
  <c r="CB115" i="1"/>
  <c r="CB114" i="1"/>
  <c r="BJ120" i="1"/>
  <c r="BJ119" i="1"/>
  <c r="BJ118" i="1"/>
  <c r="BJ117" i="1"/>
  <c r="BJ116" i="1"/>
  <c r="BJ115" i="1"/>
  <c r="BJ114" i="1"/>
  <c r="BJ113" i="1"/>
  <c r="BJ112" i="1"/>
  <c r="BJ110" i="1"/>
  <c r="BJ109" i="1"/>
  <c r="BA120" i="1"/>
  <c r="BA118" i="1"/>
  <c r="BA115" i="1"/>
  <c r="BA114" i="1"/>
  <c r="BA113" i="1"/>
  <c r="BA110" i="1"/>
  <c r="AR112" i="1"/>
  <c r="AO119" i="1"/>
  <c r="AO110" i="1"/>
  <c r="AF119" i="1"/>
  <c r="AF118" i="1"/>
  <c r="AF117" i="1"/>
  <c r="AF116" i="1"/>
  <c r="Z120" i="1"/>
  <c r="Z117" i="1"/>
  <c r="Z115" i="1"/>
  <c r="Z114" i="1"/>
  <c r="Z113" i="1"/>
  <c r="Z110" i="1"/>
  <c r="T113" i="1"/>
  <c r="Q119" i="1"/>
  <c r="Q117" i="1"/>
  <c r="Q115" i="1"/>
  <c r="Q114" i="1"/>
  <c r="Q113" i="1"/>
  <c r="Q112" i="1"/>
  <c r="Q111" i="1"/>
  <c r="Q110" i="1"/>
  <c r="J121" i="1"/>
  <c r="I121" i="1"/>
  <c r="P121" i="1"/>
  <c r="O121" i="1"/>
  <c r="S121" i="1"/>
  <c r="R121" i="1"/>
  <c r="Y121" i="1"/>
  <c r="X121" i="1"/>
  <c r="AE121" i="1"/>
  <c r="AD121" i="1"/>
  <c r="AN121" i="1"/>
  <c r="AM121" i="1"/>
  <c r="AQ121" i="1"/>
  <c r="AP121" i="1"/>
  <c r="AZ121" i="1"/>
  <c r="AY121" i="1"/>
  <c r="BF121" i="1"/>
  <c r="BE121" i="1"/>
  <c r="BL121" i="1"/>
  <c r="BK121" i="1"/>
  <c r="BR121" i="1"/>
  <c r="BQ121" i="1"/>
  <c r="BX121" i="1"/>
  <c r="BW121" i="1"/>
  <c r="CA121" i="1"/>
  <c r="BZ121" i="1"/>
  <c r="CD121" i="1"/>
  <c r="CC121" i="1"/>
  <c r="CM121" i="1"/>
  <c r="CL121" i="1"/>
  <c r="CP121" i="1"/>
  <c r="CO121" i="1"/>
  <c r="CY121" i="1"/>
  <c r="CX121" i="1"/>
  <c r="DE121" i="1"/>
  <c r="DD121" i="1"/>
  <c r="DH121" i="1"/>
  <c r="DG121" i="1"/>
  <c r="DK121" i="1"/>
  <c r="DJ121" i="1"/>
  <c r="DN121" i="1"/>
  <c r="DM121" i="1"/>
  <c r="DQ121" i="1"/>
  <c r="DP121" i="1"/>
  <c r="DT121" i="1"/>
  <c r="DS121" i="1"/>
  <c r="DW121" i="1"/>
  <c r="DV121" i="1"/>
  <c r="DZ121" i="1"/>
  <c r="DY121" i="1"/>
  <c r="EC121" i="1"/>
  <c r="EB121" i="1"/>
  <c r="EI121" i="1"/>
  <c r="EH121" i="1"/>
  <c r="EL121" i="1"/>
  <c r="EK121" i="1"/>
  <c r="EO121" i="1"/>
  <c r="EN121" i="1"/>
  <c r="EX121" i="1"/>
  <c r="EW121" i="1"/>
  <c r="FG121" i="1"/>
  <c r="FF121" i="1"/>
  <c r="GB121" i="1"/>
  <c r="GA121" i="1"/>
  <c r="GE121" i="1"/>
  <c r="GD121" i="1"/>
  <c r="GN121" i="1"/>
  <c r="GM121" i="1"/>
  <c r="GT121" i="1"/>
  <c r="GS121" i="1"/>
  <c r="GW121" i="1"/>
  <c r="GV121" i="1"/>
  <c r="HC121" i="1"/>
  <c r="HB121" i="1"/>
  <c r="HI121" i="1"/>
  <c r="HH121" i="1"/>
  <c r="HO121" i="1"/>
  <c r="HN121" i="1"/>
  <c r="HU121" i="1"/>
  <c r="HT121" i="1"/>
  <c r="HX121" i="1"/>
  <c r="HW121" i="1"/>
  <c r="IA121" i="1"/>
  <c r="HZ121" i="1"/>
  <c r="ID121" i="1"/>
  <c r="IC121" i="1"/>
  <c r="IJ121" i="1"/>
  <c r="II121" i="1"/>
  <c r="IM121" i="1"/>
  <c r="IL121" i="1"/>
  <c r="IP121" i="1"/>
  <c r="IO121" i="1"/>
  <c r="IV121" i="1"/>
  <c r="IU121" i="1"/>
  <c r="JB121" i="1"/>
  <c r="JA121" i="1"/>
  <c r="JE121" i="1"/>
  <c r="JD121" i="1"/>
  <c r="JK121" i="1"/>
  <c r="JJ121" i="1"/>
  <c r="JN121" i="1"/>
  <c r="JM121" i="1"/>
  <c r="JQ121" i="1"/>
  <c r="JP121" i="1"/>
  <c r="JZ121" i="1"/>
  <c r="JY121" i="1"/>
  <c r="KC121" i="1"/>
  <c r="KB121" i="1"/>
  <c r="KF121" i="1"/>
  <c r="KE121" i="1"/>
  <c r="KL121" i="1"/>
  <c r="KK121" i="1"/>
  <c r="KR121" i="1"/>
  <c r="KQ121" i="1"/>
  <c r="KU121" i="1"/>
  <c r="KT121" i="1"/>
  <c r="KX121" i="1"/>
  <c r="KW121" i="1"/>
  <c r="LA121" i="1"/>
  <c r="KZ121" i="1"/>
  <c r="LD121" i="1"/>
  <c r="LC121" i="1"/>
  <c r="LG121" i="1"/>
  <c r="LF121" i="1"/>
  <c r="LP121" i="1"/>
  <c r="LO121" i="1"/>
  <c r="LS121" i="1"/>
  <c r="LR121" i="1"/>
  <c r="LY121" i="1"/>
  <c r="LX121" i="1"/>
  <c r="LR95" i="1"/>
  <c r="LB98" i="1"/>
  <c r="J108" i="1"/>
  <c r="I108" i="1"/>
  <c r="LZ106" i="1"/>
  <c r="LZ105" i="1"/>
  <c r="LZ104" i="1"/>
  <c r="LZ103" i="1"/>
  <c r="LZ102" i="1"/>
  <c r="LZ101" i="1"/>
  <c r="LZ100" i="1"/>
  <c r="LZ99" i="1"/>
  <c r="LZ98" i="1"/>
  <c r="LZ97" i="1"/>
  <c r="LZ96" i="1"/>
  <c r="LT98" i="1"/>
  <c r="LQ107" i="1"/>
  <c r="LQ106" i="1"/>
  <c r="LQ101" i="1"/>
  <c r="LH103" i="1"/>
  <c r="LH97" i="1"/>
  <c r="LE107" i="1"/>
  <c r="LE106" i="1"/>
  <c r="LE105" i="1"/>
  <c r="LE104" i="1"/>
  <c r="LE103" i="1"/>
  <c r="LE102" i="1"/>
  <c r="LE101" i="1"/>
  <c r="LE100" i="1"/>
  <c r="LE99" i="1"/>
  <c r="LE98" i="1"/>
  <c r="LE97" i="1"/>
  <c r="LE96" i="1"/>
  <c r="LB107" i="1"/>
  <c r="LB106" i="1"/>
  <c r="LB105" i="1"/>
  <c r="LB104" i="1"/>
  <c r="LB103" i="1"/>
  <c r="LB102" i="1"/>
  <c r="LB101" i="1"/>
  <c r="LB100" i="1"/>
  <c r="LB99" i="1"/>
  <c r="LB96" i="1"/>
  <c r="KV107" i="1"/>
  <c r="KV106" i="1"/>
  <c r="KV105" i="1"/>
  <c r="KV104" i="1"/>
  <c r="KV103" i="1"/>
  <c r="KV102" i="1"/>
  <c r="KV101" i="1"/>
  <c r="KV100" i="1"/>
  <c r="KV99" i="1"/>
  <c r="KV98" i="1"/>
  <c r="KV97" i="1"/>
  <c r="KV96" i="1"/>
  <c r="KG107" i="1"/>
  <c r="KG106" i="1"/>
  <c r="KG105" i="1"/>
  <c r="KG104" i="1"/>
  <c r="KG103" i="1"/>
  <c r="KG102" i="1"/>
  <c r="KG101" i="1"/>
  <c r="KG100" i="1"/>
  <c r="KG99" i="1"/>
  <c r="KG98" i="1"/>
  <c r="KG97" i="1"/>
  <c r="KG96" i="1"/>
  <c r="KA107" i="1"/>
  <c r="KA105" i="1"/>
  <c r="KA99" i="1"/>
  <c r="JR106" i="1"/>
  <c r="JR101" i="1"/>
  <c r="JR98" i="1"/>
  <c r="JF106" i="1"/>
  <c r="JF105" i="1"/>
  <c r="JF104" i="1"/>
  <c r="JF103" i="1"/>
  <c r="JF101" i="1"/>
  <c r="JF99" i="1"/>
  <c r="JF98" i="1"/>
  <c r="JC107" i="1"/>
  <c r="JC105" i="1"/>
  <c r="JC104" i="1"/>
  <c r="JC103" i="1"/>
  <c r="JC102" i="1"/>
  <c r="JC101" i="1"/>
  <c r="JC100" i="1"/>
  <c r="JC99" i="1"/>
  <c r="JC98" i="1"/>
  <c r="JC96" i="1"/>
  <c r="IW104" i="1"/>
  <c r="IQ107" i="1"/>
  <c r="IQ106" i="1"/>
  <c r="IQ105" i="1"/>
  <c r="IQ104" i="1"/>
  <c r="IQ103" i="1"/>
  <c r="IQ102" i="1"/>
  <c r="IQ101" i="1"/>
  <c r="IQ100" i="1"/>
  <c r="IQ99" i="1"/>
  <c r="IQ98" i="1"/>
  <c r="IQ97" i="1"/>
  <c r="IQ96" i="1"/>
  <c r="IN107" i="1"/>
  <c r="IN106" i="1"/>
  <c r="IN105" i="1"/>
  <c r="IN104" i="1"/>
  <c r="IN103" i="1"/>
  <c r="IN102" i="1"/>
  <c r="IN101" i="1"/>
  <c r="IN100" i="1"/>
  <c r="IN97" i="1"/>
  <c r="IK103" i="1"/>
  <c r="IK101" i="1"/>
  <c r="IK99" i="1"/>
  <c r="IE107" i="1"/>
  <c r="IE106" i="1"/>
  <c r="IE104" i="1"/>
  <c r="IE103" i="1"/>
  <c r="IE102" i="1"/>
  <c r="IE98" i="1"/>
  <c r="IE97" i="1"/>
  <c r="IB106" i="1"/>
  <c r="IB105" i="1"/>
  <c r="IB103" i="1"/>
  <c r="IB100" i="1"/>
  <c r="IB99" i="1"/>
  <c r="IB97" i="1"/>
  <c r="HI108" i="1"/>
  <c r="HJ106" i="1"/>
  <c r="HJ105" i="1"/>
  <c r="HJ104" i="1"/>
  <c r="HJ103" i="1"/>
  <c r="HJ102" i="1"/>
  <c r="HJ100" i="1"/>
  <c r="HJ99" i="1"/>
  <c r="HJ98" i="1"/>
  <c r="HJ97" i="1"/>
  <c r="HJ96" i="1"/>
  <c r="HD105" i="1"/>
  <c r="HD102" i="1"/>
  <c r="HD101" i="1"/>
  <c r="HD100" i="1"/>
  <c r="HD99" i="1"/>
  <c r="HD98" i="1"/>
  <c r="HD97" i="1"/>
  <c r="HD96" i="1"/>
  <c r="GU97" i="1"/>
  <c r="GF107" i="1"/>
  <c r="GF106" i="1"/>
  <c r="GF104" i="1"/>
  <c r="GF103" i="1"/>
  <c r="GF102" i="1"/>
  <c r="GF101" i="1"/>
  <c r="GF100" i="1"/>
  <c r="GF99" i="1"/>
  <c r="GF97" i="1"/>
  <c r="GF96" i="1"/>
  <c r="GC102" i="1"/>
  <c r="GC100" i="1"/>
  <c r="GC98" i="1"/>
  <c r="EY105" i="1"/>
  <c r="EY104" i="1"/>
  <c r="EY102" i="1"/>
  <c r="EY100" i="1"/>
  <c r="EM104" i="1"/>
  <c r="ED107" i="1"/>
  <c r="ED106" i="1"/>
  <c r="ED105" i="1"/>
  <c r="ED104" i="1"/>
  <c r="ED103" i="1"/>
  <c r="ED102" i="1"/>
  <c r="ED101" i="1"/>
  <c r="ED100" i="1"/>
  <c r="ED99" i="1"/>
  <c r="ED98" i="1"/>
  <c r="ED97" i="1"/>
  <c r="ED96" i="1"/>
  <c r="EA107" i="1"/>
  <c r="EA106" i="1"/>
  <c r="EA104" i="1"/>
  <c r="EA101" i="1"/>
  <c r="EA97" i="1"/>
  <c r="DX107" i="1"/>
  <c r="DX106" i="1"/>
  <c r="DX105" i="1"/>
  <c r="DX102" i="1"/>
  <c r="DU103" i="1"/>
  <c r="DR100" i="1"/>
  <c r="DO107" i="1"/>
  <c r="DO106" i="1"/>
  <c r="DO105" i="1"/>
  <c r="DO104" i="1"/>
  <c r="DO103" i="1"/>
  <c r="DO102" i="1"/>
  <c r="DO101" i="1"/>
  <c r="DO100" i="1"/>
  <c r="DO99" i="1"/>
  <c r="DO98" i="1"/>
  <c r="DO97" i="1"/>
  <c r="DO96" i="1"/>
  <c r="DI107" i="1"/>
  <c r="DI106" i="1"/>
  <c r="DI105" i="1"/>
  <c r="DI103" i="1"/>
  <c r="DI102" i="1"/>
  <c r="DI101" i="1"/>
  <c r="DI100" i="1"/>
  <c r="DI99" i="1"/>
  <c r="DI96" i="1"/>
  <c r="DF104" i="1"/>
  <c r="DF103" i="1"/>
  <c r="DF100" i="1"/>
  <c r="DF97" i="1"/>
  <c r="CZ107" i="1"/>
  <c r="CZ106" i="1"/>
  <c r="CZ105" i="1"/>
  <c r="CZ104" i="1"/>
  <c r="CZ103" i="1"/>
  <c r="CZ102" i="1"/>
  <c r="CZ101" i="1"/>
  <c r="CZ99" i="1"/>
  <c r="CZ97" i="1"/>
  <c r="CZ96" i="1"/>
  <c r="CQ105" i="1"/>
  <c r="CQ104" i="1"/>
  <c r="CE99" i="1"/>
  <c r="CB106" i="1"/>
  <c r="CB105" i="1"/>
  <c r="CB104" i="1"/>
  <c r="CB103" i="1"/>
  <c r="CB102" i="1"/>
  <c r="CB101" i="1"/>
  <c r="CB99" i="1"/>
  <c r="BJ107" i="1"/>
  <c r="BJ106" i="1"/>
  <c r="BJ105" i="1"/>
  <c r="BJ104" i="1"/>
  <c r="BJ103" i="1"/>
  <c r="BJ102" i="1"/>
  <c r="BJ101" i="1"/>
  <c r="BJ100" i="1"/>
  <c r="BJ99" i="1"/>
  <c r="BJ98" i="1"/>
  <c r="BJ97" i="1"/>
  <c r="BJ96" i="1"/>
  <c r="BA106" i="1"/>
  <c r="BA102" i="1"/>
  <c r="AO107" i="1"/>
  <c r="AO106" i="1"/>
  <c r="AO101" i="1"/>
  <c r="AO100" i="1"/>
  <c r="AO96" i="1"/>
  <c r="AF104" i="1"/>
  <c r="AF103" i="1"/>
  <c r="AF98" i="1"/>
  <c r="AF97" i="1"/>
  <c r="Z106" i="1"/>
  <c r="Z105" i="1"/>
  <c r="Z103" i="1"/>
  <c r="Z102" i="1"/>
  <c r="Z101" i="1"/>
  <c r="Z99" i="1"/>
  <c r="Z96" i="1"/>
  <c r="Q106" i="1"/>
  <c r="Q102" i="1"/>
  <c r="Q100" i="1"/>
  <c r="Q99" i="1"/>
  <c r="Q96" i="1"/>
  <c r="HI95" i="1"/>
  <c r="LZ94" i="1"/>
  <c r="LZ93" i="1"/>
  <c r="LZ92" i="1"/>
  <c r="LZ90" i="1"/>
  <c r="LZ89" i="1"/>
  <c r="LZ88" i="1"/>
  <c r="LZ87" i="1"/>
  <c r="LZ86" i="1"/>
  <c r="LZ85" i="1"/>
  <c r="LZ83" i="1"/>
  <c r="LQ92" i="1"/>
  <c r="LQ89" i="1"/>
  <c r="LH89" i="1"/>
  <c r="LH87" i="1"/>
  <c r="LE94" i="1"/>
  <c r="LE93" i="1"/>
  <c r="LE92" i="1"/>
  <c r="LE91" i="1"/>
  <c r="LE90" i="1"/>
  <c r="LE89" i="1"/>
  <c r="LE88" i="1"/>
  <c r="LE87" i="1"/>
  <c r="LE86" i="1"/>
  <c r="LE85" i="1"/>
  <c r="LE84" i="1"/>
  <c r="LE83" i="1"/>
  <c r="LB94" i="1"/>
  <c r="LB93" i="1"/>
  <c r="LB92" i="1"/>
  <c r="LB91" i="1"/>
  <c r="LB89" i="1"/>
  <c r="LB88" i="1"/>
  <c r="LB87" i="1"/>
  <c r="LB86" i="1"/>
  <c r="LB85" i="1"/>
  <c r="LB84" i="1"/>
  <c r="LB83" i="1"/>
  <c r="KV94" i="1"/>
  <c r="KV92" i="1"/>
  <c r="KV91" i="1"/>
  <c r="KV89" i="1"/>
  <c r="KV88" i="1"/>
  <c r="KV86" i="1"/>
  <c r="KV85" i="1"/>
  <c r="KV83" i="1"/>
  <c r="KM88" i="1"/>
  <c r="KG94" i="1"/>
  <c r="KG93" i="1"/>
  <c r="KG92" i="1"/>
  <c r="KG91" i="1"/>
  <c r="KG90" i="1"/>
  <c r="KG89" i="1"/>
  <c r="KG87" i="1"/>
  <c r="KG86" i="1"/>
  <c r="KG85" i="1"/>
  <c r="KG84" i="1"/>
  <c r="KG83" i="1"/>
  <c r="JR93" i="1"/>
  <c r="JO92" i="1"/>
  <c r="JO83" i="1"/>
  <c r="JF94" i="1"/>
  <c r="JF93" i="1"/>
  <c r="JF91" i="1"/>
  <c r="JF89" i="1"/>
  <c r="JF87" i="1"/>
  <c r="JF85" i="1"/>
  <c r="JC93" i="1"/>
  <c r="JC92" i="1"/>
  <c r="JC91" i="1"/>
  <c r="JC90" i="1"/>
  <c r="JC89" i="1"/>
  <c r="JC88" i="1"/>
  <c r="JC87" i="1"/>
  <c r="JC86" i="1"/>
  <c r="JC85" i="1"/>
  <c r="JC83" i="1"/>
  <c r="IQ94" i="1"/>
  <c r="IQ92" i="1"/>
  <c r="IQ91" i="1"/>
  <c r="IQ90" i="1"/>
  <c r="IQ89" i="1"/>
  <c r="IQ87" i="1"/>
  <c r="IQ86" i="1"/>
  <c r="IN93" i="1"/>
  <c r="IN91" i="1"/>
  <c r="IN89" i="1"/>
  <c r="IN88" i="1"/>
  <c r="IN84" i="1"/>
  <c r="IK90" i="1"/>
  <c r="IK86" i="1"/>
  <c r="IK85" i="1"/>
  <c r="IE94" i="1"/>
  <c r="IE92" i="1"/>
  <c r="IE90" i="1"/>
  <c r="IE89" i="1"/>
  <c r="IE88" i="1"/>
  <c r="IE87" i="1"/>
  <c r="IE86" i="1"/>
  <c r="IE83" i="1"/>
  <c r="IB92" i="1"/>
  <c r="IB91" i="1"/>
  <c r="IB90" i="1"/>
  <c r="IB89" i="1"/>
  <c r="IB87" i="1"/>
  <c r="IB84" i="1"/>
  <c r="IB83" i="1"/>
  <c r="HJ94" i="1"/>
  <c r="HJ93" i="1"/>
  <c r="HJ92" i="1"/>
  <c r="HJ91" i="1"/>
  <c r="HJ90" i="1"/>
  <c r="HJ89" i="1"/>
  <c r="HJ88" i="1"/>
  <c r="HJ87" i="1"/>
  <c r="HJ86" i="1"/>
  <c r="HJ85" i="1"/>
  <c r="HJ84" i="1"/>
  <c r="HJ83" i="1"/>
  <c r="HD94" i="1"/>
  <c r="HD93" i="1"/>
  <c r="HD92" i="1"/>
  <c r="HD91" i="1"/>
  <c r="HD90" i="1"/>
  <c r="HD89" i="1"/>
  <c r="HD88" i="1"/>
  <c r="HD87" i="1"/>
  <c r="HD86" i="1"/>
  <c r="HD84" i="1"/>
  <c r="GF93" i="1"/>
  <c r="GF92" i="1"/>
  <c r="GF91" i="1"/>
  <c r="GF89" i="1"/>
  <c r="GF87" i="1"/>
  <c r="GF86" i="1"/>
  <c r="GF85" i="1"/>
  <c r="GF84" i="1"/>
  <c r="GF83" i="1"/>
  <c r="EY93" i="1"/>
  <c r="EY89" i="1"/>
  <c r="EY87" i="1"/>
  <c r="ED94" i="1"/>
  <c r="ED93" i="1"/>
  <c r="ED92" i="1"/>
  <c r="ED91" i="1"/>
  <c r="ED90" i="1"/>
  <c r="ED89" i="1"/>
  <c r="ED88" i="1"/>
  <c r="ED87" i="1"/>
  <c r="ED86" i="1"/>
  <c r="ED85" i="1"/>
  <c r="ED84" i="1"/>
  <c r="ED83" i="1"/>
  <c r="EA90" i="1"/>
  <c r="EA89" i="1"/>
  <c r="EA87" i="1"/>
  <c r="DX93" i="1"/>
  <c r="DX87" i="1"/>
  <c r="DX85" i="1"/>
  <c r="DX83" i="1"/>
  <c r="DU90" i="1"/>
  <c r="DR94" i="1"/>
  <c r="DR88" i="1"/>
  <c r="DR86" i="1"/>
  <c r="DR85" i="1"/>
  <c r="DO94" i="1"/>
  <c r="DO93" i="1"/>
  <c r="DO92" i="1"/>
  <c r="DO91" i="1"/>
  <c r="DO90" i="1"/>
  <c r="DO89" i="1"/>
  <c r="DO88" i="1"/>
  <c r="DO87" i="1"/>
  <c r="DO86" i="1"/>
  <c r="DO85" i="1"/>
  <c r="DO84" i="1"/>
  <c r="DO83" i="1"/>
  <c r="DI94" i="1"/>
  <c r="DI93" i="1"/>
  <c r="DI92" i="1"/>
  <c r="DI91" i="1"/>
  <c r="DI90" i="1"/>
  <c r="DI89" i="1"/>
  <c r="DI88" i="1"/>
  <c r="DI87" i="1"/>
  <c r="DI86" i="1"/>
  <c r="DI85" i="1"/>
  <c r="DI83" i="1"/>
  <c r="DF94" i="1"/>
  <c r="DF91" i="1"/>
  <c r="DF83" i="1"/>
  <c r="CZ94" i="1"/>
  <c r="CZ93" i="1"/>
  <c r="CZ92" i="1"/>
  <c r="CZ90" i="1"/>
  <c r="CZ89" i="1"/>
  <c r="CZ88" i="1"/>
  <c r="CZ87" i="1"/>
  <c r="CZ86" i="1"/>
  <c r="CZ85" i="1"/>
  <c r="CZ83" i="1"/>
  <c r="CQ94" i="1"/>
  <c r="CQ93" i="1"/>
  <c r="CQ92" i="1"/>
  <c r="CQ89" i="1"/>
  <c r="CQ87" i="1"/>
  <c r="CE94" i="1"/>
  <c r="CB91" i="1"/>
  <c r="CB90" i="1"/>
  <c r="BJ94" i="1"/>
  <c r="BJ93" i="1"/>
  <c r="BJ92" i="1"/>
  <c r="BJ91" i="1"/>
  <c r="BJ90" i="1"/>
  <c r="BJ89" i="1"/>
  <c r="BJ88" i="1"/>
  <c r="BJ86" i="1"/>
  <c r="BJ85" i="1"/>
  <c r="BJ84" i="1"/>
  <c r="BJ83" i="1"/>
  <c r="AO94" i="1"/>
  <c r="AO91" i="1"/>
  <c r="AO89" i="1"/>
  <c r="AO88" i="1"/>
  <c r="AO86" i="1"/>
  <c r="AO85" i="1"/>
  <c r="AO83" i="1"/>
  <c r="AF93" i="1"/>
  <c r="AF89" i="1"/>
  <c r="AF87" i="1"/>
  <c r="Z93" i="1"/>
  <c r="Z88" i="1"/>
  <c r="Z86" i="1"/>
  <c r="Q93" i="1"/>
  <c r="Q89" i="1"/>
  <c r="Q86" i="1"/>
  <c r="J95" i="1"/>
  <c r="I95" i="1"/>
  <c r="LP108" i="1"/>
  <c r="LO108" i="1"/>
  <c r="AE108" i="1"/>
  <c r="AD108" i="1"/>
  <c r="AE95" i="1"/>
  <c r="AD95" i="1"/>
  <c r="AZ108" i="1"/>
  <c r="AY108" i="1"/>
  <c r="AZ95" i="1"/>
  <c r="AY95" i="1"/>
  <c r="BF108" i="1"/>
  <c r="BE108" i="1"/>
  <c r="BF95" i="1"/>
  <c r="BE95" i="1"/>
  <c r="BL108" i="1"/>
  <c r="BK108" i="1"/>
  <c r="BL95" i="1"/>
  <c r="BK95" i="1"/>
  <c r="BR108" i="1"/>
  <c r="BQ108" i="1"/>
  <c r="BR95" i="1"/>
  <c r="BQ95" i="1"/>
  <c r="BX108" i="1"/>
  <c r="BW108" i="1"/>
  <c r="BX95" i="1"/>
  <c r="BW95" i="1"/>
  <c r="CA108" i="1"/>
  <c r="BZ108" i="1"/>
  <c r="CA95" i="1"/>
  <c r="BZ95" i="1"/>
  <c r="LP95" i="1"/>
  <c r="LO95" i="1"/>
  <c r="LP82" i="1"/>
  <c r="LO82" i="1"/>
  <c r="LQ79" i="1"/>
  <c r="LQ76" i="1"/>
  <c r="LZ81" i="1"/>
  <c r="LZ80" i="1"/>
  <c r="LZ79" i="1"/>
  <c r="LZ75" i="1"/>
  <c r="LZ74" i="1"/>
  <c r="LZ73" i="1"/>
  <c r="LZ72" i="1"/>
  <c r="LZ71" i="1"/>
  <c r="LZ70" i="1"/>
  <c r="LH78" i="1"/>
  <c r="LH71" i="1"/>
  <c r="LE81" i="1"/>
  <c r="LE80" i="1"/>
  <c r="LE79" i="1"/>
  <c r="LE78" i="1"/>
  <c r="LE77" i="1"/>
  <c r="LE76" i="1"/>
  <c r="LE75" i="1"/>
  <c r="LE74" i="1"/>
  <c r="LE73" i="1"/>
  <c r="LE72" i="1"/>
  <c r="LE71" i="1"/>
  <c r="LE70" i="1"/>
  <c r="LB81" i="1"/>
  <c r="LB80" i="1"/>
  <c r="LB79" i="1"/>
  <c r="LB78" i="1"/>
  <c r="LB77" i="1"/>
  <c r="LB75" i="1"/>
  <c r="LB73" i="1"/>
  <c r="LB72" i="1"/>
  <c r="LB71" i="1"/>
  <c r="LB70" i="1"/>
  <c r="KV81" i="1"/>
  <c r="KV80" i="1"/>
  <c r="KV78" i="1"/>
  <c r="KV77" i="1"/>
  <c r="KV76" i="1"/>
  <c r="KV74" i="1"/>
  <c r="KV72" i="1"/>
  <c r="KM80" i="1"/>
  <c r="KM78" i="1"/>
  <c r="KM76" i="1"/>
  <c r="KG81" i="1"/>
  <c r="KG80" i="1"/>
  <c r="KG79" i="1"/>
  <c r="KG78" i="1"/>
  <c r="KG77" i="1"/>
  <c r="KG76" i="1"/>
  <c r="KG74" i="1"/>
  <c r="KG72" i="1"/>
  <c r="KG70" i="1"/>
  <c r="KD74" i="1"/>
  <c r="JR77" i="1"/>
  <c r="JF81" i="1"/>
  <c r="JF80" i="1"/>
  <c r="JF79" i="1"/>
  <c r="JF76" i="1"/>
  <c r="JF75" i="1"/>
  <c r="JF71" i="1"/>
  <c r="JC79" i="1"/>
  <c r="JC76" i="1"/>
  <c r="JC74" i="1"/>
  <c r="IQ81" i="1"/>
  <c r="IQ80" i="1"/>
  <c r="IQ79" i="1"/>
  <c r="IQ78" i="1"/>
  <c r="IQ71" i="1"/>
  <c r="IN81" i="1"/>
  <c r="IN80" i="1"/>
  <c r="IK80" i="1"/>
  <c r="IK79" i="1"/>
  <c r="IK75" i="1"/>
  <c r="IK74" i="1"/>
  <c r="IE81" i="1"/>
  <c r="IE78" i="1"/>
  <c r="IE77" i="1"/>
  <c r="IE76" i="1"/>
  <c r="IE75" i="1"/>
  <c r="IE74" i="1"/>
  <c r="IB80" i="1"/>
  <c r="IB78" i="1"/>
  <c r="IB77" i="1"/>
  <c r="IB76" i="1"/>
  <c r="IB75" i="1"/>
  <c r="HJ81" i="1"/>
  <c r="HJ80" i="1"/>
  <c r="HJ79" i="1"/>
  <c r="HJ78" i="1"/>
  <c r="HJ77" i="1"/>
  <c r="HJ76" i="1"/>
  <c r="HJ75" i="1"/>
  <c r="HJ74" i="1"/>
  <c r="HJ72" i="1"/>
  <c r="HJ70" i="1"/>
  <c r="GF80" i="1"/>
  <c r="GF78" i="1"/>
  <c r="GF77" i="1"/>
  <c r="GF76" i="1"/>
  <c r="GF75" i="1"/>
  <c r="GF74" i="1"/>
  <c r="GF73" i="1"/>
  <c r="GF72" i="1"/>
  <c r="GF71" i="1"/>
  <c r="EY78" i="1"/>
  <c r="EY75" i="1"/>
  <c r="EY70" i="1"/>
  <c r="EM75" i="1"/>
  <c r="ED81" i="1"/>
  <c r="ED80" i="1"/>
  <c r="ED79" i="1"/>
  <c r="ED78" i="1"/>
  <c r="ED77" i="1"/>
  <c r="ED76" i="1"/>
  <c r="ED74" i="1"/>
  <c r="ED73" i="1"/>
  <c r="ED72" i="1"/>
  <c r="ED71" i="1"/>
  <c r="ED70" i="1"/>
  <c r="EA80" i="1"/>
  <c r="EA76" i="1"/>
  <c r="EA75" i="1"/>
  <c r="EA71" i="1"/>
  <c r="DU79" i="1"/>
  <c r="DR81" i="1"/>
  <c r="DR80" i="1"/>
  <c r="DR78" i="1"/>
  <c r="DR77" i="1"/>
  <c r="DR73" i="1"/>
  <c r="DO81" i="1"/>
  <c r="DO80" i="1"/>
  <c r="DO79" i="1"/>
  <c r="DO78" i="1"/>
  <c r="DO77" i="1"/>
  <c r="DO76" i="1"/>
  <c r="DO75" i="1"/>
  <c r="DO74" i="1"/>
  <c r="DO73" i="1"/>
  <c r="DO72" i="1"/>
  <c r="DO71" i="1"/>
  <c r="DO70" i="1"/>
  <c r="DI81" i="1"/>
  <c r="DI80" i="1"/>
  <c r="DI79" i="1"/>
  <c r="DI78" i="1"/>
  <c r="DI76" i="1"/>
  <c r="DI73" i="1"/>
  <c r="DI74" i="1"/>
  <c r="DI72" i="1"/>
  <c r="DF78" i="1"/>
  <c r="CZ80" i="1"/>
  <c r="CZ79" i="1"/>
  <c r="CZ78" i="1"/>
  <c r="CZ76" i="1"/>
  <c r="CZ75" i="1"/>
  <c r="CZ73" i="1"/>
  <c r="CZ71" i="1"/>
  <c r="MA121" i="1" l="1"/>
  <c r="MB121" i="1"/>
  <c r="CQ80" i="1"/>
  <c r="CQ78" i="1"/>
  <c r="CQ75" i="1"/>
  <c r="CQ74" i="1"/>
  <c r="CQ72" i="1"/>
  <c r="CB78" i="1"/>
  <c r="BJ81" i="1"/>
  <c r="BJ80" i="1"/>
  <c r="BJ79" i="1"/>
  <c r="BJ78" i="1"/>
  <c r="BJ77" i="1"/>
  <c r="BJ76" i="1"/>
  <c r="BJ75" i="1"/>
  <c r="BJ74" i="1"/>
  <c r="BJ73" i="1"/>
  <c r="BJ72" i="1"/>
  <c r="BJ71" i="1"/>
  <c r="BJ70" i="1"/>
  <c r="AO77" i="1"/>
  <c r="AO73" i="1"/>
  <c r="AF79" i="1"/>
  <c r="AF77" i="1"/>
  <c r="AF76" i="1"/>
  <c r="AF74" i="1"/>
  <c r="AF72" i="1"/>
  <c r="Z78" i="1"/>
  <c r="T80" i="1"/>
  <c r="T75" i="1"/>
  <c r="T74" i="1"/>
  <c r="Q80" i="1"/>
  <c r="Q79" i="1"/>
  <c r="Q78" i="1"/>
  <c r="Q77" i="1"/>
  <c r="Q75" i="1"/>
  <c r="Q72" i="1"/>
  <c r="J82" i="1"/>
  <c r="I82" i="1"/>
  <c r="AE82" i="1"/>
  <c r="AD82" i="1"/>
  <c r="AZ82" i="1"/>
  <c r="AY82" i="1"/>
  <c r="BF82" i="1"/>
  <c r="BE82" i="1"/>
  <c r="BL82" i="1"/>
  <c r="BK82" i="1"/>
  <c r="BR82" i="1"/>
  <c r="BQ82" i="1"/>
  <c r="BX82" i="1"/>
  <c r="BW82" i="1"/>
  <c r="CA82" i="1"/>
  <c r="BZ82" i="1"/>
  <c r="HI82" i="1"/>
  <c r="HI69" i="1"/>
  <c r="LZ68" i="1"/>
  <c r="LZ67" i="1"/>
  <c r="LZ66" i="1"/>
  <c r="LZ65" i="1"/>
  <c r="LZ64" i="1"/>
  <c r="LZ63" i="1"/>
  <c r="LZ62" i="1"/>
  <c r="LZ61" i="1"/>
  <c r="LZ60" i="1"/>
  <c r="LZ59" i="1"/>
  <c r="LZ58" i="1"/>
  <c r="LT62" i="1"/>
  <c r="LT60" i="1"/>
  <c r="LH68" i="1"/>
  <c r="LH61" i="1"/>
  <c r="LH60" i="1"/>
  <c r="LH58" i="1"/>
  <c r="LE68" i="1"/>
  <c r="LE67" i="1"/>
  <c r="LE66" i="1"/>
  <c r="LE65" i="1"/>
  <c r="LE64" i="1"/>
  <c r="LE63" i="1"/>
  <c r="LE62" i="1"/>
  <c r="LE61" i="1"/>
  <c r="LE60" i="1"/>
  <c r="LE59" i="1"/>
  <c r="LE58" i="1"/>
  <c r="LB68" i="1"/>
  <c r="LB67" i="1"/>
  <c r="LB66" i="1"/>
  <c r="LB65" i="1"/>
  <c r="LB64" i="1"/>
  <c r="LB63" i="1"/>
  <c r="LB62" i="1"/>
  <c r="LB61" i="1"/>
  <c r="LB60" i="1"/>
  <c r="LB59" i="1"/>
  <c r="LB58" i="1"/>
  <c r="KV67" i="1"/>
  <c r="KV65" i="1"/>
  <c r="KV63" i="1"/>
  <c r="KV62" i="1"/>
  <c r="KV61" i="1"/>
  <c r="KV60" i="1"/>
  <c r="KV59" i="1"/>
  <c r="KV58" i="1"/>
  <c r="KM68" i="1"/>
  <c r="KM66" i="1"/>
  <c r="KM64" i="1"/>
  <c r="KM62" i="1"/>
  <c r="KM61" i="1"/>
  <c r="KM60" i="1"/>
  <c r="KM58" i="1"/>
  <c r="KG65" i="1"/>
  <c r="KG63" i="1"/>
  <c r="KG62" i="1"/>
  <c r="KG61" i="1"/>
  <c r="KG60" i="1"/>
  <c r="KG58" i="1"/>
  <c r="JR68" i="1"/>
  <c r="JR65" i="1"/>
  <c r="JO62" i="1"/>
  <c r="JF67" i="1" l="1"/>
  <c r="JF66" i="1"/>
  <c r="JF65" i="1"/>
  <c r="JF64" i="1"/>
  <c r="JF63" i="1"/>
  <c r="JF61" i="1"/>
  <c r="JF59" i="1"/>
  <c r="JC66" i="1"/>
  <c r="JC65" i="1"/>
  <c r="JC62" i="1"/>
  <c r="JC61" i="1"/>
  <c r="JC59" i="1"/>
  <c r="JC58" i="1"/>
  <c r="IQ64" i="1"/>
  <c r="IN66" i="1"/>
  <c r="IN61" i="1"/>
  <c r="IN58" i="1"/>
  <c r="IK66" i="1"/>
  <c r="IE67" i="1"/>
  <c r="IE66" i="1"/>
  <c r="IE65" i="1"/>
  <c r="IE62" i="1"/>
  <c r="IE63" i="1"/>
  <c r="IE60" i="1"/>
  <c r="IB67" i="1"/>
  <c r="IB66" i="1"/>
  <c r="IB60" i="1"/>
  <c r="IB59" i="1"/>
  <c r="IB58" i="1"/>
  <c r="HJ68" i="1"/>
  <c r="HJ67" i="1"/>
  <c r="HJ66" i="1"/>
  <c r="HJ65" i="1"/>
  <c r="HJ64" i="1"/>
  <c r="HJ63" i="1"/>
  <c r="HJ62" i="1"/>
  <c r="HJ61" i="1"/>
  <c r="HJ60" i="1"/>
  <c r="HJ59" i="1"/>
  <c r="HJ58" i="1"/>
  <c r="GO63" i="1"/>
  <c r="GO61" i="1"/>
  <c r="GO58" i="1"/>
  <c r="GF68" i="1"/>
  <c r="GF67" i="1"/>
  <c r="GF66" i="1"/>
  <c r="GF65" i="1"/>
  <c r="GF64" i="1"/>
  <c r="GF63" i="1"/>
  <c r="GF62" i="1"/>
  <c r="GF61" i="1"/>
  <c r="GF60" i="1"/>
  <c r="GF58" i="1"/>
  <c r="GC64" i="1"/>
  <c r="GC63" i="1"/>
  <c r="GC60" i="1"/>
  <c r="GC59" i="1"/>
  <c r="EY68" i="1"/>
  <c r="EY66" i="1"/>
  <c r="EY62" i="1"/>
  <c r="EM67" i="1"/>
  <c r="EM62" i="1"/>
  <c r="ED68" i="1"/>
  <c r="ED67" i="1"/>
  <c r="ED66" i="1"/>
  <c r="ED65" i="1"/>
  <c r="ED63" i="1"/>
  <c r="ED62" i="1"/>
  <c r="ED60" i="1"/>
  <c r="ED59" i="1"/>
  <c r="ED58" i="1"/>
  <c r="EA66" i="1"/>
  <c r="EA65" i="1"/>
  <c r="EA63" i="1"/>
  <c r="EA61" i="1"/>
  <c r="EA60" i="1"/>
  <c r="EA58" i="1"/>
  <c r="DU68" i="1"/>
  <c r="DU62" i="1"/>
  <c r="DR63" i="1"/>
  <c r="DO68" i="1"/>
  <c r="DO67" i="1"/>
  <c r="DO66" i="1"/>
  <c r="DO65" i="1"/>
  <c r="DO64" i="1"/>
  <c r="DO63" i="1"/>
  <c r="DO62" i="1"/>
  <c r="DO61" i="1"/>
  <c r="DO60" i="1"/>
  <c r="DO59" i="1"/>
  <c r="DO58" i="1"/>
  <c r="DI67" i="1"/>
  <c r="DI66" i="1"/>
  <c r="DI61" i="1"/>
  <c r="DI65" i="1"/>
  <c r="DI59" i="1"/>
  <c r="DI58" i="1"/>
  <c r="DF63" i="1"/>
  <c r="CZ67" i="1"/>
  <c r="CZ66" i="1"/>
  <c r="CZ65" i="1"/>
  <c r="CZ63" i="1"/>
  <c r="CZ62" i="1"/>
  <c r="CZ61" i="1"/>
  <c r="CZ60" i="1"/>
  <c r="CZ59" i="1"/>
  <c r="CZ58" i="1"/>
  <c r="CQ67" i="1"/>
  <c r="CQ61" i="1"/>
  <c r="CQ58" i="1"/>
  <c r="CE64" i="1"/>
  <c r="CA69" i="1"/>
  <c r="BZ69" i="1"/>
  <c r="CB66" i="1"/>
  <c r="CB65" i="1"/>
  <c r="BJ60" i="1" l="1"/>
  <c r="BJ68" i="1"/>
  <c r="BJ67" i="1"/>
  <c r="BJ66" i="1"/>
  <c r="BJ65" i="1"/>
  <c r="BJ64" i="1"/>
  <c r="BJ63" i="1"/>
  <c r="BJ62" i="1"/>
  <c r="BJ59" i="1"/>
  <c r="BJ58" i="1"/>
  <c r="BX69" i="1"/>
  <c r="BW69" i="1"/>
  <c r="BR69" i="1"/>
  <c r="BQ69" i="1"/>
  <c r="BL69" i="1"/>
  <c r="BK69" i="1"/>
  <c r="BF69" i="1"/>
  <c r="BE69" i="1"/>
  <c r="AO68" i="1"/>
  <c r="AO67" i="1"/>
  <c r="AO66" i="1"/>
  <c r="AO65" i="1"/>
  <c r="AO64" i="1"/>
  <c r="AO63" i="1"/>
  <c r="AO62" i="1"/>
  <c r="AO61" i="1"/>
  <c r="AO60" i="1"/>
  <c r="AO59" i="1"/>
  <c r="AO58" i="1"/>
  <c r="Z64" i="1"/>
  <c r="Z63" i="1"/>
  <c r="T65" i="1"/>
  <c r="Q67" i="1"/>
  <c r="Q66" i="1"/>
  <c r="Q64" i="1"/>
  <c r="Q63" i="1"/>
  <c r="Q62" i="1"/>
  <c r="Q61" i="1"/>
  <c r="AZ69" i="1"/>
  <c r="AY69" i="1"/>
  <c r="AE69" i="1"/>
  <c r="AD69" i="1"/>
  <c r="J69" i="1"/>
  <c r="I69" i="1"/>
  <c r="LZ48" i="1"/>
  <c r="LZ56" i="1"/>
  <c r="LZ55" i="1"/>
  <c r="LZ54" i="1"/>
  <c r="LZ53" i="1"/>
  <c r="LZ52" i="1"/>
  <c r="LZ51" i="1"/>
  <c r="LZ50" i="1"/>
  <c r="LZ49" i="1"/>
  <c r="LZ47" i="1"/>
  <c r="LZ46" i="1"/>
  <c r="LZ45" i="1"/>
  <c r="LH56" i="1"/>
  <c r="LH54" i="1"/>
  <c r="LH53" i="1"/>
  <c r="LH52" i="1"/>
  <c r="LH50" i="1"/>
  <c r="LH49" i="1"/>
  <c r="LH48" i="1"/>
  <c r="LE56" i="1"/>
  <c r="LE55" i="1"/>
  <c r="LE54" i="1"/>
  <c r="LE53" i="1"/>
  <c r="LE52" i="1"/>
  <c r="LE51" i="1"/>
  <c r="LE50" i="1"/>
  <c r="LE49" i="1"/>
  <c r="LE48" i="1"/>
  <c r="LE45" i="1"/>
  <c r="LE47" i="1"/>
  <c r="LE46" i="1"/>
  <c r="LB48" i="1"/>
  <c r="LB47" i="1"/>
  <c r="LB56" i="1"/>
  <c r="LB55" i="1"/>
  <c r="LB54" i="1"/>
  <c r="LB53" i="1"/>
  <c r="LB52" i="1"/>
  <c r="LB51" i="1"/>
  <c r="LB50" i="1"/>
  <c r="LB49" i="1"/>
  <c r="LB46" i="1"/>
  <c r="LB45" i="1"/>
  <c r="KV56" i="1"/>
  <c r="KV55" i="1"/>
  <c r="KV54" i="1"/>
  <c r="KV53" i="1"/>
  <c r="KV52" i="1"/>
  <c r="KV51" i="1"/>
  <c r="KV50" i="1"/>
  <c r="KV49" i="1"/>
  <c r="KV48" i="1"/>
  <c r="KV47" i="1"/>
  <c r="KV45" i="1"/>
  <c r="KM56" i="1"/>
  <c r="KM55" i="1"/>
  <c r="KM53" i="1"/>
  <c r="KM50" i="1"/>
  <c r="KM49" i="1"/>
  <c r="KM45" i="1"/>
  <c r="KG56" i="1"/>
  <c r="KG55" i="1"/>
  <c r="KG54" i="1"/>
  <c r="KG53" i="1"/>
  <c r="KG52" i="1"/>
  <c r="KG51" i="1"/>
  <c r="KG50" i="1"/>
  <c r="KG49" i="1"/>
  <c r="KG46" i="1"/>
  <c r="KG45" i="1"/>
  <c r="KD52" i="1"/>
  <c r="JR53" i="1"/>
  <c r="JF56" i="1"/>
  <c r="JF55" i="1"/>
  <c r="JF54" i="1"/>
  <c r="JF53" i="1"/>
  <c r="JF51" i="1"/>
  <c r="JF47" i="1"/>
  <c r="JC55" i="1"/>
  <c r="JC53" i="1"/>
  <c r="JC52" i="1"/>
  <c r="JC48" i="1"/>
  <c r="JC50" i="1"/>
  <c r="JC49" i="1"/>
  <c r="JC47" i="1"/>
  <c r="JC45" i="1"/>
  <c r="IQ56" i="1"/>
  <c r="IQ54" i="1"/>
  <c r="IN55" i="1"/>
  <c r="IN53" i="1"/>
  <c r="IN51" i="1"/>
  <c r="IN47" i="1"/>
  <c r="IE55" i="1"/>
  <c r="IE54" i="1"/>
  <c r="IE49" i="1"/>
  <c r="IE46" i="1"/>
  <c r="IB47" i="1"/>
  <c r="IB56" i="1"/>
  <c r="IB55" i="1"/>
  <c r="IB54" i="1"/>
  <c r="IB53" i="1"/>
  <c r="IB52" i="1"/>
  <c r="IB51" i="1"/>
  <c r="IB50" i="1"/>
  <c r="IB49" i="1"/>
  <c r="IB48" i="1"/>
  <c r="IB46" i="1"/>
  <c r="IB45" i="1"/>
  <c r="HJ55" i="1" l="1"/>
  <c r="HJ54" i="1"/>
  <c r="HJ53" i="1"/>
  <c r="HJ46" i="1"/>
  <c r="HJ51" i="1"/>
  <c r="HJ50" i="1"/>
  <c r="HJ49" i="1"/>
  <c r="HJ48" i="1"/>
  <c r="HJ47" i="1"/>
  <c r="HJ45" i="1"/>
  <c r="HI57" i="1"/>
  <c r="HD56" i="1"/>
  <c r="GF56" i="1"/>
  <c r="GF55" i="1"/>
  <c r="GF54" i="1"/>
  <c r="GF53" i="1"/>
  <c r="GF52" i="1"/>
  <c r="GF51" i="1"/>
  <c r="GF50" i="1"/>
  <c r="GF49" i="1"/>
  <c r="GF48" i="1"/>
  <c r="GF46" i="1"/>
  <c r="GF45" i="1"/>
  <c r="GC56" i="1"/>
  <c r="GC55" i="1"/>
  <c r="GC52" i="1"/>
  <c r="GC48" i="1"/>
  <c r="ED56" i="1"/>
  <c r="ED55" i="1"/>
  <c r="ED54" i="1"/>
  <c r="ED53" i="1"/>
  <c r="ED52" i="1"/>
  <c r="ED51" i="1"/>
  <c r="ED50" i="1"/>
  <c r="ED49" i="1"/>
  <c r="ED48" i="1"/>
  <c r="ED47" i="1"/>
  <c r="ED45" i="1"/>
  <c r="EA54" i="1"/>
  <c r="EA52" i="1"/>
  <c r="EA47" i="1"/>
  <c r="EA50" i="1"/>
  <c r="EA49" i="1"/>
  <c r="EA48" i="1"/>
  <c r="EA46" i="1"/>
  <c r="DU53" i="1"/>
  <c r="DU52" i="1"/>
  <c r="DU46" i="1"/>
  <c r="DR54" i="1" l="1"/>
  <c r="DR53" i="1"/>
  <c r="DR4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I54" i="1"/>
  <c r="DI52" i="1"/>
  <c r="DI49" i="1"/>
  <c r="DI46" i="1"/>
  <c r="DF52" i="1"/>
  <c r="CZ48" i="1"/>
  <c r="CZ46" i="1"/>
  <c r="CZ55" i="1"/>
  <c r="CZ54" i="1"/>
  <c r="CZ53" i="1"/>
  <c r="CZ52" i="1"/>
  <c r="CZ51" i="1"/>
  <c r="CZ50" i="1"/>
  <c r="CZ49" i="1"/>
  <c r="CZ47" i="1"/>
  <c r="CZ45" i="1"/>
  <c r="CQ55" i="1"/>
  <c r="CQ51" i="1"/>
  <c r="CQ50" i="1"/>
  <c r="CQ49" i="1"/>
  <c r="CQ45" i="1"/>
  <c r="CE54" i="1"/>
  <c r="CE48" i="1"/>
  <c r="CB56" i="1"/>
  <c r="CB55" i="1"/>
  <c r="CB54" i="1"/>
  <c r="CB53" i="1"/>
  <c r="CB52" i="1"/>
  <c r="CB51" i="1"/>
  <c r="CB47" i="1"/>
  <c r="CB49" i="1"/>
  <c r="CB48" i="1"/>
  <c r="CB46" i="1"/>
  <c r="BJ56" i="1"/>
  <c r="BJ55" i="1"/>
  <c r="BJ54" i="1"/>
  <c r="BJ53" i="1"/>
  <c r="BJ52" i="1"/>
  <c r="BJ51" i="1"/>
  <c r="BJ50" i="1"/>
  <c r="BJ49" i="1"/>
  <c r="BJ48" i="1"/>
  <c r="BJ46" i="1"/>
  <c r="AR53" i="1"/>
  <c r="AO55" i="1"/>
  <c r="AO54" i="1"/>
  <c r="AO53" i="1"/>
  <c r="AO52" i="1"/>
  <c r="AO51" i="1"/>
  <c r="AO50" i="1"/>
  <c r="AO49" i="1"/>
  <c r="AO47" i="1"/>
  <c r="AO45" i="1"/>
  <c r="AF55" i="1"/>
  <c r="AF53" i="1"/>
  <c r="AF46" i="1"/>
  <c r="T52" i="1"/>
  <c r="Q56" i="1"/>
  <c r="Q55" i="1"/>
  <c r="Q54" i="1"/>
  <c r="Q53" i="1"/>
  <c r="Q51" i="1"/>
  <c r="Q49" i="1"/>
  <c r="Q48" i="1"/>
  <c r="Q46" i="1"/>
  <c r="Q45" i="1"/>
  <c r="HI44" i="1"/>
  <c r="LZ43" i="1"/>
  <c r="LZ42" i="1"/>
  <c r="LZ41" i="1"/>
  <c r="LZ40" i="1"/>
  <c r="LZ39" i="1"/>
  <c r="LZ38" i="1"/>
  <c r="LZ37" i="1"/>
  <c r="LZ36" i="1"/>
  <c r="LZ35" i="1"/>
  <c r="LZ34" i="1"/>
  <c r="LZ33" i="1"/>
  <c r="LZ32" i="1"/>
  <c r="LT36" i="1"/>
  <c r="LH41" i="1"/>
  <c r="LH39" i="1"/>
  <c r="LH35" i="1"/>
  <c r="LH34" i="1"/>
  <c r="LE43" i="1"/>
  <c r="LE42" i="1"/>
  <c r="LE41" i="1"/>
  <c r="LE40" i="1"/>
  <c r="LE39" i="1"/>
  <c r="LE38" i="1"/>
  <c r="LE37" i="1"/>
  <c r="LE36" i="1"/>
  <c r="LE35" i="1"/>
  <c r="LE34" i="1"/>
  <c r="LE33" i="1"/>
  <c r="LE32" i="1"/>
  <c r="LB43" i="1"/>
  <c r="LB42" i="1"/>
  <c r="LB41" i="1"/>
  <c r="LB40" i="1"/>
  <c r="LB39" i="1"/>
  <c r="LB38" i="1"/>
  <c r="LB37" i="1"/>
  <c r="LB36" i="1"/>
  <c r="LB35" i="1"/>
  <c r="LB34" i="1"/>
  <c r="LB33" i="1"/>
  <c r="LB32" i="1"/>
  <c r="KV43" i="1"/>
  <c r="KV42" i="1"/>
  <c r="KV41" i="1"/>
  <c r="KV40" i="1"/>
  <c r="KV39" i="1"/>
  <c r="KV38" i="1"/>
  <c r="KV37" i="1"/>
  <c r="KV36" i="1"/>
  <c r="KV35" i="1"/>
  <c r="KV34" i="1"/>
  <c r="KV33" i="1"/>
  <c r="KV32" i="1"/>
  <c r="KS39" i="1"/>
  <c r="KS38" i="1"/>
  <c r="KS37" i="1"/>
  <c r="KS35" i="1"/>
  <c r="KM43" i="1"/>
  <c r="KM42" i="1"/>
  <c r="KM40" i="1"/>
  <c r="KM36" i="1"/>
  <c r="KM34" i="1"/>
  <c r="KG43" i="1"/>
  <c r="KG42" i="1"/>
  <c r="KG41" i="1"/>
  <c r="KG40" i="1"/>
  <c r="KG39" i="1"/>
  <c r="KG38" i="1"/>
  <c r="KG37" i="1"/>
  <c r="KG36" i="1"/>
  <c r="KG35" i="1"/>
  <c r="KG34" i="1"/>
  <c r="KG33" i="1"/>
  <c r="KG32" i="1"/>
  <c r="KD43" i="1"/>
  <c r="KD35" i="1"/>
  <c r="JR40" i="1"/>
  <c r="JO32" i="1"/>
  <c r="JL40" i="1"/>
  <c r="JF43" i="1"/>
  <c r="JF35" i="1"/>
  <c r="JC38" i="1"/>
  <c r="JC37" i="1"/>
  <c r="JC36" i="1"/>
  <c r="JC35" i="1"/>
  <c r="JC34" i="1"/>
  <c r="JC32" i="1"/>
  <c r="IQ42" i="1"/>
  <c r="IQ34" i="1"/>
  <c r="IN40" i="1"/>
  <c r="IN33" i="1"/>
  <c r="IE43" i="1"/>
  <c r="IE32" i="1"/>
  <c r="IB43" i="1"/>
  <c r="IB42" i="1"/>
  <c r="IB41" i="1"/>
  <c r="IB40" i="1"/>
  <c r="IB39" i="1"/>
  <c r="IB38" i="1"/>
  <c r="IB37" i="1"/>
  <c r="IB36" i="1"/>
  <c r="IB35" i="1"/>
  <c r="IB34" i="1"/>
  <c r="IB33" i="1"/>
  <c r="HJ43" i="1"/>
  <c r="HJ42" i="1"/>
  <c r="HJ41" i="1"/>
  <c r="HJ39" i="1"/>
  <c r="HJ38" i="1"/>
  <c r="HJ37" i="1"/>
  <c r="HJ36" i="1"/>
  <c r="HJ35" i="1"/>
  <c r="HJ34" i="1"/>
  <c r="HJ33" i="1"/>
  <c r="GX43" i="1"/>
  <c r="GO37" i="1"/>
  <c r="GF43" i="1"/>
  <c r="GF41" i="1"/>
  <c r="GF39" i="1"/>
  <c r="GF38" i="1"/>
  <c r="GF37" i="1"/>
  <c r="GF36" i="1"/>
  <c r="GF35" i="1"/>
  <c r="GF33" i="1"/>
  <c r="GF32" i="1"/>
  <c r="EY39" i="1"/>
  <c r="EY34" i="1"/>
  <c r="ED43" i="1"/>
  <c r="ED42" i="1"/>
  <c r="ED41" i="1"/>
  <c r="ED40" i="1"/>
  <c r="ED39" i="1"/>
  <c r="ED38" i="1"/>
  <c r="ED37" i="1"/>
  <c r="ED36" i="1"/>
  <c r="ED35" i="1"/>
  <c r="ED34" i="1"/>
  <c r="ED33" i="1"/>
  <c r="EA42" i="1"/>
  <c r="EA40" i="1"/>
  <c r="EA34" i="1"/>
  <c r="EA32" i="1"/>
  <c r="DX34" i="1"/>
  <c r="DU41" i="1"/>
  <c r="DU37" i="1"/>
  <c r="DR39" i="1"/>
  <c r="DR35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F43" i="1"/>
  <c r="CZ43" i="1"/>
  <c r="CZ42" i="1"/>
  <c r="CZ41" i="1"/>
  <c r="CZ40" i="1"/>
  <c r="CZ38" i="1"/>
  <c r="CZ37" i="1"/>
  <c r="CZ32" i="1"/>
  <c r="CQ42" i="1"/>
  <c r="CQ40" i="1"/>
  <c r="CQ39" i="1"/>
  <c r="CQ33" i="1"/>
  <c r="CE37" i="1"/>
  <c r="CE35" i="1"/>
  <c r="CB42" i="1"/>
  <c r="CB41" i="1"/>
  <c r="CB40" i="1"/>
  <c r="CB36" i="1"/>
  <c r="CB34" i="1"/>
  <c r="CB33" i="1"/>
  <c r="BS43" i="1"/>
  <c r="BS36" i="1"/>
  <c r="CA57" i="1"/>
  <c r="BZ57" i="1"/>
  <c r="BX57" i="1"/>
  <c r="BW57" i="1"/>
  <c r="BR57" i="1"/>
  <c r="BQ57" i="1"/>
  <c r="BL57" i="1"/>
  <c r="BK57" i="1"/>
  <c r="CA44" i="1"/>
  <c r="BZ44" i="1"/>
  <c r="BX44" i="1"/>
  <c r="BW44" i="1"/>
  <c r="BR44" i="1"/>
  <c r="BQ44" i="1"/>
  <c r="BL44" i="1"/>
  <c r="BK44" i="1"/>
  <c r="BF57" i="1"/>
  <c r="BE57" i="1"/>
  <c r="BF44" i="1"/>
  <c r="BE44" i="1"/>
  <c r="BJ43" i="1"/>
  <c r="BJ42" i="1"/>
  <c r="BJ41" i="1"/>
  <c r="BJ40" i="1"/>
  <c r="BJ39" i="1"/>
  <c r="BJ38" i="1"/>
  <c r="BJ37" i="1"/>
  <c r="BJ36" i="1"/>
  <c r="BJ35" i="1"/>
  <c r="BJ34" i="1"/>
  <c r="BJ33" i="1"/>
  <c r="BJ32" i="1"/>
  <c r="AR37" i="1"/>
  <c r="AO41" i="1"/>
  <c r="AO40" i="1"/>
  <c r="AO39" i="1"/>
  <c r="AO38" i="1"/>
  <c r="AO37" i="1"/>
  <c r="AO36" i="1"/>
  <c r="AO35" i="1"/>
  <c r="AO34" i="1"/>
  <c r="AO33" i="1"/>
  <c r="AO32" i="1"/>
  <c r="AF32" i="1"/>
  <c r="AF42" i="1"/>
  <c r="AF41" i="1"/>
  <c r="AF40" i="1"/>
  <c r="AF39" i="1"/>
  <c r="AF38" i="1"/>
  <c r="AF37" i="1"/>
  <c r="Z36" i="1"/>
  <c r="Q42" i="1"/>
  <c r="Q39" i="1"/>
  <c r="Q38" i="1"/>
  <c r="Q35" i="1"/>
  <c r="Q32" i="1"/>
  <c r="AZ57" i="1"/>
  <c r="AY57" i="1"/>
  <c r="AZ44" i="1"/>
  <c r="AY44" i="1"/>
  <c r="J57" i="1"/>
  <c r="I57" i="1"/>
  <c r="AE57" i="1"/>
  <c r="AD57" i="1"/>
  <c r="AE44" i="1"/>
  <c r="AD44" i="1"/>
  <c r="J44" i="1"/>
  <c r="I44" i="1"/>
  <c r="J31" i="1"/>
  <c r="I31" i="1"/>
  <c r="AZ31" i="1"/>
  <c r="AY31" i="1"/>
  <c r="HI31" i="1"/>
  <c r="LS108" i="1" l="1"/>
  <c r="LR108" i="1"/>
  <c r="LS95" i="1"/>
  <c r="LS82" i="1"/>
  <c r="LR82" i="1"/>
  <c r="LS69" i="1"/>
  <c r="LR69" i="1"/>
  <c r="LS57" i="1"/>
  <c r="LR57" i="1"/>
  <c r="LS44" i="1"/>
  <c r="LR44" i="1"/>
  <c r="LS31" i="1"/>
  <c r="LR31" i="1"/>
  <c r="LS18" i="1"/>
  <c r="LR18" i="1"/>
  <c r="LZ6" i="1"/>
  <c r="LZ7" i="1"/>
  <c r="LZ8" i="1"/>
  <c r="LZ9" i="1"/>
  <c r="LZ10" i="1"/>
  <c r="LZ11" i="1"/>
  <c r="LZ12" i="1"/>
  <c r="LZ13" i="1"/>
  <c r="LZ14" i="1"/>
  <c r="LZ15" i="1"/>
  <c r="LZ16" i="1"/>
  <c r="LZ17" i="1"/>
  <c r="LX18" i="1"/>
  <c r="LY18" i="1"/>
  <c r="LX31" i="1"/>
  <c r="LY31" i="1"/>
  <c r="LX44" i="1"/>
  <c r="LY44" i="1"/>
  <c r="LX57" i="1"/>
  <c r="LY57" i="1"/>
  <c r="LX69" i="1"/>
  <c r="LY69" i="1"/>
  <c r="LX82" i="1"/>
  <c r="LY82" i="1"/>
  <c r="LX95" i="1"/>
  <c r="LY95" i="1"/>
  <c r="LX108" i="1"/>
  <c r="LY108" i="1"/>
  <c r="LH29" i="1"/>
  <c r="LE30" i="1"/>
  <c r="LE29" i="1"/>
  <c r="LE28" i="1"/>
  <c r="LE27" i="1"/>
  <c r="LE26" i="1"/>
  <c r="LE25" i="1"/>
  <c r="LE24" i="1"/>
  <c r="LE23" i="1"/>
  <c r="LE22" i="1"/>
  <c r="LE21" i="1"/>
  <c r="LB30" i="1"/>
  <c r="LB29" i="1"/>
  <c r="LB28" i="1"/>
  <c r="LB27" i="1"/>
  <c r="LB26" i="1"/>
  <c r="LB25" i="1"/>
  <c r="LB24" i="1"/>
  <c r="LB23" i="1"/>
  <c r="LB22" i="1"/>
  <c r="LB21" i="1"/>
  <c r="LB20" i="1"/>
  <c r="LB19" i="1"/>
  <c r="KV30" i="1"/>
  <c r="KV29" i="1"/>
  <c r="KV28" i="1"/>
  <c r="KV27" i="1"/>
  <c r="KV26" i="1"/>
  <c r="KV25" i="1"/>
  <c r="KV24" i="1"/>
  <c r="KV23" i="1"/>
  <c r="KV22" i="1"/>
  <c r="KV21" i="1"/>
  <c r="KV20" i="1"/>
  <c r="KV19" i="1"/>
  <c r="KS27" i="1"/>
  <c r="KM24" i="1"/>
  <c r="KM21" i="1"/>
  <c r="KG30" i="1"/>
  <c r="KG29" i="1"/>
  <c r="KG28" i="1"/>
  <c r="KG27" i="1"/>
  <c r="KG26" i="1"/>
  <c r="KG25" i="1"/>
  <c r="KG24" i="1"/>
  <c r="KG23" i="1"/>
  <c r="KG22" i="1"/>
  <c r="KG21" i="1"/>
  <c r="KG20" i="1"/>
  <c r="KG19" i="1"/>
  <c r="JO23" i="1"/>
  <c r="JF23" i="1"/>
  <c r="JF20" i="1"/>
  <c r="JF19" i="1"/>
  <c r="JC29" i="1"/>
  <c r="JC25" i="1"/>
  <c r="JC24" i="1"/>
  <c r="JC23" i="1"/>
  <c r="JC21" i="1"/>
  <c r="IW23" i="1"/>
  <c r="IN25" i="1"/>
  <c r="IN20" i="1"/>
  <c r="IK23" i="1"/>
  <c r="IK22" i="1"/>
  <c r="IK20" i="1"/>
  <c r="IE29" i="1"/>
  <c r="IE25" i="1"/>
  <c r="IE23" i="1"/>
  <c r="IE21" i="1"/>
  <c r="IB30" i="1"/>
  <c r="IB29" i="1"/>
  <c r="IB27" i="1"/>
  <c r="IB26" i="1"/>
  <c r="IB24" i="1"/>
  <c r="IB22" i="1"/>
  <c r="IB21" i="1"/>
  <c r="IB20" i="1"/>
  <c r="IB19" i="1"/>
  <c r="HJ30" i="1"/>
  <c r="HJ29" i="1"/>
  <c r="HJ28" i="1"/>
  <c r="HJ27" i="1"/>
  <c r="HJ26" i="1"/>
  <c r="HJ25" i="1"/>
  <c r="HJ24" i="1"/>
  <c r="HJ22" i="1"/>
  <c r="HJ21" i="1"/>
  <c r="HJ20" i="1"/>
  <c r="GF30" i="1"/>
  <c r="GF28" i="1"/>
  <c r="GF27" i="1"/>
  <c r="GF26" i="1"/>
  <c r="GF25" i="1"/>
  <c r="GF24" i="1"/>
  <c r="GF23" i="1"/>
  <c r="GF20" i="1"/>
  <c r="GF19" i="1"/>
  <c r="GC28" i="1"/>
  <c r="EY30" i="1"/>
  <c r="EM25" i="1"/>
  <c r="ED30" i="1"/>
  <c r="ED29" i="1"/>
  <c r="ED28" i="1"/>
  <c r="ED27" i="1"/>
  <c r="ED26" i="1"/>
  <c r="ED24" i="1"/>
  <c r="ED23" i="1"/>
  <c r="ED22" i="1"/>
  <c r="ED21" i="1"/>
  <c r="ED19" i="1"/>
  <c r="EA29" i="1"/>
  <c r="EA26" i="1"/>
  <c r="EA22" i="1"/>
  <c r="DU30" i="1"/>
  <c r="DU22" i="1"/>
  <c r="DR29" i="1"/>
  <c r="DR25" i="1"/>
  <c r="DR20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CZ29" i="1"/>
  <c r="CZ28" i="1"/>
  <c r="CZ27" i="1"/>
  <c r="CZ25" i="1"/>
  <c r="CZ23" i="1"/>
  <c r="CZ22" i="1"/>
  <c r="CZ20" i="1"/>
  <c r="CQ29" i="1"/>
  <c r="CQ23" i="1"/>
  <c r="CQ22" i="1"/>
  <c r="CE22" i="1"/>
  <c r="CE21" i="1"/>
  <c r="CB29" i="1"/>
  <c r="CB28" i="1"/>
  <c r="CB27" i="1"/>
  <c r="CB24" i="1"/>
  <c r="CB22" i="1"/>
  <c r="CB21" i="1"/>
  <c r="BS26" i="1"/>
  <c r="BJ30" i="1"/>
  <c r="BJ29" i="1"/>
  <c r="BJ28" i="1"/>
  <c r="BJ27" i="1"/>
  <c r="BJ25" i="1"/>
  <c r="BJ24" i="1"/>
  <c r="BJ23" i="1"/>
  <c r="BJ22" i="1"/>
  <c r="BJ21" i="1"/>
  <c r="BJ20" i="1"/>
  <c r="BA29" i="1"/>
  <c r="BA24" i="1"/>
  <c r="BA21" i="1"/>
  <c r="AE31" i="1"/>
  <c r="AD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F30" i="1"/>
  <c r="AF23" i="1"/>
  <c r="AF21" i="1"/>
  <c r="T25" i="1"/>
  <c r="Q30" i="1"/>
  <c r="Q29" i="1"/>
  <c r="Q24" i="1"/>
  <c r="Q20" i="1"/>
  <c r="HI18" i="1"/>
  <c r="LH16" i="1" l="1"/>
  <c r="LH15" i="1"/>
  <c r="LH14" i="1"/>
  <c r="LH12" i="1"/>
  <c r="LH10" i="1"/>
  <c r="LH8" i="1"/>
  <c r="LH7" i="1"/>
  <c r="LH6" i="1"/>
  <c r="LE17" i="1"/>
  <c r="LE16" i="1"/>
  <c r="LE15" i="1"/>
  <c r="LE14" i="1"/>
  <c r="LE13" i="1"/>
  <c r="LE12" i="1"/>
  <c r="LE11" i="1"/>
  <c r="LE10" i="1"/>
  <c r="LE9" i="1"/>
  <c r="LE7" i="1"/>
  <c r="LB17" i="1"/>
  <c r="LB16" i="1"/>
  <c r="LB15" i="1"/>
  <c r="LB14" i="1"/>
  <c r="LB13" i="1"/>
  <c r="LB12" i="1"/>
  <c r="LB11" i="1"/>
  <c r="LB10" i="1"/>
  <c r="LB9" i="1"/>
  <c r="LB8" i="1"/>
  <c r="LB7" i="1"/>
  <c r="LB6" i="1"/>
  <c r="KY13" i="1"/>
  <c r="KY12" i="1"/>
  <c r="KY10" i="1"/>
  <c r="KY9" i="1"/>
  <c r="KY6" i="1"/>
  <c r="KV17" i="1"/>
  <c r="KV16" i="1"/>
  <c r="KV15" i="1"/>
  <c r="KV14" i="1"/>
  <c r="KV13" i="1"/>
  <c r="KV12" i="1"/>
  <c r="KV11" i="1"/>
  <c r="KV10" i="1"/>
  <c r="KV9" i="1"/>
  <c r="KV8" i="1"/>
  <c r="KV7" i="1"/>
  <c r="KV6" i="1"/>
  <c r="KG17" i="1"/>
  <c r="KG15" i="1"/>
  <c r="KG14" i="1"/>
  <c r="KG13" i="1"/>
  <c r="KG12" i="1"/>
  <c r="KG11" i="1"/>
  <c r="KG10" i="1"/>
  <c r="KG9" i="1"/>
  <c r="JR16" i="1"/>
  <c r="JF16" i="1"/>
  <c r="JF12" i="1"/>
  <c r="JF10" i="1"/>
  <c r="JF9" i="1"/>
  <c r="JF7" i="1"/>
  <c r="JC15" i="1"/>
  <c r="JC13" i="1"/>
  <c r="JC8" i="1"/>
  <c r="JC7" i="1"/>
  <c r="IW14" i="1"/>
  <c r="IE17" i="1"/>
  <c r="IE16" i="1"/>
  <c r="IE15" i="1"/>
  <c r="IE14" i="1"/>
  <c r="IE13" i="1"/>
  <c r="IE12" i="1"/>
  <c r="IE10" i="1"/>
  <c r="IB17" i="1"/>
  <c r="IB16" i="1"/>
  <c r="IB15" i="1"/>
  <c r="IB14" i="1"/>
  <c r="IB13" i="1"/>
  <c r="IB12" i="1"/>
  <c r="IB11" i="1"/>
  <c r="IB10" i="1"/>
  <c r="IB9" i="1"/>
  <c r="IB8" i="1"/>
  <c r="IB7" i="1"/>
  <c r="IB6" i="1"/>
  <c r="HJ17" i="1"/>
  <c r="HJ15" i="1"/>
  <c r="HJ13" i="1"/>
  <c r="HJ12" i="1"/>
  <c r="HJ10" i="1"/>
  <c r="HJ9" i="1"/>
  <c r="HJ8" i="1"/>
  <c r="HJ6" i="1"/>
  <c r="GF17" i="1"/>
  <c r="GF16" i="1"/>
  <c r="GF15" i="1"/>
  <c r="GF14" i="1"/>
  <c r="GF12" i="1"/>
  <c r="GF9" i="1"/>
  <c r="GF6" i="1"/>
  <c r="EJ14" i="1"/>
  <c r="ED17" i="1"/>
  <c r="ED16" i="1"/>
  <c r="ED15" i="1"/>
  <c r="ED14" i="1"/>
  <c r="ED13" i="1"/>
  <c r="ED12" i="1"/>
  <c r="ED11" i="1"/>
  <c r="ED10" i="1"/>
  <c r="ED8" i="1"/>
  <c r="ED7" i="1"/>
  <c r="EA16" i="1"/>
  <c r="EA15" i="1"/>
  <c r="EA14" i="1"/>
  <c r="EA13" i="1"/>
  <c r="EA12" i="1"/>
  <c r="EA8" i="1"/>
  <c r="EA7" i="1"/>
  <c r="DR12" i="1"/>
  <c r="DR11" i="1"/>
  <c r="DR9" i="1"/>
  <c r="DO17" i="1"/>
  <c r="DO16" i="1"/>
  <c r="DO15" i="1"/>
  <c r="DO14" i="1"/>
  <c r="DO13" i="1"/>
  <c r="DO12" i="1"/>
  <c r="DO11" i="1"/>
  <c r="DO10" i="1"/>
  <c r="DO9" i="1"/>
  <c r="DO8" i="1"/>
  <c r="DF9" i="1"/>
  <c r="CZ15" i="1"/>
  <c r="CZ14" i="1"/>
  <c r="CZ12" i="1"/>
  <c r="CZ9" i="1"/>
  <c r="CZ8" i="1"/>
  <c r="CQ12" i="1"/>
  <c r="CE15" i="1"/>
  <c r="CE13" i="1"/>
  <c r="CE12" i="1"/>
  <c r="CE7" i="1"/>
  <c r="CE6" i="1"/>
  <c r="CB17" i="1"/>
  <c r="CB16" i="1"/>
  <c r="CB15" i="1"/>
  <c r="CB14" i="1"/>
  <c r="CB13" i="1"/>
  <c r="CA18" i="1"/>
  <c r="BZ18" i="1"/>
  <c r="CA31" i="1"/>
  <c r="BZ31" i="1"/>
  <c r="BX31" i="1"/>
  <c r="BW31" i="1"/>
  <c r="BR31" i="1"/>
  <c r="BQ31" i="1"/>
  <c r="BL31" i="1"/>
  <c r="BK31" i="1"/>
  <c r="BF31" i="1"/>
  <c r="BE31" i="1"/>
  <c r="BX18" i="1"/>
  <c r="BW18" i="1"/>
  <c r="BR18" i="1"/>
  <c r="BQ18" i="1"/>
  <c r="BJ17" i="1"/>
  <c r="BJ16" i="1"/>
  <c r="BJ14" i="1"/>
  <c r="BJ13" i="1"/>
  <c r="BJ11" i="1"/>
  <c r="BJ10" i="1"/>
  <c r="BJ8" i="1"/>
  <c r="BL18" i="1"/>
  <c r="BK18" i="1"/>
  <c r="BF18" i="1"/>
  <c r="BE18" i="1"/>
  <c r="AZ18" i="1"/>
  <c r="AY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E18" i="1"/>
  <c r="AD18" i="1"/>
  <c r="AF9" i="1"/>
  <c r="T15" i="1"/>
  <c r="Q13" i="1"/>
  <c r="Q6" i="1"/>
  <c r="J18" i="1"/>
  <c r="I18" i="1"/>
  <c r="KX108" i="1"/>
  <c r="KW108" i="1"/>
  <c r="KX95" i="1"/>
  <c r="KW95" i="1"/>
  <c r="KX82" i="1"/>
  <c r="KW82" i="1"/>
  <c r="KX69" i="1"/>
  <c r="KW69" i="1"/>
  <c r="KX57" i="1"/>
  <c r="KW57" i="1"/>
  <c r="KX44" i="1"/>
  <c r="KW44" i="1"/>
  <c r="KX31" i="1"/>
  <c r="KW31" i="1"/>
  <c r="KX18" i="1"/>
  <c r="KW18" i="1"/>
  <c r="KU108" i="1"/>
  <c r="KT108" i="1"/>
  <c r="KU95" i="1"/>
  <c r="KT95" i="1"/>
  <c r="KU82" i="1"/>
  <c r="KT82" i="1"/>
  <c r="KU69" i="1"/>
  <c r="KT69" i="1"/>
  <c r="KU57" i="1"/>
  <c r="KT57" i="1"/>
  <c r="KU44" i="1"/>
  <c r="KT44" i="1"/>
  <c r="KU31" i="1"/>
  <c r="KT31" i="1"/>
  <c r="KU18" i="1"/>
  <c r="KT18" i="1"/>
  <c r="KR108" i="1"/>
  <c r="KQ108" i="1"/>
  <c r="KR95" i="1"/>
  <c r="KQ95" i="1"/>
  <c r="KR82" i="1"/>
  <c r="KQ82" i="1"/>
  <c r="KR69" i="1"/>
  <c r="KQ69" i="1"/>
  <c r="KR57" i="1"/>
  <c r="KQ57" i="1"/>
  <c r="KR44" i="1"/>
  <c r="KQ44" i="1"/>
  <c r="KR31" i="1"/>
  <c r="KQ31" i="1"/>
  <c r="KR18" i="1"/>
  <c r="KQ18" i="1"/>
  <c r="KZ18" i="1"/>
  <c r="LA18" i="1"/>
  <c r="KZ31" i="1"/>
  <c r="LA31" i="1"/>
  <c r="KZ44" i="1"/>
  <c r="LA44" i="1"/>
  <c r="KZ57" i="1"/>
  <c r="LA57" i="1"/>
  <c r="KZ69" i="1"/>
  <c r="LA69" i="1"/>
  <c r="KZ82" i="1"/>
  <c r="LA82" i="1"/>
  <c r="KZ95" i="1"/>
  <c r="LA95" i="1"/>
  <c r="KZ108" i="1"/>
  <c r="LA108" i="1"/>
  <c r="KC108" i="1"/>
  <c r="KB108" i="1"/>
  <c r="KC95" i="1"/>
  <c r="KB95" i="1"/>
  <c r="KC82" i="1"/>
  <c r="KB82" i="1"/>
  <c r="KC69" i="1"/>
  <c r="KB69" i="1"/>
  <c r="KC57" i="1"/>
  <c r="KB57" i="1"/>
  <c r="KC44" i="1"/>
  <c r="KB44" i="1"/>
  <c r="KC31" i="1"/>
  <c r="KB31" i="1"/>
  <c r="KC18" i="1"/>
  <c r="KB18" i="1"/>
  <c r="JZ108" i="1"/>
  <c r="JY108" i="1"/>
  <c r="JZ95" i="1"/>
  <c r="JY95" i="1"/>
  <c r="JZ82" i="1"/>
  <c r="JY82" i="1"/>
  <c r="JZ69" i="1"/>
  <c r="JY69" i="1"/>
  <c r="JZ57" i="1"/>
  <c r="JY57" i="1"/>
  <c r="JZ44" i="1"/>
  <c r="JY44" i="1"/>
  <c r="JZ31" i="1"/>
  <c r="JY31" i="1"/>
  <c r="JZ18" i="1"/>
  <c r="JY18" i="1"/>
  <c r="JK108" i="1"/>
  <c r="JJ108" i="1"/>
  <c r="JK95" i="1"/>
  <c r="JJ95" i="1"/>
  <c r="JK82" i="1"/>
  <c r="JJ82" i="1"/>
  <c r="JK69" i="1"/>
  <c r="JJ69" i="1"/>
  <c r="JK57" i="1"/>
  <c r="JJ57" i="1"/>
  <c r="JK44" i="1"/>
  <c r="JJ44" i="1"/>
  <c r="JK31" i="1"/>
  <c r="JJ31" i="1"/>
  <c r="JK18" i="1"/>
  <c r="JJ18" i="1"/>
  <c r="JE108" i="1"/>
  <c r="JD108" i="1"/>
  <c r="JE95" i="1"/>
  <c r="JD95" i="1"/>
  <c r="JE82" i="1"/>
  <c r="JD82" i="1"/>
  <c r="JE69" i="1"/>
  <c r="JD69" i="1"/>
  <c r="JE57" i="1"/>
  <c r="JD57" i="1"/>
  <c r="JE44" i="1"/>
  <c r="JD44" i="1"/>
  <c r="JE31" i="1"/>
  <c r="JD31" i="1"/>
  <c r="JE18" i="1"/>
  <c r="JD18" i="1"/>
  <c r="JB108" i="1"/>
  <c r="JA108" i="1"/>
  <c r="JB95" i="1"/>
  <c r="JA95" i="1"/>
  <c r="JB82" i="1"/>
  <c r="JA82" i="1"/>
  <c r="JB69" i="1"/>
  <c r="JA69" i="1"/>
  <c r="JB57" i="1"/>
  <c r="JA57" i="1"/>
  <c r="JB44" i="1"/>
  <c r="JA44" i="1"/>
  <c r="JB31" i="1"/>
  <c r="JA31" i="1"/>
  <c r="JB18" i="1"/>
  <c r="JA18" i="1"/>
  <c r="IV108" i="1"/>
  <c r="IU108" i="1"/>
  <c r="IV95" i="1"/>
  <c r="IU95" i="1"/>
  <c r="IV82" i="1"/>
  <c r="IU82" i="1"/>
  <c r="IV69" i="1"/>
  <c r="IU69" i="1"/>
  <c r="IV57" i="1"/>
  <c r="IU57" i="1"/>
  <c r="IV44" i="1"/>
  <c r="IU44" i="1"/>
  <c r="IV31" i="1"/>
  <c r="IU31" i="1"/>
  <c r="IV18" i="1"/>
  <c r="IU18" i="1"/>
  <c r="IP108" i="1"/>
  <c r="IO108" i="1"/>
  <c r="IP95" i="1"/>
  <c r="IO95" i="1"/>
  <c r="IP82" i="1"/>
  <c r="IO82" i="1"/>
  <c r="IP69" i="1"/>
  <c r="IO69" i="1"/>
  <c r="IP57" i="1"/>
  <c r="IO57" i="1"/>
  <c r="IP44" i="1"/>
  <c r="IO44" i="1"/>
  <c r="IP31" i="1"/>
  <c r="IO31" i="1"/>
  <c r="IP18" i="1"/>
  <c r="IO18" i="1"/>
  <c r="IL18" i="1"/>
  <c r="IM18" i="1"/>
  <c r="IL31" i="1"/>
  <c r="IM31" i="1"/>
  <c r="IL44" i="1"/>
  <c r="IM44" i="1"/>
  <c r="IL57" i="1"/>
  <c r="IM57" i="1"/>
  <c r="IL69" i="1"/>
  <c r="IM69" i="1"/>
  <c r="IL82" i="1"/>
  <c r="IM82" i="1"/>
  <c r="IL95" i="1"/>
  <c r="IM95" i="1"/>
  <c r="IL108" i="1"/>
  <c r="IM108" i="1"/>
  <c r="IJ108" i="1"/>
  <c r="II108" i="1"/>
  <c r="IJ95" i="1"/>
  <c r="II95" i="1"/>
  <c r="IJ82" i="1"/>
  <c r="II82" i="1"/>
  <c r="IJ69" i="1"/>
  <c r="II69" i="1"/>
  <c r="IJ57" i="1"/>
  <c r="II57" i="1"/>
  <c r="IJ44" i="1"/>
  <c r="II44" i="1"/>
  <c r="IJ31" i="1"/>
  <c r="II31" i="1"/>
  <c r="IJ18" i="1"/>
  <c r="II18" i="1"/>
  <c r="IA108" i="1"/>
  <c r="HZ108" i="1"/>
  <c r="IA95" i="1"/>
  <c r="HZ95" i="1"/>
  <c r="IA82" i="1"/>
  <c r="HZ82" i="1"/>
  <c r="IA69" i="1"/>
  <c r="HZ69" i="1"/>
  <c r="IA57" i="1"/>
  <c r="HZ57" i="1"/>
  <c r="IA44" i="1"/>
  <c r="HZ44" i="1"/>
  <c r="IA31" i="1"/>
  <c r="HZ31" i="1"/>
  <c r="IA18" i="1"/>
  <c r="HZ18" i="1"/>
  <c r="IC18" i="1"/>
  <c r="ID18" i="1"/>
  <c r="IC31" i="1"/>
  <c r="ID31" i="1"/>
  <c r="IC44" i="1"/>
  <c r="ID44" i="1"/>
  <c r="IC57" i="1"/>
  <c r="ID57" i="1"/>
  <c r="IC69" i="1"/>
  <c r="ID69" i="1"/>
  <c r="IC82" i="1"/>
  <c r="ID82" i="1"/>
  <c r="IC95" i="1"/>
  <c r="ID95" i="1"/>
  <c r="IC108" i="1"/>
  <c r="ID108" i="1"/>
  <c r="HX108" i="1"/>
  <c r="HW108" i="1"/>
  <c r="HX95" i="1"/>
  <c r="HW95" i="1"/>
  <c r="HX82" i="1"/>
  <c r="HW82" i="1"/>
  <c r="HX69" i="1"/>
  <c r="HW69" i="1"/>
  <c r="HX57" i="1"/>
  <c r="HW57" i="1"/>
  <c r="HX44" i="1"/>
  <c r="HW44" i="1"/>
  <c r="HX31" i="1"/>
  <c r="HW31" i="1"/>
  <c r="HX18" i="1"/>
  <c r="HW18" i="1"/>
  <c r="HO108" i="1"/>
  <c r="HN108" i="1"/>
  <c r="HO95" i="1"/>
  <c r="HN95" i="1"/>
  <c r="HO82" i="1"/>
  <c r="HN82" i="1"/>
  <c r="HO69" i="1"/>
  <c r="HN69" i="1"/>
  <c r="HO57" i="1"/>
  <c r="HN57" i="1"/>
  <c r="HO44" i="1"/>
  <c r="HN44" i="1"/>
  <c r="HO31" i="1"/>
  <c r="HN31" i="1"/>
  <c r="HO18" i="1"/>
  <c r="HN18" i="1"/>
  <c r="HC108" i="1"/>
  <c r="HB108" i="1"/>
  <c r="HC95" i="1"/>
  <c r="HB95" i="1"/>
  <c r="HC82" i="1"/>
  <c r="HB82" i="1"/>
  <c r="HC69" i="1"/>
  <c r="HB69" i="1"/>
  <c r="HC57" i="1"/>
  <c r="HB57" i="1"/>
  <c r="HC44" i="1"/>
  <c r="HB44" i="1"/>
  <c r="HC31" i="1"/>
  <c r="HB31" i="1"/>
  <c r="HC18" i="1"/>
  <c r="HB18" i="1"/>
  <c r="HH108" i="1"/>
  <c r="HH95" i="1"/>
  <c r="HH82" i="1"/>
  <c r="HH69" i="1"/>
  <c r="HH57" i="1"/>
  <c r="HH44" i="1"/>
  <c r="HH31" i="1"/>
  <c r="HH18" i="1"/>
  <c r="GW108" i="1"/>
  <c r="GV108" i="1"/>
  <c r="GW95" i="1"/>
  <c r="GV95" i="1"/>
  <c r="GW82" i="1"/>
  <c r="GV82" i="1"/>
  <c r="GW69" i="1"/>
  <c r="GV69" i="1"/>
  <c r="GW57" i="1"/>
  <c r="GV57" i="1"/>
  <c r="GW44" i="1"/>
  <c r="GV44" i="1"/>
  <c r="GW31" i="1"/>
  <c r="GV31" i="1"/>
  <c r="GW18" i="1"/>
  <c r="GV18" i="1"/>
  <c r="GT108" i="1"/>
  <c r="GS108" i="1"/>
  <c r="GT95" i="1"/>
  <c r="GS95" i="1"/>
  <c r="GT82" i="1"/>
  <c r="GS82" i="1"/>
  <c r="GT69" i="1"/>
  <c r="GS69" i="1"/>
  <c r="GT57" i="1"/>
  <c r="GS57" i="1"/>
  <c r="GT44" i="1"/>
  <c r="GS44" i="1"/>
  <c r="GT31" i="1"/>
  <c r="GS31" i="1"/>
  <c r="GT18" i="1"/>
  <c r="GS18" i="1"/>
  <c r="GN108" i="1"/>
  <c r="GM108" i="1"/>
  <c r="GN95" i="1"/>
  <c r="GM95" i="1"/>
  <c r="GN82" i="1"/>
  <c r="GM82" i="1"/>
  <c r="GN69" i="1"/>
  <c r="GM69" i="1"/>
  <c r="GN57" i="1"/>
  <c r="GM57" i="1"/>
  <c r="GN44" i="1"/>
  <c r="GM44" i="1"/>
  <c r="GN31" i="1"/>
  <c r="GM31" i="1"/>
  <c r="GN18" i="1"/>
  <c r="GM18" i="1"/>
  <c r="GE108" i="1"/>
  <c r="GD108" i="1"/>
  <c r="GE95" i="1"/>
  <c r="GD95" i="1"/>
  <c r="GE82" i="1"/>
  <c r="GD82" i="1"/>
  <c r="GE69" i="1"/>
  <c r="GD69" i="1"/>
  <c r="GE57" i="1"/>
  <c r="GD57" i="1"/>
  <c r="GE44" i="1"/>
  <c r="GD44" i="1"/>
  <c r="GE31" i="1"/>
  <c r="GD31" i="1"/>
  <c r="GE18" i="1"/>
  <c r="GD18" i="1"/>
  <c r="FG108" i="1"/>
  <c r="FF108" i="1"/>
  <c r="FG95" i="1"/>
  <c r="FF95" i="1"/>
  <c r="FG82" i="1"/>
  <c r="FF82" i="1"/>
  <c r="FG69" i="1"/>
  <c r="FF69" i="1"/>
  <c r="FG57" i="1"/>
  <c r="FF57" i="1"/>
  <c r="FG44" i="1"/>
  <c r="FF44" i="1"/>
  <c r="FG31" i="1"/>
  <c r="FF31" i="1"/>
  <c r="FG18" i="1"/>
  <c r="FF18" i="1"/>
  <c r="EX108" i="1"/>
  <c r="EW108" i="1"/>
  <c r="EX95" i="1"/>
  <c r="EW95" i="1"/>
  <c r="EX82" i="1"/>
  <c r="EW82" i="1"/>
  <c r="EX69" i="1"/>
  <c r="EW69" i="1"/>
  <c r="EX57" i="1"/>
  <c r="EW57" i="1"/>
  <c r="EX44" i="1"/>
  <c r="EW44" i="1"/>
  <c r="EX31" i="1"/>
  <c r="EW31" i="1"/>
  <c r="EX18" i="1"/>
  <c r="EW18" i="1"/>
  <c r="EO108" i="1"/>
  <c r="EN108" i="1"/>
  <c r="EO95" i="1"/>
  <c r="EN95" i="1"/>
  <c r="EO82" i="1"/>
  <c r="EN82" i="1"/>
  <c r="EO69" i="1"/>
  <c r="EN69" i="1"/>
  <c r="EO57" i="1"/>
  <c r="EN57" i="1"/>
  <c r="EO44" i="1"/>
  <c r="EN44" i="1"/>
  <c r="EO31" i="1"/>
  <c r="EN31" i="1"/>
  <c r="EO18" i="1"/>
  <c r="EN18" i="1"/>
  <c r="EL108" i="1"/>
  <c r="EK108" i="1"/>
  <c r="EL95" i="1"/>
  <c r="EK95" i="1"/>
  <c r="EL82" i="1"/>
  <c r="EK82" i="1"/>
  <c r="EL69" i="1"/>
  <c r="EK69" i="1"/>
  <c r="EL57" i="1"/>
  <c r="EK57" i="1"/>
  <c r="EL44" i="1"/>
  <c r="EK44" i="1"/>
  <c r="EL31" i="1"/>
  <c r="EK31" i="1"/>
  <c r="EL18" i="1"/>
  <c r="EK18" i="1"/>
  <c r="EI108" i="1"/>
  <c r="EH108" i="1"/>
  <c r="EI95" i="1"/>
  <c r="EH95" i="1"/>
  <c r="EI82" i="1"/>
  <c r="EH82" i="1"/>
  <c r="EI69" i="1"/>
  <c r="EH69" i="1"/>
  <c r="EI57" i="1"/>
  <c r="EH57" i="1"/>
  <c r="EI44" i="1"/>
  <c r="EH44" i="1"/>
  <c r="EI31" i="1"/>
  <c r="EH31" i="1"/>
  <c r="EI18" i="1"/>
  <c r="EH18" i="1"/>
  <c r="DW108" i="1"/>
  <c r="DV108" i="1"/>
  <c r="DW95" i="1"/>
  <c r="DV95" i="1"/>
  <c r="DW82" i="1"/>
  <c r="DV82" i="1"/>
  <c r="DW69" i="1"/>
  <c r="DV69" i="1"/>
  <c r="DW57" i="1"/>
  <c r="DV57" i="1"/>
  <c r="DW44" i="1"/>
  <c r="DV44" i="1"/>
  <c r="DW31" i="1"/>
  <c r="DV31" i="1"/>
  <c r="DW18" i="1"/>
  <c r="DV18" i="1"/>
  <c r="DT108" i="1"/>
  <c r="DS108" i="1"/>
  <c r="DT95" i="1"/>
  <c r="DS95" i="1"/>
  <c r="DT82" i="1"/>
  <c r="DS82" i="1"/>
  <c r="DT69" i="1"/>
  <c r="DS69" i="1"/>
  <c r="DT57" i="1"/>
  <c r="DS57" i="1"/>
  <c r="DT44" i="1"/>
  <c r="DS44" i="1"/>
  <c r="DT31" i="1"/>
  <c r="DS31" i="1"/>
  <c r="DT18" i="1"/>
  <c r="DS18" i="1"/>
  <c r="DQ108" i="1"/>
  <c r="DP108" i="1"/>
  <c r="DQ95" i="1"/>
  <c r="DP95" i="1"/>
  <c r="DQ82" i="1"/>
  <c r="DP82" i="1"/>
  <c r="DQ69" i="1"/>
  <c r="DP69" i="1"/>
  <c r="DQ57" i="1"/>
  <c r="DP57" i="1"/>
  <c r="DQ44" i="1"/>
  <c r="DP44" i="1"/>
  <c r="DQ31" i="1"/>
  <c r="DP31" i="1"/>
  <c r="DQ18" i="1"/>
  <c r="DP18" i="1"/>
  <c r="DK108" i="1"/>
  <c r="DJ108" i="1"/>
  <c r="DK95" i="1"/>
  <c r="DJ95" i="1"/>
  <c r="DK82" i="1"/>
  <c r="DJ82" i="1"/>
  <c r="DK69" i="1"/>
  <c r="DJ69" i="1"/>
  <c r="DK57" i="1"/>
  <c r="DJ57" i="1"/>
  <c r="DK44" i="1"/>
  <c r="DJ44" i="1"/>
  <c r="DK31" i="1"/>
  <c r="DJ31" i="1"/>
  <c r="DK18" i="1"/>
  <c r="DJ18" i="1"/>
  <c r="DM18" i="1"/>
  <c r="DN18" i="1"/>
  <c r="DM31" i="1"/>
  <c r="DN31" i="1"/>
  <c r="DM44" i="1"/>
  <c r="DN44" i="1"/>
  <c r="DM57" i="1"/>
  <c r="DN57" i="1"/>
  <c r="DM69" i="1"/>
  <c r="DN69" i="1"/>
  <c r="DM82" i="1"/>
  <c r="DN82" i="1"/>
  <c r="DM95" i="1"/>
  <c r="DN95" i="1"/>
  <c r="DM108" i="1"/>
  <c r="DN108" i="1"/>
  <c r="DE108" i="1"/>
  <c r="DD108" i="1"/>
  <c r="DE95" i="1"/>
  <c r="DD95" i="1"/>
  <c r="DE82" i="1"/>
  <c r="DD82" i="1"/>
  <c r="DE69" i="1"/>
  <c r="DD69" i="1"/>
  <c r="DE57" i="1"/>
  <c r="DD57" i="1"/>
  <c r="DE44" i="1"/>
  <c r="DD44" i="1"/>
  <c r="DE31" i="1"/>
  <c r="DD31" i="1"/>
  <c r="DE18" i="1"/>
  <c r="DD18" i="1"/>
  <c r="CC18" i="1"/>
  <c r="CD18" i="1"/>
  <c r="CC31" i="1"/>
  <c r="CD31" i="1"/>
  <c r="CC44" i="1"/>
  <c r="CD44" i="1"/>
  <c r="CC57" i="1"/>
  <c r="CD57" i="1"/>
  <c r="CC69" i="1"/>
  <c r="CD69" i="1"/>
  <c r="CC82" i="1"/>
  <c r="CD82" i="1"/>
  <c r="CC95" i="1"/>
  <c r="CD95" i="1"/>
  <c r="CC108" i="1"/>
  <c r="CD108" i="1"/>
  <c r="S108" i="1"/>
  <c r="R108" i="1"/>
  <c r="Y108" i="1"/>
  <c r="X108" i="1"/>
  <c r="AN108" i="1"/>
  <c r="AM108" i="1"/>
  <c r="CY108" i="1"/>
  <c r="CX108" i="1"/>
  <c r="DH108" i="1"/>
  <c r="DG108" i="1"/>
  <c r="DZ108" i="1"/>
  <c r="DY108" i="1"/>
  <c r="EC108" i="1"/>
  <c r="EB108" i="1"/>
  <c r="KF108" i="1"/>
  <c r="KE108" i="1"/>
  <c r="LD108" i="1"/>
  <c r="LC108" i="1"/>
  <c r="LD95" i="1"/>
  <c r="LC95" i="1"/>
  <c r="KL95" i="1"/>
  <c r="KK95" i="1"/>
  <c r="JN95" i="1"/>
  <c r="JM95" i="1"/>
  <c r="HU95" i="1"/>
  <c r="HT95" i="1"/>
  <c r="GB95" i="1"/>
  <c r="GA95" i="1"/>
  <c r="EC95" i="1"/>
  <c r="EB95" i="1"/>
  <c r="DZ95" i="1"/>
  <c r="DY95" i="1"/>
  <c r="DH95" i="1"/>
  <c r="DG95" i="1"/>
  <c r="CY95" i="1"/>
  <c r="CX95" i="1"/>
  <c r="AN95" i="1"/>
  <c r="AM95" i="1"/>
  <c r="Y95" i="1"/>
  <c r="X95" i="1"/>
  <c r="Y82" i="1"/>
  <c r="X82" i="1"/>
  <c r="AN82" i="1"/>
  <c r="AM82" i="1"/>
  <c r="CM82" i="1"/>
  <c r="CL82" i="1"/>
  <c r="DH82" i="1"/>
  <c r="DG82" i="1"/>
  <c r="EC82" i="1"/>
  <c r="EB82" i="1"/>
  <c r="KL82" i="1"/>
  <c r="KK82" i="1"/>
  <c r="LD82" i="1"/>
  <c r="LC82" i="1"/>
  <c r="LG69" i="1"/>
  <c r="LF69" i="1"/>
  <c r="LD69" i="1"/>
  <c r="LC69" i="1"/>
  <c r="EC69" i="1"/>
  <c r="EB69" i="1"/>
  <c r="DH69" i="1"/>
  <c r="DG69" i="1"/>
  <c r="AN69" i="1"/>
  <c r="AM69" i="1"/>
  <c r="Y57" i="1"/>
  <c r="X57" i="1"/>
  <c r="AN57" i="1"/>
  <c r="AM57" i="1"/>
  <c r="CP57" i="1"/>
  <c r="CO57" i="1"/>
  <c r="DH57" i="1"/>
  <c r="DG57" i="1"/>
  <c r="EC57" i="1"/>
  <c r="EB57" i="1"/>
  <c r="LD57" i="1"/>
  <c r="LC57" i="1"/>
  <c r="LG57" i="1"/>
  <c r="LF57" i="1"/>
  <c r="LD44" i="1"/>
  <c r="LC44" i="1"/>
  <c r="KF44" i="1"/>
  <c r="KE44" i="1"/>
  <c r="EC44" i="1"/>
  <c r="EB44" i="1"/>
  <c r="DH44" i="1"/>
  <c r="DG44" i="1"/>
  <c r="CP44" i="1"/>
  <c r="CO44" i="1"/>
  <c r="AN44" i="1"/>
  <c r="AM44" i="1"/>
  <c r="AN31" i="1"/>
  <c r="AM31" i="1"/>
  <c r="CP31" i="1"/>
  <c r="CO31" i="1"/>
  <c r="DH31" i="1"/>
  <c r="DG31" i="1"/>
  <c r="EC31" i="1"/>
  <c r="EB31" i="1"/>
  <c r="JQ31" i="1"/>
  <c r="JP31" i="1"/>
  <c r="LD31" i="1"/>
  <c r="LC31" i="1"/>
  <c r="KF18" i="1"/>
  <c r="KE18" i="1"/>
  <c r="EC18" i="1"/>
  <c r="EB18" i="1"/>
  <c r="DZ18" i="1"/>
  <c r="DY18" i="1"/>
  <c r="CY18" i="1"/>
  <c r="CX18" i="1"/>
  <c r="CP18" i="1"/>
  <c r="CO18" i="1"/>
  <c r="P18" i="1"/>
  <c r="O18" i="1"/>
  <c r="LG108" i="1"/>
  <c r="LF108" i="1"/>
  <c r="KL108" i="1"/>
  <c r="KK108" i="1"/>
  <c r="JQ108" i="1"/>
  <c r="JP108" i="1"/>
  <c r="JN108" i="1"/>
  <c r="JM108" i="1"/>
  <c r="LG95" i="1"/>
  <c r="LF95" i="1"/>
  <c r="KF95" i="1"/>
  <c r="KE95" i="1"/>
  <c r="JQ95" i="1"/>
  <c r="JP95" i="1"/>
  <c r="LG82" i="1"/>
  <c r="LF82" i="1"/>
  <c r="KF82" i="1"/>
  <c r="KE82" i="1"/>
  <c r="JQ82" i="1"/>
  <c r="JP82" i="1"/>
  <c r="JN82" i="1"/>
  <c r="JM82" i="1"/>
  <c r="KL69" i="1"/>
  <c r="KK69" i="1"/>
  <c r="KF69" i="1"/>
  <c r="KE69" i="1"/>
  <c r="JQ69" i="1"/>
  <c r="JP69" i="1"/>
  <c r="JN69" i="1"/>
  <c r="JM69" i="1"/>
  <c r="KL57" i="1"/>
  <c r="KK57" i="1"/>
  <c r="KF57" i="1"/>
  <c r="KE57" i="1"/>
  <c r="JQ57" i="1"/>
  <c r="JP57" i="1"/>
  <c r="JN57" i="1"/>
  <c r="JM57" i="1"/>
  <c r="LG44" i="1"/>
  <c r="LF44" i="1"/>
  <c r="KL44" i="1"/>
  <c r="KK44" i="1"/>
  <c r="JQ44" i="1"/>
  <c r="JP44" i="1"/>
  <c r="JN44" i="1"/>
  <c r="JM44" i="1"/>
  <c r="LG31" i="1"/>
  <c r="LF31" i="1"/>
  <c r="KL31" i="1"/>
  <c r="KK31" i="1"/>
  <c r="KF31" i="1"/>
  <c r="KE31" i="1"/>
  <c r="JN31" i="1"/>
  <c r="JM31" i="1"/>
  <c r="LG18" i="1"/>
  <c r="LF18" i="1"/>
  <c r="LD18" i="1"/>
  <c r="LC18" i="1"/>
  <c r="KL18" i="1"/>
  <c r="KK18" i="1"/>
  <c r="JQ18" i="1"/>
  <c r="JP18" i="1"/>
  <c r="JN18" i="1"/>
  <c r="JM18" i="1"/>
  <c r="HU108" i="1"/>
  <c r="HT108" i="1"/>
  <c r="GB108" i="1"/>
  <c r="GA108" i="1"/>
  <c r="CP108" i="1"/>
  <c r="CO108" i="1"/>
  <c r="CM108" i="1"/>
  <c r="CL108" i="1"/>
  <c r="AQ108" i="1"/>
  <c r="AP108" i="1"/>
  <c r="P108" i="1"/>
  <c r="O108" i="1"/>
  <c r="CP95" i="1"/>
  <c r="CO95" i="1"/>
  <c r="CM95" i="1"/>
  <c r="CL95" i="1"/>
  <c r="AQ95" i="1"/>
  <c r="AP95" i="1"/>
  <c r="S95" i="1"/>
  <c r="R95" i="1"/>
  <c r="P95" i="1"/>
  <c r="O95" i="1"/>
  <c r="HU82" i="1"/>
  <c r="HT82" i="1"/>
  <c r="GB82" i="1"/>
  <c r="GA82" i="1"/>
  <c r="DZ82" i="1"/>
  <c r="DY82" i="1"/>
  <c r="CY82" i="1"/>
  <c r="CX82" i="1"/>
  <c r="CP82" i="1"/>
  <c r="CO82" i="1"/>
  <c r="AQ82" i="1"/>
  <c r="AP82" i="1"/>
  <c r="S82" i="1"/>
  <c r="R82" i="1"/>
  <c r="P82" i="1"/>
  <c r="O82" i="1"/>
  <c r="HU69" i="1"/>
  <c r="HT69" i="1"/>
  <c r="GB69" i="1"/>
  <c r="GA69" i="1"/>
  <c r="DZ69" i="1"/>
  <c r="DY69" i="1"/>
  <c r="CY69" i="1"/>
  <c r="CX69" i="1"/>
  <c r="CP69" i="1"/>
  <c r="CO69" i="1"/>
  <c r="CM69" i="1"/>
  <c r="CL69" i="1"/>
  <c r="AQ69" i="1"/>
  <c r="AP69" i="1"/>
  <c r="Y69" i="1"/>
  <c r="X69" i="1"/>
  <c r="S69" i="1"/>
  <c r="R69" i="1"/>
  <c r="P69" i="1"/>
  <c r="O69" i="1"/>
  <c r="HU57" i="1"/>
  <c r="HT57" i="1"/>
  <c r="GB57" i="1"/>
  <c r="GA57" i="1"/>
  <c r="DZ57" i="1"/>
  <c r="DY57" i="1"/>
  <c r="CY57" i="1"/>
  <c r="CX57" i="1"/>
  <c r="CM57" i="1"/>
  <c r="CL57" i="1"/>
  <c r="AQ57" i="1"/>
  <c r="AP57" i="1"/>
  <c r="S57" i="1"/>
  <c r="R57" i="1"/>
  <c r="P57" i="1"/>
  <c r="O57" i="1"/>
  <c r="HU44" i="1"/>
  <c r="HT44" i="1"/>
  <c r="GB44" i="1"/>
  <c r="GA44" i="1"/>
  <c r="DZ44" i="1"/>
  <c r="DY44" i="1"/>
  <c r="CY44" i="1"/>
  <c r="CX44" i="1"/>
  <c r="CM44" i="1"/>
  <c r="CL44" i="1"/>
  <c r="AQ44" i="1"/>
  <c r="AP44" i="1"/>
  <c r="Y44" i="1"/>
  <c r="X44" i="1"/>
  <c r="S44" i="1"/>
  <c r="R44" i="1"/>
  <c r="P44" i="1"/>
  <c r="O44" i="1"/>
  <c r="HU31" i="1"/>
  <c r="HT31" i="1"/>
  <c r="GB31" i="1"/>
  <c r="GA31" i="1"/>
  <c r="DZ31" i="1"/>
  <c r="DY31" i="1"/>
  <c r="CY31" i="1"/>
  <c r="CX31" i="1"/>
  <c r="CM31" i="1"/>
  <c r="CL31" i="1"/>
  <c r="AQ31" i="1"/>
  <c r="AP31" i="1"/>
  <c r="Y31" i="1"/>
  <c r="X31" i="1"/>
  <c r="S31" i="1"/>
  <c r="R31" i="1"/>
  <c r="P31" i="1"/>
  <c r="O31" i="1"/>
  <c r="HU18" i="1"/>
  <c r="HT18" i="1"/>
  <c r="GB18" i="1"/>
  <c r="GA18" i="1"/>
  <c r="DH18" i="1"/>
  <c r="DG18" i="1"/>
  <c r="CM18" i="1"/>
  <c r="CL18" i="1"/>
  <c r="AQ18" i="1"/>
  <c r="AP18" i="1"/>
  <c r="AN18" i="1"/>
  <c r="AM18" i="1"/>
  <c r="Y18" i="1"/>
  <c r="X18" i="1"/>
  <c r="S18" i="1"/>
  <c r="R18" i="1"/>
  <c r="MA82" i="1" l="1"/>
  <c r="MA31" i="1"/>
  <c r="MA57" i="1"/>
  <c r="MA69" i="1"/>
  <c r="MA95" i="1"/>
  <c r="MB44" i="1"/>
  <c r="MB108" i="1"/>
  <c r="MA44" i="1"/>
  <c r="MA108" i="1"/>
  <c r="MA18" i="1"/>
  <c r="MB31" i="1"/>
  <c r="MB57" i="1"/>
  <c r="MB69" i="1"/>
  <c r="MB82" i="1"/>
  <c r="MB95" i="1"/>
  <c r="MB18" i="1"/>
</calcChain>
</file>

<file path=xl/sharedStrings.xml><?xml version="1.0" encoding="utf-8"?>
<sst xmlns="http://schemas.openxmlformats.org/spreadsheetml/2006/main" count="742" uniqueCount="135">
  <si>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</si>
  <si>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</si>
  <si>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</si>
  <si>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</si>
  <si>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</si>
  <si>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</si>
  <si>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</si>
  <si>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</si>
  <si>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</si>
  <si>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</si>
  <si>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</si>
  <si>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</si>
  <si>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</si>
  <si>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</si>
  <si>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</si>
  <si>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</si>
  <si>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</si>
  <si>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</si>
  <si>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Imports</t>
  </si>
  <si>
    <t>United Arab Emirates</t>
  </si>
  <si>
    <t>United Kingdom</t>
  </si>
  <si>
    <t>United States</t>
  </si>
  <si>
    <t>All countries</t>
  </si>
  <si>
    <t>Total quantity in tons</t>
  </si>
  <si>
    <t>Total FOB value (R'000)</t>
  </si>
  <si>
    <t>Australia</t>
  </si>
  <si>
    <t>Austria</t>
  </si>
  <si>
    <t>Bangladesh</t>
  </si>
  <si>
    <t>Brazil</t>
  </si>
  <si>
    <t>Bulgaria</t>
  </si>
  <si>
    <t>China</t>
  </si>
  <si>
    <t>Egypt</t>
  </si>
  <si>
    <t>Finland</t>
  </si>
  <si>
    <t>France</t>
  </si>
  <si>
    <t>Germany</t>
  </si>
  <si>
    <t>Greece</t>
  </si>
  <si>
    <t>India</t>
  </si>
  <si>
    <t>Israel</t>
  </si>
  <si>
    <t>Italy</t>
  </si>
  <si>
    <t>Malaysia</t>
  </si>
  <si>
    <t>Netherlands</t>
  </si>
  <si>
    <t>Nigeria</t>
  </si>
  <si>
    <t>Pakistan</t>
  </si>
  <si>
    <t>Portugal</t>
  </si>
  <si>
    <t>South Africa</t>
  </si>
  <si>
    <t>Spain</t>
  </si>
  <si>
    <t>Taiwan, Prov of China</t>
  </si>
  <si>
    <t>Thailand</t>
  </si>
  <si>
    <t>Argentina</t>
  </si>
  <si>
    <t>Belgium</t>
  </si>
  <si>
    <t>Canada</t>
  </si>
  <si>
    <t>Chile</t>
  </si>
  <si>
    <t>Colombia</t>
  </si>
  <si>
    <t>Croatia</t>
  </si>
  <si>
    <t>Czech Republic</t>
  </si>
  <si>
    <t>Denmark</t>
  </si>
  <si>
    <t>Hong Kong</t>
  </si>
  <si>
    <t>Hungary</t>
  </si>
  <si>
    <t>Indonesia</t>
  </si>
  <si>
    <t>Iran, Islamic Rep of</t>
  </si>
  <si>
    <t>Ireland</t>
  </si>
  <si>
    <t>Japan</t>
  </si>
  <si>
    <t>Jordan</t>
  </si>
  <si>
    <t>Kenya</t>
  </si>
  <si>
    <t>Korea, Rep of</t>
  </si>
  <si>
    <t>Lebanon</t>
  </si>
  <si>
    <t>Malawi</t>
  </si>
  <si>
    <t>Mauritius</t>
  </si>
  <si>
    <t>Micronesia, Fed States of</t>
  </si>
  <si>
    <t>Moldova, Rep of</t>
  </si>
  <si>
    <t>Mozambique</t>
  </si>
  <si>
    <t>New Zealand</t>
  </si>
  <si>
    <t>Norway</t>
  </si>
  <si>
    <t>Oman</t>
  </si>
  <si>
    <t>Philippines</t>
  </si>
  <si>
    <t>Poland</t>
  </si>
  <si>
    <t>Romania</t>
  </si>
  <si>
    <t>Saudi Arabia</t>
  </si>
  <si>
    <t>Singapore</t>
  </si>
  <si>
    <t>Slovakia</t>
  </si>
  <si>
    <t>Switzerland</t>
  </si>
  <si>
    <t>Tunisia</t>
  </si>
  <si>
    <t>Turkey</t>
  </si>
  <si>
    <t>Ukraine</t>
  </si>
  <si>
    <t>Yemen</t>
  </si>
  <si>
    <t>Zambia</t>
  </si>
  <si>
    <t>Zimbabwe</t>
  </si>
  <si>
    <t>Tariff Line 1905.31 Sweet biscuits</t>
  </si>
  <si>
    <t>Ghana</t>
  </si>
  <si>
    <t>Morocco</t>
  </si>
  <si>
    <t>Lesotho</t>
  </si>
  <si>
    <t>Unknown</t>
  </si>
  <si>
    <t>Botswana</t>
  </si>
  <si>
    <t>Namibia</t>
  </si>
  <si>
    <t>Venezuele</t>
  </si>
  <si>
    <t>Paraguay</t>
  </si>
  <si>
    <t>Sri Lanka</t>
  </si>
  <si>
    <t>Qatar</t>
  </si>
  <si>
    <t>Luxembourg</t>
  </si>
  <si>
    <t>Bahrain</t>
  </si>
  <si>
    <t>Angola</t>
  </si>
  <si>
    <t>Cayman Island</t>
  </si>
  <si>
    <t>Korea, Dem Peoples Rep</t>
  </si>
  <si>
    <t>Mexico</t>
  </si>
  <si>
    <t>Slovenia</t>
  </si>
  <si>
    <t>Sweden</t>
  </si>
  <si>
    <t>Belarus</t>
  </si>
  <si>
    <t>Cameroon</t>
  </si>
  <si>
    <t>Gabon</t>
  </si>
  <si>
    <t>Month</t>
  </si>
  <si>
    <t>Vietnam</t>
  </si>
  <si>
    <t>Andorra</t>
  </si>
  <si>
    <t>New Caledonia</t>
  </si>
  <si>
    <t>Bolivia</t>
  </si>
  <si>
    <t>Algeria</t>
  </si>
  <si>
    <t>Madagascar</t>
  </si>
  <si>
    <t>Tokelau</t>
  </si>
  <si>
    <t>Congo, Dem rep of (Zaire)</t>
  </si>
  <si>
    <t>Cyprus</t>
  </si>
  <si>
    <t>Estonia</t>
  </si>
  <si>
    <t>Lithuania</t>
  </si>
  <si>
    <t>Eswatini</t>
  </si>
  <si>
    <t>Georgia</t>
  </si>
  <si>
    <t>Niger</t>
  </si>
  <si>
    <t>Russian Federation</t>
  </si>
  <si>
    <t>Liechtenstein</t>
  </si>
  <si>
    <t>Malta</t>
  </si>
  <si>
    <t>Jamaica</t>
  </si>
  <si>
    <t>Kuwait</t>
  </si>
  <si>
    <t>Maldives</t>
  </si>
  <si>
    <t>Syriam Arab Rep</t>
  </si>
  <si>
    <t>Burkina Faso</t>
  </si>
  <si>
    <t>Macedonia, former Yogoslav Rep</t>
  </si>
  <si>
    <t>Latvia</t>
  </si>
  <si>
    <t>Tanzania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</si>
</sst>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4" fontId="0" fillId="0" borderId="0" xfId="0" applyNumberFormat="1"/>
    <xf numFmtId="164" fontId="0" fillId="0" borderId="2" xfId="0" applyNumberFormat="1" applyBorder="1" applyAlignment="1">
      <alignment wrapText="1"/>
    </xf>
    <xf numFmtId="164" fontId="0" fillId="0" borderId="0" xfId="0" applyNumberFormat="1"/>
    <xf numFmtId="4" fontId="0" fillId="0" borderId="1" xfId="0" applyNumberFormat="1" applyBorder="1"/>
    <xf numFmtId="4" fontId="0" fillId="0" borderId="8" xfId="0" applyNumberFormat="1" applyBorder="1"/>
    <xf numFmtId="4" fontId="4" fillId="0" borderId="6" xfId="0" applyNumberFormat="1" applyFont="1" applyBorder="1" applyAlignment="1">
      <alignment horizontal="right" wrapText="1"/>
    </xf>
    <xf numFmtId="4" fontId="4" fillId="0" borderId="4" xfId="0" applyNumberFormat="1" applyFont="1" applyBorder="1" applyAlignment="1">
      <alignment horizontal="right" wrapText="1"/>
    </xf>
    <xf numFmtId="4" fontId="4" fillId="0" borderId="5" xfId="0" applyNumberFormat="1" applyFont="1" applyBorder="1" applyAlignment="1">
      <alignment horizontal="right" wrapText="1"/>
    </xf>
    <xf numFmtId="4" fontId="4" fillId="0" borderId="1" xfId="0" applyNumberFormat="1" applyFont="1" applyBorder="1" applyAlignment="1">
      <alignment horizontal="right" wrapText="1"/>
    </xf>
    <xf numFmtId="4" fontId="4" fillId="0" borderId="8" xfId="0" applyNumberFormat="1" applyFont="1" applyBorder="1" applyAlignment="1">
      <alignment horizontal="right" wrapText="1"/>
    </xf>
    <xf numFmtId="4" fontId="4" fillId="0" borderId="7" xfId="0" applyNumberFormat="1" applyFont="1" applyBorder="1" applyAlignment="1">
      <alignment horizontal="right" wrapText="1"/>
    </xf>
    <xf numFmtId="4" fontId="0" fillId="0" borderId="3" xfId="0" applyNumberFormat="1" applyBorder="1" applyAlignment="1">
      <alignment wrapText="1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0" fontId="1" fillId="3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4" fontId="1" fillId="3" borderId="0" xfId="0" applyNumberFormat="1" applyFont="1" applyFill="1" applyAlignment="1">
      <alignment wrapText="1"/>
    </xf>
    <xf numFmtId="164" fontId="1" fillId="3" borderId="0" xfId="0" applyNumberFormat="1" applyFont="1" applyFill="1" applyAlignment="1">
      <alignment wrapText="1"/>
    </xf>
    <xf numFmtId="164" fontId="3" fillId="3" borderId="0" xfId="0" applyNumberFormat="1" applyFont="1" applyFill="1" applyAlignment="1">
      <alignment horizontal="center" wrapText="1"/>
    </xf>
    <xf numFmtId="4" fontId="3" fillId="3" borderId="0" xfId="0" applyNumberFormat="1" applyFont="1" applyFill="1" applyAlignment="1">
      <alignment horizontal="center" wrapText="1"/>
    </xf>
    <xf numFmtId="4" fontId="1" fillId="0" borderId="11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164" fontId="0" fillId="0" borderId="9" xfId="0" applyNumberFormat="1" applyBorder="1" applyAlignment="1">
      <alignment wrapText="1"/>
    </xf>
    <xf numFmtId="4" fontId="0" fillId="0" borderId="10" xfId="0" applyNumberFormat="1" applyBorder="1" applyAlignment="1">
      <alignment wrapText="1"/>
    </xf>
    <xf numFmtId="4" fontId="6" fillId="2" borderId="11" xfId="0" applyNumberFormat="1" applyFont="1" applyFill="1" applyBorder="1"/>
    <xf numFmtId="164" fontId="6" fillId="2" borderId="12" xfId="0" applyNumberFormat="1" applyFont="1" applyFill="1" applyBorder="1" applyAlignment="1">
      <alignment wrapText="1"/>
    </xf>
    <xf numFmtId="4" fontId="6" fillId="2" borderId="13" xfId="0" applyNumberFormat="1" applyFont="1" applyFill="1" applyBorder="1" applyAlignment="1">
      <alignment wrapText="1"/>
    </xf>
    <xf numFmtId="4" fontId="5" fillId="2" borderId="13" xfId="0" applyNumberFormat="1" applyFont="1" applyFill="1" applyBorder="1"/>
    <xf numFmtId="164" fontId="6" fillId="2" borderId="14" xfId="0" applyNumberFormat="1" applyFont="1" applyFill="1" applyBorder="1" applyAlignment="1">
      <alignment horizontal="center" vertical="center" wrapText="1"/>
    </xf>
    <xf numFmtId="4" fontId="0" fillId="0" borderId="16" xfId="0" applyNumberFormat="1" applyBorder="1" applyAlignment="1">
      <alignment wrapText="1"/>
    </xf>
    <xf numFmtId="164" fontId="6" fillId="2" borderId="12" xfId="0" applyNumberFormat="1" applyFont="1" applyFill="1" applyBorder="1"/>
    <xf numFmtId="4" fontId="6" fillId="2" borderId="13" xfId="0" applyNumberFormat="1" applyFont="1" applyFill="1" applyBorder="1"/>
    <xf numFmtId="164" fontId="0" fillId="0" borderId="2" xfId="0" applyNumberFormat="1" applyBorder="1"/>
    <xf numFmtId="4" fontId="0" fillId="0" borderId="3" xfId="0" applyNumberFormat="1" applyBorder="1"/>
    <xf numFmtId="164" fontId="0" fillId="0" borderId="9" xfId="0" applyNumberFormat="1" applyBorder="1"/>
    <xf numFmtId="4" fontId="0" fillId="0" borderId="10" xfId="0" applyNumberFormat="1" applyBorder="1"/>
    <xf numFmtId="4" fontId="6" fillId="2" borderId="15" xfId="0" applyNumberFormat="1" applyFont="1" applyFill="1" applyBorder="1" applyAlignment="1">
      <alignment horizontal="center" vertical="center" wrapText="1"/>
    </xf>
    <xf numFmtId="164" fontId="4" fillId="0" borderId="21" xfId="0" applyNumberFormat="1" applyFont="1" applyBorder="1" applyAlignment="1">
      <alignment horizontal="right" wrapText="1"/>
    </xf>
    <xf numFmtId="164" fontId="4" fillId="0" borderId="22" xfId="0" applyNumberFormat="1" applyFont="1" applyBorder="1" applyAlignment="1">
      <alignment horizontal="right" wrapText="1"/>
    </xf>
    <xf numFmtId="164" fontId="4" fillId="0" borderId="23" xfId="0" applyNumberFormat="1" applyFont="1" applyBorder="1" applyAlignment="1">
      <alignment horizontal="right" wrapText="1"/>
    </xf>
    <xf numFmtId="164" fontId="4" fillId="0" borderId="2" xfId="0" applyNumberFormat="1" applyFont="1" applyBorder="1" applyAlignment="1">
      <alignment horizontal="right" wrapText="1"/>
    </xf>
    <xf numFmtId="164" fontId="4" fillId="0" borderId="24" xfId="0" applyNumberFormat="1" applyFont="1" applyBorder="1" applyAlignment="1">
      <alignment horizontal="right" wrapText="1"/>
    </xf>
    <xf numFmtId="164" fontId="4" fillId="0" borderId="25" xfId="0" applyNumberFormat="1" applyFont="1" applyBorder="1" applyAlignment="1">
      <alignment horizontal="right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6" fillId="2" borderId="12" xfId="0" applyFont="1" applyFill="1" applyBorder="1"/>
    <xf numFmtId="0" fontId="6" fillId="2" borderId="13" xfId="0" applyFont="1" applyFill="1" applyBorder="1"/>
    <xf numFmtId="0" fontId="0" fillId="0" borderId="9" xfId="0" applyBorder="1"/>
    <xf numFmtId="0" fontId="0" fillId="0" borderId="10" xfId="0" applyBorder="1"/>
    <xf numFmtId="4" fontId="6" fillId="2" borderId="28" xfId="0" applyNumberFormat="1" applyFont="1" applyFill="1" applyBorder="1"/>
    <xf numFmtId="4" fontId="2" fillId="3" borderId="0" xfId="0" applyNumberFormat="1" applyFont="1" applyFill="1" applyAlignment="1">
      <alignment wrapText="1"/>
    </xf>
    <xf numFmtId="4" fontId="2" fillId="3" borderId="0" xfId="0" applyNumberFormat="1" applyFont="1" applyFill="1"/>
    <xf numFmtId="4" fontId="8" fillId="0" borderId="3" xfId="0" applyNumberFormat="1" applyFont="1" applyBorder="1"/>
    <xf numFmtId="0" fontId="6" fillId="2" borderId="29" xfId="0" applyFont="1" applyFill="1" applyBorder="1"/>
    <xf numFmtId="164" fontId="9" fillId="0" borderId="30" xfId="0" applyNumberFormat="1" applyFont="1" applyBorder="1"/>
    <xf numFmtId="4" fontId="9" fillId="0" borderId="0" xfId="0" applyNumberFormat="1" applyFont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" xfId="0" applyNumberFormat="1" applyBorder="1"/>
    <xf numFmtId="4" fontId="10" fillId="0" borderId="3" xfId="0" applyNumberFormat="1" applyFont="1" applyBorder="1"/>
    <xf numFmtId="0" fontId="10" fillId="0" borderId="2" xfId="0" applyFont="1" applyBorder="1"/>
    <xf numFmtId="0" fontId="10" fillId="0" borderId="3" xfId="0" applyFont="1" applyBorder="1"/>
    <xf numFmtId="164" fontId="10" fillId="0" borderId="2" xfId="0" applyNumberFormat="1" applyFont="1" applyBorder="1"/>
    <xf numFmtId="4" fontId="10" fillId="0" borderId="1" xfId="0" applyNumberFormat="1" applyFont="1" applyBorder="1"/>
    <xf numFmtId="164" fontId="10" fillId="0" borderId="1" xfId="0" applyNumberFormat="1" applyFont="1" applyBorder="1"/>
    <xf numFmtId="164" fontId="10" fillId="0" borderId="2" xfId="0" applyNumberFormat="1" applyFont="1" applyBorder="1" applyAlignment="1">
      <alignment wrapText="1"/>
    </xf>
    <xf numFmtId="4" fontId="10" fillId="0" borderId="16" xfId="0" applyNumberFormat="1" applyFont="1" applyBorder="1" applyAlignment="1">
      <alignment wrapText="1"/>
    </xf>
    <xf numFmtId="4" fontId="10" fillId="0" borderId="0" xfId="0" applyNumberFormat="1" applyFont="1"/>
    <xf numFmtId="0" fontId="10" fillId="0" borderId="0" xfId="0" applyFont="1"/>
    <xf numFmtId="164" fontId="10" fillId="0" borderId="0" xfId="0" applyNumberFormat="1" applyFont="1"/>
    <xf numFmtId="0" fontId="11" fillId="2" borderId="29" xfId="0" applyFont="1" applyFill="1" applyBorder="1"/>
    <xf numFmtId="0" fontId="11" fillId="2" borderId="13" xfId="0" applyFont="1" applyFill="1" applyBorder="1"/>
    <xf numFmtId="164" fontId="11" fillId="2" borderId="12" xfId="0" applyNumberFormat="1" applyFont="1" applyFill="1" applyBorder="1"/>
    <xf numFmtId="4" fontId="11" fillId="2" borderId="11" xfId="0" applyNumberFormat="1" applyFont="1" applyFill="1" applyBorder="1"/>
    <xf numFmtId="4" fontId="11" fillId="2" borderId="13" xfId="0" applyNumberFormat="1" applyFont="1" applyFill="1" applyBorder="1"/>
    <xf numFmtId="4" fontId="11" fillId="2" borderId="28" xfId="0" applyNumberFormat="1" applyFont="1" applyFill="1" applyBorder="1"/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4" fontId="6" fillId="2" borderId="14" xfId="0" applyNumberFormat="1" applyFont="1" applyFill="1" applyBorder="1" applyAlignment="1">
      <alignment horizontal="center" vertical="center" wrapText="1"/>
    </xf>
    <xf numFmtId="4" fontId="6" fillId="2" borderId="20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center" vertical="center" wrapText="1"/>
    </xf>
    <xf numFmtId="4" fontId="6" fillId="2" borderId="17" xfId="0" applyNumberFormat="1" applyFont="1" applyFill="1" applyBorder="1" applyAlignment="1">
      <alignment horizontal="center" vertical="center" wrapText="1"/>
    </xf>
    <xf numFmtId="4" fontId="6" fillId="2" borderId="18" xfId="0" applyNumberFormat="1" applyFont="1" applyFill="1" applyBorder="1" applyAlignment="1">
      <alignment horizontal="center" vertical="center" wrapText="1"/>
    </xf>
    <xf numFmtId="4" fontId="6" fillId="2" borderId="19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4" fontId="7" fillId="2" borderId="17" xfId="0" applyNumberFormat="1" applyFont="1" applyFill="1" applyBorder="1" applyAlignment="1">
      <alignment horizontal="center" vertical="center" wrapText="1"/>
    </xf>
    <xf numFmtId="4" fontId="7" fillId="2" borderId="18" xfId="0" applyNumberFormat="1" applyFont="1" applyFill="1" applyBorder="1" applyAlignment="1">
      <alignment horizontal="center" vertical="center" wrapText="1"/>
    </xf>
    <xf numFmtId="4" fontId="7" fillId="2" borderId="19" xfId="0" applyNumberFormat="1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6" fillId="2" borderId="1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C290"/>
  <sheetViews>
    <sheetView tabSelected="1" zoomScaleNormal="100" workbookViewId="0">
      <pane xSplit="2" ySplit="5" topLeftCell="C278" activePane="bottomRight" state="frozen"/>
      <selection pane="topRight" activeCell="B1" sqref="B1"/>
      <selection pane="bottomLeft" activeCell="A6" sqref="A6"/>
      <selection pane="bottomRight" activeCell="A281" sqref="A281"/>
    </sheetView>
  </sheetViews>
  <sheetFormatPr defaultRowHeight="14.4" x14ac:dyDescent="0.3"/>
  <cols>
    <col min="2" max="2" width="11.5546875" bestFit="1" customWidth="1"/>
    <col min="3" max="3" width="9.109375" style="3" customWidth="1"/>
    <col min="4" max="4" width="10.33203125" style="1" bestFit="1" customWidth="1"/>
    <col min="5" max="5" width="10.88671875" style="1" bestFit="1" customWidth="1"/>
    <col min="6" max="6" width="9.109375" style="3" customWidth="1"/>
    <col min="7" max="7" width="10.33203125" style="1" bestFit="1" customWidth="1"/>
    <col min="8" max="8" width="10.88671875" style="1" bestFit="1" customWidth="1"/>
    <col min="9" max="9" width="9.109375" style="3" customWidth="1"/>
    <col min="10" max="10" width="10.33203125" style="1" bestFit="1" customWidth="1"/>
    <col min="11" max="11" width="10.88671875" style="1" bestFit="1" customWidth="1"/>
    <col min="12" max="12" width="9.109375" style="3" customWidth="1"/>
    <col min="13" max="13" width="10.33203125" style="1" bestFit="1" customWidth="1"/>
    <col min="14" max="14" width="10.88671875" style="1" bestFit="1" customWidth="1"/>
    <col min="15" max="15" width="9.109375" style="3" customWidth="1"/>
    <col min="16" max="16" width="10.33203125" style="1" bestFit="1" customWidth="1"/>
    <col min="17" max="17" width="12.6640625" style="1" customWidth="1"/>
    <col min="18" max="18" width="9.109375" style="3" customWidth="1"/>
    <col min="19" max="19" width="10.33203125" style="1" bestFit="1" customWidth="1"/>
    <col min="20" max="20" width="10.6640625" style="1" customWidth="1"/>
    <col min="21" max="21" width="9.109375" style="3" customWidth="1"/>
    <col min="22" max="22" width="10.33203125" style="1" bestFit="1" customWidth="1"/>
    <col min="23" max="23" width="10.88671875" style="1" bestFit="1" customWidth="1"/>
    <col min="24" max="24" width="9.109375" style="3" customWidth="1"/>
    <col min="25" max="25" width="10.33203125" style="1" bestFit="1" customWidth="1"/>
    <col min="26" max="26" width="9.88671875" style="1" bestFit="1" customWidth="1"/>
    <col min="27" max="27" width="9.109375" style="3" customWidth="1"/>
    <col min="28" max="28" width="10.33203125" style="1" bestFit="1" customWidth="1"/>
    <col min="29" max="29" width="10.88671875" style="1" bestFit="1" customWidth="1"/>
    <col min="30" max="30" width="9.109375" style="3" customWidth="1"/>
    <col min="31" max="31" width="10.33203125" style="1" bestFit="1" customWidth="1"/>
    <col min="32" max="32" width="10.88671875" style="1" bestFit="1" customWidth="1"/>
    <col min="33" max="33" width="9.109375" style="3" customWidth="1"/>
    <col min="34" max="34" width="10.33203125" style="1" bestFit="1" customWidth="1"/>
    <col min="35" max="35" width="10.88671875" style="1" bestFit="1" customWidth="1"/>
    <col min="36" max="38" width="10.88671875" style="1" customWidth="1"/>
    <col min="39" max="39" width="9.88671875" style="3" bestFit="1" customWidth="1"/>
    <col min="40" max="40" width="11" style="1" customWidth="1"/>
    <col min="41" max="41" width="11.88671875" style="1" customWidth="1"/>
    <col min="42" max="42" width="9.109375" style="3" customWidth="1"/>
    <col min="43" max="43" width="10.33203125" style="1" bestFit="1" customWidth="1"/>
    <col min="44" max="44" width="12.88671875" style="1" customWidth="1"/>
    <col min="45" max="45" width="9.109375" style="3" customWidth="1"/>
    <col min="46" max="46" width="10.33203125" style="1" bestFit="1" customWidth="1"/>
    <col min="47" max="47" width="9.88671875" style="1" bestFit="1" customWidth="1"/>
    <col min="48" max="48" width="9.109375" style="3" customWidth="1"/>
    <col min="49" max="49" width="10.33203125" style="1" bestFit="1" customWidth="1"/>
    <col min="50" max="50" width="9.88671875" style="1" bestFit="1" customWidth="1"/>
    <col min="51" max="51" width="9.109375" style="3" customWidth="1"/>
    <col min="52" max="52" width="10.33203125" style="1" bestFit="1" customWidth="1"/>
    <col min="53" max="53" width="10.88671875" style="1" bestFit="1" customWidth="1"/>
    <col min="54" max="54" width="10.5546875" style="3" customWidth="1"/>
    <col min="55" max="56" width="11" style="1" customWidth="1"/>
    <col min="57" max="57" width="9.109375" style="3" customWidth="1"/>
    <col min="58" max="58" width="10.33203125" style="1" bestFit="1" customWidth="1"/>
    <col min="59" max="59" width="9.88671875" style="1" bestFit="1" customWidth="1"/>
    <col min="60" max="60" width="9.109375" style="3" customWidth="1"/>
    <col min="61" max="61" width="10.33203125" style="1" bestFit="1" customWidth="1"/>
    <col min="62" max="62" width="9.88671875" style="1" bestFit="1" customWidth="1"/>
    <col min="63" max="63" width="9.109375" style="3" customWidth="1"/>
    <col min="64" max="64" width="10.33203125" style="1" bestFit="1" customWidth="1"/>
    <col min="65" max="65" width="9.44140625" style="1" bestFit="1" customWidth="1"/>
    <col min="66" max="66" width="9.109375" style="3" customWidth="1"/>
    <col min="67" max="67" width="10.33203125" style="1" bestFit="1" customWidth="1"/>
    <col min="68" max="68" width="9.44140625" style="1" bestFit="1" customWidth="1"/>
    <col min="69" max="69" width="9.109375" style="3" customWidth="1"/>
    <col min="70" max="70" width="10.33203125" style="1" bestFit="1" customWidth="1"/>
    <col min="71" max="71" width="9.88671875" style="1" bestFit="1" customWidth="1"/>
    <col min="72" max="72" width="9.109375" style="3" customWidth="1"/>
    <col min="73" max="73" width="10.33203125" style="1" bestFit="1" customWidth="1"/>
    <col min="74" max="74" width="10.88671875" style="1" bestFit="1" customWidth="1"/>
    <col min="75" max="75" width="9.109375" style="3" customWidth="1"/>
    <col min="76" max="76" width="10.33203125" style="1" bestFit="1" customWidth="1"/>
    <col min="77" max="77" width="10.88671875" style="1" bestFit="1" customWidth="1"/>
    <col min="78" max="78" width="9.109375" style="3" customWidth="1"/>
    <col min="79" max="79" width="10.88671875" style="1" customWidth="1"/>
    <col min="80" max="80" width="10.5546875" style="1" bestFit="1" customWidth="1"/>
    <col min="81" max="81" width="9.109375" style="3" customWidth="1"/>
    <col min="82" max="82" width="10.33203125" style="1" bestFit="1" customWidth="1"/>
    <col min="83" max="83" width="9.88671875" style="1" bestFit="1" customWidth="1"/>
    <col min="84" max="85" width="9.5546875" style="1" customWidth="1"/>
    <col min="86" max="86" width="10.6640625" style="1" customWidth="1"/>
    <col min="87" max="87" width="9.109375" style="3" customWidth="1"/>
    <col min="88" max="88" width="10.33203125" style="1" bestFit="1" customWidth="1"/>
    <col min="89" max="89" width="9.44140625" style="1" bestFit="1" customWidth="1"/>
    <col min="90" max="90" width="9.109375" style="3" customWidth="1"/>
    <col min="91" max="91" width="10.33203125" style="1" bestFit="1" customWidth="1"/>
    <col min="92" max="92" width="9.44140625" style="1" bestFit="1" customWidth="1"/>
    <col min="93" max="93" width="9.109375" style="3" customWidth="1"/>
    <col min="94" max="94" width="10.33203125" style="1" bestFit="1" customWidth="1"/>
    <col min="95" max="95" width="12.44140625" style="1" customWidth="1"/>
    <col min="96" max="96" width="9.109375" style="3" customWidth="1"/>
    <col min="97" max="97" width="10.33203125" style="1" bestFit="1" customWidth="1"/>
    <col min="98" max="98" width="10.5546875" style="1" bestFit="1" customWidth="1"/>
    <col min="99" max="99" width="9.109375" style="3" customWidth="1"/>
    <col min="100" max="100" width="10.33203125" style="1" bestFit="1" customWidth="1"/>
    <col min="101" max="101" width="10.5546875" style="1" bestFit="1" customWidth="1"/>
    <col min="102" max="102" width="9.109375" style="3" customWidth="1"/>
    <col min="103" max="103" width="10.33203125" style="1" bestFit="1" customWidth="1"/>
    <col min="104" max="104" width="10.5546875" style="1" bestFit="1" customWidth="1"/>
    <col min="105" max="105" width="9.109375" style="3" customWidth="1"/>
    <col min="106" max="106" width="10.33203125" style="1" bestFit="1" customWidth="1"/>
    <col min="107" max="107" width="11.44140625" style="1" customWidth="1"/>
    <col min="108" max="108" width="9.109375" style="3" customWidth="1"/>
    <col min="109" max="109" width="10.33203125" style="1" bestFit="1" customWidth="1"/>
    <col min="110" max="110" width="11.33203125" style="1" customWidth="1"/>
    <col min="111" max="111" width="9.109375" style="3" customWidth="1"/>
    <col min="112" max="112" width="10.33203125" style="1" bestFit="1" customWidth="1"/>
    <col min="113" max="113" width="10.5546875" style="1" bestFit="1" customWidth="1"/>
    <col min="114" max="114" width="9.109375" style="3" customWidth="1"/>
    <col min="115" max="115" width="10.33203125" style="1" bestFit="1" customWidth="1"/>
    <col min="116" max="116" width="9.44140625" style="1" bestFit="1" customWidth="1"/>
    <col min="117" max="117" width="11" style="3" customWidth="1"/>
    <col min="118" max="119" width="11" style="1" customWidth="1"/>
    <col min="120" max="120" width="9.109375" style="3" customWidth="1"/>
    <col min="121" max="121" width="10.33203125" style="1" bestFit="1" customWidth="1"/>
    <col min="122" max="122" width="9.88671875" style="1" bestFit="1" customWidth="1"/>
    <col min="123" max="123" width="9.109375" style="3" customWidth="1"/>
    <col min="124" max="124" width="10.33203125" style="1" bestFit="1" customWidth="1"/>
    <col min="125" max="125" width="10.33203125" style="1" customWidth="1"/>
    <col min="126" max="126" width="9.109375" style="3" customWidth="1"/>
    <col min="127" max="127" width="10.33203125" style="1" bestFit="1" customWidth="1"/>
    <col min="128" max="128" width="10.88671875" style="1" bestFit="1" customWidth="1"/>
    <col min="129" max="129" width="9.109375" style="3" customWidth="1"/>
    <col min="130" max="130" width="10.33203125" style="1" bestFit="1" customWidth="1"/>
    <col min="131" max="131" width="11.109375" style="1" customWidth="1"/>
    <col min="132" max="132" width="9.109375" style="3" customWidth="1"/>
    <col min="133" max="133" width="10.33203125" style="1" bestFit="1" customWidth="1"/>
    <col min="134" max="134" width="11.44140625" style="1" customWidth="1"/>
    <col min="135" max="135" width="10.6640625" style="3" customWidth="1"/>
    <col min="136" max="136" width="10.6640625" style="1" customWidth="1"/>
    <col min="137" max="137" width="10.88671875" style="1" bestFit="1" customWidth="1"/>
    <col min="138" max="138" width="10.6640625" style="3" customWidth="1"/>
    <col min="139" max="139" width="10.6640625" style="1" customWidth="1"/>
    <col min="140" max="140" width="10.88671875" style="1" bestFit="1" customWidth="1"/>
    <col min="141" max="141" width="9.109375" style="3" customWidth="1"/>
    <col min="142" max="142" width="10.33203125" style="1" bestFit="1" customWidth="1"/>
    <col min="143" max="143" width="9.44140625" style="1" bestFit="1" customWidth="1"/>
    <col min="144" max="144" width="9.5546875" style="3" customWidth="1"/>
    <col min="145" max="145" width="10.33203125" style="1" bestFit="1" customWidth="1"/>
    <col min="146" max="146" width="10.5546875" style="1" customWidth="1"/>
    <col min="147" max="147" width="9.109375" style="3" customWidth="1"/>
    <col min="148" max="148" width="10.33203125" style="1" bestFit="1" customWidth="1"/>
    <col min="149" max="149" width="12.109375" style="1" customWidth="1"/>
    <col min="150" max="150" width="9.109375" style="3" customWidth="1"/>
    <col min="151" max="151" width="10.33203125" style="1" bestFit="1" customWidth="1"/>
    <col min="152" max="152" width="12.109375" style="1" customWidth="1"/>
    <col min="153" max="153" width="9.109375" style="3" customWidth="1"/>
    <col min="154" max="154" width="10.33203125" style="1" bestFit="1" customWidth="1"/>
    <col min="155" max="155" width="10.88671875" style="1" bestFit="1" customWidth="1"/>
    <col min="156" max="156" width="9.109375" style="3" customWidth="1"/>
    <col min="157" max="157" width="10.33203125" style="1" bestFit="1" customWidth="1"/>
    <col min="158" max="158" width="9.88671875" style="1" bestFit="1" customWidth="1"/>
    <col min="159" max="159" width="9.109375" style="3" customWidth="1"/>
    <col min="160" max="160" width="10.33203125" style="1" bestFit="1" customWidth="1"/>
    <col min="161" max="161" width="9.88671875" style="1" bestFit="1" customWidth="1"/>
    <col min="162" max="162" width="9.109375" style="3" customWidth="1"/>
    <col min="163" max="163" width="10.33203125" style="1" bestFit="1" customWidth="1"/>
    <col min="164" max="165" width="9.88671875" style="1" bestFit="1" customWidth="1"/>
    <col min="166" max="166" width="11.44140625" style="1" customWidth="1"/>
    <col min="167" max="167" width="12.44140625" style="1" bestFit="1" customWidth="1"/>
    <col min="168" max="176" width="10.44140625" style="1" customWidth="1"/>
    <col min="177" max="177" width="9.109375" style="3" customWidth="1"/>
    <col min="178" max="178" width="10.33203125" style="1" bestFit="1" customWidth="1"/>
    <col min="179" max="179" width="9.88671875" style="1" bestFit="1" customWidth="1"/>
    <col min="180" max="180" width="9.109375" style="3" customWidth="1"/>
    <col min="181" max="181" width="10.33203125" style="1" bestFit="1" customWidth="1"/>
    <col min="182" max="182" width="9.88671875" style="1" bestFit="1" customWidth="1"/>
    <col min="183" max="183" width="9.109375" style="3" customWidth="1"/>
    <col min="184" max="184" width="10.33203125" style="1" bestFit="1" customWidth="1"/>
    <col min="185" max="185" width="9.88671875" style="1" bestFit="1" customWidth="1"/>
    <col min="186" max="186" width="9.109375" style="3" customWidth="1"/>
    <col min="187" max="187" width="10.33203125" style="1" bestFit="1" customWidth="1"/>
    <col min="188" max="188" width="9.88671875" style="1" bestFit="1" customWidth="1"/>
    <col min="189" max="189" width="9.109375" style="3" customWidth="1"/>
    <col min="190" max="190" width="10.33203125" style="1" bestFit="1" customWidth="1"/>
    <col min="191" max="191" width="10.88671875" style="1" bestFit="1" customWidth="1"/>
    <col min="192" max="192" width="9.109375" style="3" customWidth="1"/>
    <col min="193" max="193" width="10.33203125" style="1" bestFit="1" customWidth="1"/>
    <col min="194" max="194" width="10.88671875" style="1" bestFit="1" customWidth="1"/>
    <col min="195" max="195" width="9.109375" style="3" customWidth="1"/>
    <col min="196" max="196" width="10.33203125" style="1" bestFit="1" customWidth="1"/>
    <col min="197" max="197" width="10.88671875" style="1" bestFit="1" customWidth="1"/>
    <col min="198" max="198" width="9.109375" style="3" customWidth="1"/>
    <col min="199" max="199" width="10.33203125" style="1" bestFit="1" customWidth="1"/>
    <col min="200" max="200" width="11" style="1" customWidth="1"/>
    <col min="201" max="201" width="9.109375" style="3" customWidth="1"/>
    <col min="202" max="202" width="10.33203125" style="1" bestFit="1" customWidth="1"/>
    <col min="203" max="203" width="9.88671875" style="1" bestFit="1" customWidth="1"/>
    <col min="204" max="204" width="9.109375" style="3" customWidth="1"/>
    <col min="205" max="205" width="10.33203125" style="1" bestFit="1" customWidth="1"/>
    <col min="206" max="206" width="9.44140625" style="1" bestFit="1" customWidth="1"/>
    <col min="207" max="207" width="9.109375" style="3" customWidth="1"/>
    <col min="208" max="208" width="10.33203125" style="1" bestFit="1" customWidth="1"/>
    <col min="209" max="209" width="10.88671875" style="1" bestFit="1" customWidth="1"/>
    <col min="210" max="210" width="9.109375" style="3" customWidth="1"/>
    <col min="211" max="211" width="10.33203125" style="1" bestFit="1" customWidth="1"/>
    <col min="212" max="212" width="9.88671875" style="1" bestFit="1" customWidth="1"/>
    <col min="213" max="214" width="9.88671875" style="1" customWidth="1"/>
    <col min="215" max="215" width="10.88671875" style="1" bestFit="1" customWidth="1"/>
    <col min="216" max="216" width="9.109375" style="3" customWidth="1"/>
    <col min="217" max="217" width="10.33203125" style="1" bestFit="1" customWidth="1"/>
    <col min="218" max="218" width="11.5546875" style="1" bestFit="1" customWidth="1"/>
    <col min="219" max="219" width="9.109375" style="3" customWidth="1"/>
    <col min="220" max="220" width="10.33203125" style="1" bestFit="1" customWidth="1"/>
    <col min="221" max="221" width="10.88671875" style="1" bestFit="1" customWidth="1"/>
    <col min="222" max="222" width="9.109375" style="3" customWidth="1"/>
    <col min="223" max="223" width="10.33203125" style="1" bestFit="1" customWidth="1"/>
    <col min="224" max="224" width="10.88671875" style="1" bestFit="1" customWidth="1"/>
    <col min="225" max="225" width="9.109375" style="3" customWidth="1"/>
    <col min="226" max="226" width="10.33203125" style="1" bestFit="1" customWidth="1"/>
    <col min="227" max="227" width="9.88671875" style="1" bestFit="1" customWidth="1"/>
    <col min="228" max="228" width="9.109375" style="3" customWidth="1"/>
    <col min="229" max="229" width="10.33203125" style="1" bestFit="1" customWidth="1"/>
    <col min="230" max="230" width="9.88671875" style="1" bestFit="1" customWidth="1"/>
    <col min="231" max="231" width="9.109375" style="3" customWidth="1"/>
    <col min="232" max="232" width="10.33203125" style="1" bestFit="1" customWidth="1"/>
    <col min="233" max="233" width="9.44140625" style="1" bestFit="1" customWidth="1"/>
    <col min="234" max="234" width="9.88671875" style="3" bestFit="1" customWidth="1"/>
    <col min="235" max="235" width="10.33203125" style="1" bestFit="1" customWidth="1"/>
    <col min="236" max="236" width="11.5546875" style="1" bestFit="1" customWidth="1"/>
    <col min="237" max="237" width="9.109375" style="3" customWidth="1"/>
    <col min="238" max="238" width="10.33203125" style="1" bestFit="1" customWidth="1"/>
    <col min="239" max="239" width="10.88671875" style="1" bestFit="1" customWidth="1"/>
    <col min="240" max="240" width="9.109375" style="3" customWidth="1"/>
    <col min="241" max="241" width="10.33203125" style="1" bestFit="1" customWidth="1"/>
    <col min="242" max="242" width="10.88671875" style="1" bestFit="1" customWidth="1"/>
    <col min="243" max="243" width="9.109375" style="3" customWidth="1"/>
    <col min="244" max="244" width="10.33203125" style="1" bestFit="1" customWidth="1"/>
    <col min="245" max="245" width="11.44140625" style="1" bestFit="1" customWidth="1"/>
    <col min="246" max="246" width="9.109375" style="3" customWidth="1"/>
    <col min="247" max="247" width="10.33203125" style="1" bestFit="1" customWidth="1"/>
    <col min="248" max="248" width="10.88671875" style="1" bestFit="1" customWidth="1"/>
    <col min="249" max="249" width="10" style="3" customWidth="1"/>
    <col min="250" max="250" width="10.88671875" style="1" bestFit="1" customWidth="1"/>
    <col min="251" max="251" width="10.6640625" style="1" customWidth="1"/>
    <col min="252" max="252" width="9.109375" style="3" customWidth="1"/>
    <col min="253" max="254" width="10.88671875" style="1" bestFit="1" customWidth="1"/>
    <col min="255" max="255" width="9.109375" style="3" customWidth="1"/>
    <col min="256" max="256" width="10.33203125" style="1" bestFit="1" customWidth="1"/>
    <col min="257" max="257" width="10.88671875" style="1" bestFit="1" customWidth="1"/>
    <col min="258" max="258" width="9.88671875" style="3" bestFit="1" customWidth="1"/>
    <col min="259" max="259" width="10.88671875" style="1" bestFit="1" customWidth="1"/>
    <col min="260" max="260" width="10.5546875" style="1" customWidth="1"/>
    <col min="261" max="261" width="9.88671875" style="3" bestFit="1" customWidth="1"/>
    <col min="262" max="262" width="10.88671875" style="1" bestFit="1" customWidth="1"/>
    <col min="263" max="263" width="10.5546875" style="1" customWidth="1"/>
    <col min="264" max="264" width="9.109375" style="3" customWidth="1"/>
    <col min="265" max="265" width="10.33203125" style="1" bestFit="1" customWidth="1"/>
    <col min="266" max="266" width="9.88671875" style="1" bestFit="1" customWidth="1"/>
    <col min="267" max="267" width="9.109375" style="3" customWidth="1"/>
    <col min="268" max="268" width="10.33203125" style="1" bestFit="1" customWidth="1"/>
    <col min="269" max="269" width="10.88671875" style="1" bestFit="1" customWidth="1"/>
    <col min="270" max="270" width="9.109375" style="3" customWidth="1"/>
    <col min="271" max="271" width="10.33203125" style="1" bestFit="1" customWidth="1"/>
    <col min="272" max="272" width="9.88671875" style="1" bestFit="1" customWidth="1"/>
    <col min="273" max="273" width="9.109375" style="3" customWidth="1"/>
    <col min="274" max="274" width="10.33203125" style="1" bestFit="1" customWidth="1"/>
    <col min="275" max="275" width="11.33203125" style="1" bestFit="1" customWidth="1"/>
    <col min="276" max="276" width="9.109375" style="3" customWidth="1"/>
    <col min="277" max="277" width="10.33203125" style="1" bestFit="1" customWidth="1"/>
    <col min="278" max="278" width="10.88671875" style="1" bestFit="1" customWidth="1"/>
    <col min="279" max="280" width="9.5546875" style="1" customWidth="1"/>
    <col min="281" max="281" width="10.6640625" style="1" customWidth="1"/>
    <col min="282" max="282" width="9.109375" style="3" customWidth="1"/>
    <col min="283" max="283" width="10.33203125" style="1" bestFit="1" customWidth="1"/>
    <col min="284" max="284" width="12.5546875" style="1" customWidth="1"/>
    <col min="285" max="285" width="9.109375" style="3" customWidth="1"/>
    <col min="286" max="286" width="10.33203125" style="1" bestFit="1" customWidth="1"/>
    <col min="287" max="287" width="12.33203125" style="1" customWidth="1"/>
    <col min="288" max="288" width="9.109375" style="3" customWidth="1"/>
    <col min="289" max="289" width="10.33203125" style="1" bestFit="1" customWidth="1"/>
    <col min="290" max="290" width="9.88671875" style="1" bestFit="1" customWidth="1"/>
    <col min="291" max="291" width="9.109375" style="3" customWidth="1"/>
    <col min="292" max="292" width="10.33203125" style="1" bestFit="1" customWidth="1"/>
    <col min="293" max="293" width="11.88671875" style="1" customWidth="1"/>
    <col min="294" max="294" width="9.109375" style="3" customWidth="1"/>
    <col min="295" max="295" width="10.33203125" style="1" bestFit="1" customWidth="1"/>
    <col min="296" max="296" width="9.88671875" style="1" bestFit="1" customWidth="1"/>
    <col min="297" max="297" width="9.109375" style="3" customWidth="1"/>
    <col min="298" max="298" width="10.33203125" style="1" bestFit="1" customWidth="1"/>
    <col min="299" max="299" width="9.88671875" style="1" bestFit="1" customWidth="1"/>
    <col min="300" max="300" width="9.109375" style="3" customWidth="1"/>
    <col min="301" max="301" width="10.33203125" style="1" bestFit="1" customWidth="1"/>
    <col min="302" max="302" width="9.44140625" style="1" bestFit="1" customWidth="1"/>
    <col min="303" max="303" width="9.109375" style="3" customWidth="1"/>
    <col min="304" max="304" width="10.33203125" style="1" bestFit="1" customWidth="1"/>
    <col min="305" max="305" width="9.44140625" style="1" bestFit="1" customWidth="1"/>
    <col min="306" max="306" width="9.88671875" style="3" bestFit="1" customWidth="1"/>
    <col min="307" max="307" width="10.33203125" style="1" bestFit="1" customWidth="1"/>
    <col min="308" max="308" width="9.88671875" style="1" bestFit="1" customWidth="1"/>
    <col min="309" max="309" width="9.109375" style="3" customWidth="1"/>
    <col min="310" max="310" width="10.33203125" style="1" bestFit="1" customWidth="1"/>
    <col min="311" max="311" width="12" style="1" customWidth="1"/>
    <col min="312" max="312" width="9.88671875" style="3" bestFit="1" customWidth="1"/>
    <col min="313" max="313" width="10.88671875" style="1" bestFit="1" customWidth="1"/>
    <col min="314" max="314" width="10.5546875" style="1" bestFit="1" customWidth="1"/>
    <col min="315" max="315" width="9.109375" style="3" customWidth="1"/>
    <col min="316" max="316" width="10.88671875" style="1" bestFit="1" customWidth="1"/>
    <col min="317" max="317" width="10.5546875" style="1" bestFit="1" customWidth="1"/>
    <col min="318" max="318" width="9.109375" style="3" customWidth="1"/>
    <col min="319" max="319" width="10.33203125" style="1" bestFit="1" customWidth="1"/>
    <col min="320" max="320" width="11.44140625" style="1" bestFit="1" customWidth="1"/>
    <col min="321" max="322" width="9.44140625" style="1" customWidth="1"/>
    <col min="323" max="323" width="10.6640625" style="1" customWidth="1"/>
    <col min="324" max="324" width="9.109375" style="3" customWidth="1"/>
    <col min="325" max="325" width="10.33203125" style="1" bestFit="1" customWidth="1"/>
    <col min="326" max="326" width="9.88671875" style="1" bestFit="1" customWidth="1"/>
    <col min="327" max="327" width="9.109375" style="3" customWidth="1"/>
    <col min="328" max="328" width="10.33203125" style="1" bestFit="1" customWidth="1"/>
    <col min="329" max="329" width="9.88671875" style="1" bestFit="1" customWidth="1"/>
    <col min="330" max="330" width="9.109375" style="3" customWidth="1"/>
    <col min="331" max="331" width="10.33203125" style="1" bestFit="1" customWidth="1"/>
    <col min="332" max="332" width="9.88671875" style="1" bestFit="1" customWidth="1"/>
    <col min="333" max="333" width="9.109375" style="3" customWidth="1"/>
    <col min="334" max="334" width="10.33203125" style="1" bestFit="1" customWidth="1"/>
    <col min="335" max="335" width="10.5546875" style="1" customWidth="1"/>
    <col min="336" max="336" width="9.88671875" style="3" bestFit="1" customWidth="1"/>
    <col min="337" max="337" width="10.33203125" style="1" bestFit="1" customWidth="1"/>
    <col min="338" max="338" width="9.88671875" style="1" bestFit="1" customWidth="1"/>
    <col min="339" max="339" width="13.6640625" style="3" customWidth="1"/>
    <col min="340" max="340" width="13.6640625" style="1" customWidth="1"/>
    <col min="341" max="341" width="9.109375" style="1"/>
  </cols>
  <sheetData>
    <row r="1" spans="1:341" s="15" customFormat="1" ht="5.25" customHeight="1" x14ac:dyDescent="0.3">
      <c r="C1" s="16"/>
      <c r="D1" s="17"/>
      <c r="E1" s="17"/>
      <c r="F1" s="16"/>
      <c r="G1" s="17"/>
      <c r="H1" s="17"/>
      <c r="I1" s="16"/>
      <c r="J1" s="17"/>
      <c r="K1" s="17"/>
      <c r="L1" s="16"/>
      <c r="M1" s="17"/>
      <c r="N1" s="17"/>
      <c r="O1" s="16"/>
      <c r="P1" s="17"/>
      <c r="Q1" s="17"/>
      <c r="R1" s="16"/>
      <c r="S1" s="17"/>
      <c r="T1" s="17"/>
      <c r="U1" s="16"/>
      <c r="V1" s="17"/>
      <c r="W1" s="17"/>
      <c r="X1" s="16"/>
      <c r="Y1" s="17"/>
      <c r="Z1" s="17"/>
      <c r="AA1" s="16"/>
      <c r="AB1" s="17"/>
      <c r="AC1" s="17"/>
      <c r="AD1" s="16"/>
      <c r="AE1" s="17"/>
      <c r="AF1" s="17"/>
      <c r="AG1" s="16"/>
      <c r="AH1" s="17"/>
      <c r="AI1" s="17"/>
      <c r="AJ1" s="17"/>
      <c r="AK1" s="17"/>
      <c r="AL1" s="17"/>
      <c r="AM1" s="16"/>
      <c r="AN1" s="17"/>
      <c r="AO1" s="17"/>
      <c r="AP1" s="16"/>
      <c r="AQ1" s="17"/>
      <c r="AR1" s="17"/>
      <c r="AS1" s="16"/>
      <c r="AT1" s="17"/>
      <c r="AU1" s="17"/>
      <c r="AV1" s="16"/>
      <c r="AW1" s="17"/>
      <c r="AX1" s="17"/>
      <c r="AY1" s="16"/>
      <c r="AZ1" s="17"/>
      <c r="BA1" s="17"/>
      <c r="BB1" s="16"/>
      <c r="BC1" s="17"/>
      <c r="BD1" s="17"/>
      <c r="BE1" s="16"/>
      <c r="BF1" s="17"/>
      <c r="BG1" s="17"/>
      <c r="BH1" s="16"/>
      <c r="BI1" s="17"/>
      <c r="BJ1" s="17"/>
      <c r="BK1" s="16"/>
      <c r="BL1" s="17"/>
      <c r="BM1" s="17"/>
      <c r="BN1" s="16"/>
      <c r="BO1" s="17"/>
      <c r="BP1" s="17"/>
      <c r="BQ1" s="16"/>
      <c r="BR1" s="17"/>
      <c r="BS1" s="17"/>
      <c r="BT1" s="16"/>
      <c r="BU1" s="17"/>
      <c r="BV1" s="17"/>
      <c r="BW1" s="16"/>
      <c r="BX1" s="17"/>
      <c r="BY1" s="17"/>
      <c r="BZ1" s="16"/>
      <c r="CA1" s="17"/>
      <c r="CB1" s="17"/>
      <c r="CC1" s="16"/>
      <c r="CD1" s="17"/>
      <c r="CE1" s="17"/>
      <c r="CF1" s="17"/>
      <c r="CG1" s="17"/>
      <c r="CH1" s="17"/>
      <c r="CI1" s="16"/>
      <c r="CJ1" s="17"/>
      <c r="CK1" s="17"/>
      <c r="CL1" s="16"/>
      <c r="CM1" s="17"/>
      <c r="CN1" s="17"/>
      <c r="CO1" s="16"/>
      <c r="CP1" s="17"/>
      <c r="CQ1" s="17"/>
      <c r="CR1" s="16"/>
      <c r="CS1" s="17"/>
      <c r="CT1" s="17"/>
      <c r="CU1" s="16"/>
      <c r="CV1" s="17"/>
      <c r="CW1" s="17"/>
      <c r="CX1" s="16"/>
      <c r="CY1" s="17"/>
      <c r="CZ1" s="17"/>
      <c r="DA1" s="16"/>
      <c r="DB1" s="17"/>
      <c r="DC1" s="17"/>
      <c r="DD1" s="16"/>
      <c r="DE1" s="17"/>
      <c r="DF1" s="17"/>
      <c r="DG1" s="16"/>
      <c r="DH1" s="17"/>
      <c r="DI1" s="17"/>
      <c r="DJ1" s="16"/>
      <c r="DK1" s="17"/>
      <c r="DL1" s="17"/>
      <c r="DM1" s="16"/>
      <c r="DN1" s="17"/>
      <c r="DO1" s="17"/>
      <c r="DP1" s="16"/>
      <c r="DQ1" s="17"/>
      <c r="DR1" s="17"/>
      <c r="DS1" s="16"/>
      <c r="DT1" s="17"/>
      <c r="DU1" s="17"/>
      <c r="DV1" s="16"/>
      <c r="DW1" s="17"/>
      <c r="DX1" s="17"/>
      <c r="DY1" s="16"/>
      <c r="DZ1" s="17"/>
      <c r="EA1" s="17"/>
      <c r="EB1" s="16"/>
      <c r="EC1" s="17"/>
      <c r="ED1" s="17"/>
      <c r="EE1" s="16"/>
      <c r="EF1" s="17"/>
      <c r="EG1" s="17"/>
      <c r="EH1" s="16"/>
      <c r="EI1" s="17"/>
      <c r="EJ1" s="17"/>
      <c r="EK1" s="16"/>
      <c r="EL1" s="17"/>
      <c r="EM1" s="17"/>
      <c r="EN1" s="16"/>
      <c r="EO1" s="17"/>
      <c r="EP1" s="17"/>
      <c r="EQ1" s="16"/>
      <c r="ER1" s="17"/>
      <c r="ES1" s="17"/>
      <c r="ET1" s="16"/>
      <c r="EU1" s="17"/>
      <c r="EV1" s="17"/>
      <c r="EW1" s="16"/>
      <c r="EX1" s="17"/>
      <c r="EY1" s="17"/>
      <c r="EZ1" s="16"/>
      <c r="FA1" s="17"/>
      <c r="FB1" s="17"/>
      <c r="FC1" s="16"/>
      <c r="FD1" s="17"/>
      <c r="FE1" s="17"/>
      <c r="FF1" s="16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6"/>
      <c r="FV1" s="17"/>
      <c r="FW1" s="17"/>
      <c r="FX1" s="16"/>
      <c r="FY1" s="17"/>
      <c r="FZ1" s="17"/>
      <c r="GA1" s="16"/>
      <c r="GB1" s="17"/>
      <c r="GC1" s="17"/>
      <c r="GD1" s="16"/>
      <c r="GE1" s="17"/>
      <c r="GF1" s="17"/>
      <c r="GG1" s="16"/>
      <c r="GH1" s="17"/>
      <c r="GI1" s="17"/>
      <c r="GJ1" s="16"/>
      <c r="GK1" s="17"/>
      <c r="GL1" s="17"/>
      <c r="GM1" s="16"/>
      <c r="GN1" s="17"/>
      <c r="GO1" s="17"/>
      <c r="GP1" s="16"/>
      <c r="GQ1" s="17"/>
      <c r="GR1" s="17"/>
      <c r="GS1" s="16"/>
      <c r="GT1" s="17"/>
      <c r="GU1" s="17"/>
      <c r="GV1" s="16"/>
      <c r="GW1" s="17"/>
      <c r="GX1" s="17"/>
      <c r="GY1" s="16"/>
      <c r="GZ1" s="17"/>
      <c r="HA1" s="17"/>
      <c r="HB1" s="16"/>
      <c r="HC1" s="17"/>
      <c r="HD1" s="17"/>
      <c r="HE1" s="17"/>
      <c r="HF1" s="17"/>
      <c r="HG1" s="17"/>
      <c r="HH1" s="16"/>
      <c r="HI1" s="17"/>
      <c r="HJ1" s="17"/>
      <c r="HK1" s="16"/>
      <c r="HL1" s="17"/>
      <c r="HM1" s="17"/>
      <c r="HN1" s="16"/>
      <c r="HO1" s="17"/>
      <c r="HP1" s="17"/>
      <c r="HQ1" s="16"/>
      <c r="HR1" s="17"/>
      <c r="HS1" s="17"/>
      <c r="HT1" s="16"/>
      <c r="HU1" s="17"/>
      <c r="HV1" s="17"/>
      <c r="HW1" s="16"/>
      <c r="HX1" s="17"/>
      <c r="HY1" s="17"/>
      <c r="HZ1" s="16"/>
      <c r="IA1" s="17"/>
      <c r="IB1" s="17"/>
      <c r="IC1" s="16"/>
      <c r="ID1" s="17"/>
      <c r="IE1" s="17"/>
      <c r="IF1" s="16"/>
      <c r="IG1" s="17"/>
      <c r="IH1" s="17"/>
      <c r="II1" s="16"/>
      <c r="IJ1" s="17"/>
      <c r="IK1" s="17"/>
      <c r="IL1" s="16"/>
      <c r="IM1" s="17"/>
      <c r="IN1" s="17"/>
      <c r="IO1" s="16"/>
      <c r="IP1" s="17"/>
      <c r="IQ1" s="17"/>
      <c r="IR1" s="16"/>
      <c r="IS1" s="17"/>
      <c r="IT1" s="17"/>
      <c r="IU1" s="16"/>
      <c r="IV1" s="17"/>
      <c r="IW1" s="17"/>
      <c r="IX1" s="16"/>
      <c r="IY1" s="17"/>
      <c r="IZ1" s="17"/>
      <c r="JA1" s="16"/>
      <c r="JB1" s="17"/>
      <c r="JC1" s="17"/>
      <c r="JD1" s="16"/>
      <c r="JE1" s="17"/>
      <c r="JF1" s="17"/>
      <c r="JG1" s="16"/>
      <c r="JH1" s="17"/>
      <c r="JI1" s="17"/>
      <c r="JJ1" s="16"/>
      <c r="JK1" s="17"/>
      <c r="JL1" s="17"/>
      <c r="JM1" s="16"/>
      <c r="JN1" s="17"/>
      <c r="JO1" s="17"/>
      <c r="JP1" s="16"/>
      <c r="JQ1" s="17"/>
      <c r="JR1" s="17"/>
      <c r="JS1" s="17"/>
      <c r="JT1" s="17"/>
      <c r="JU1" s="17"/>
      <c r="JV1" s="16"/>
      <c r="JW1" s="17"/>
      <c r="JX1" s="17"/>
      <c r="JY1" s="16"/>
      <c r="JZ1" s="17"/>
      <c r="KA1" s="17"/>
      <c r="KB1" s="16"/>
      <c r="KC1" s="17"/>
      <c r="KD1" s="17"/>
      <c r="KE1" s="16"/>
      <c r="KF1" s="17"/>
      <c r="KG1" s="17"/>
      <c r="KH1" s="16"/>
      <c r="KI1" s="17"/>
      <c r="KJ1" s="17"/>
      <c r="KK1" s="16"/>
      <c r="KL1" s="17"/>
      <c r="KM1" s="17"/>
      <c r="KN1" s="16"/>
      <c r="KO1" s="17"/>
      <c r="KP1" s="17"/>
      <c r="KQ1" s="16"/>
      <c r="KR1" s="17"/>
      <c r="KS1" s="17"/>
      <c r="KT1" s="16"/>
      <c r="KU1" s="17"/>
      <c r="KV1" s="17"/>
      <c r="KW1" s="16"/>
      <c r="KX1" s="17"/>
      <c r="KY1" s="17"/>
      <c r="KZ1" s="16"/>
      <c r="LA1" s="17"/>
      <c r="LB1" s="17"/>
      <c r="LC1" s="16"/>
      <c r="LD1" s="17"/>
      <c r="LE1" s="17"/>
      <c r="LF1" s="16"/>
      <c r="LG1" s="17"/>
      <c r="LH1" s="17"/>
      <c r="LI1" s="17"/>
      <c r="LJ1" s="17"/>
      <c r="LK1" s="17"/>
      <c r="LL1" s="16"/>
      <c r="LM1" s="17"/>
      <c r="LN1" s="17"/>
      <c r="LO1" s="16"/>
      <c r="LP1" s="17"/>
      <c r="LQ1" s="17"/>
      <c r="LR1" s="16"/>
      <c r="LS1" s="17"/>
      <c r="LT1" s="17"/>
      <c r="LU1" s="16"/>
      <c r="LV1" s="17"/>
      <c r="LW1" s="17"/>
      <c r="LX1" s="16"/>
      <c r="LY1" s="17"/>
      <c r="LZ1" s="17"/>
      <c r="MA1" s="16"/>
      <c r="MB1" s="17"/>
      <c r="MC1" s="17"/>
    </row>
    <row r="2" spans="1:341" s="18" customFormat="1" ht="21.75" customHeight="1" x14ac:dyDescent="0.4">
      <c r="B2" s="19" t="s">
        <v>18</v>
      </c>
      <c r="C2" s="58" t="s">
        <v>87</v>
      </c>
      <c r="D2" s="58"/>
      <c r="E2" s="58"/>
      <c r="G2" s="58"/>
      <c r="H2" s="58"/>
      <c r="I2" s="58"/>
      <c r="J2" s="58"/>
      <c r="K2" s="58"/>
      <c r="L2" s="58"/>
      <c r="M2" s="58"/>
      <c r="N2" s="58"/>
      <c r="O2" s="58"/>
      <c r="P2" s="57"/>
      <c r="Q2" s="57"/>
      <c r="R2" s="57"/>
      <c r="S2" s="57"/>
      <c r="T2" s="57"/>
      <c r="U2" s="57"/>
      <c r="V2" s="57"/>
      <c r="W2" s="57"/>
      <c r="AA2" s="21"/>
      <c r="AB2" s="20"/>
      <c r="AC2" s="20"/>
      <c r="AD2" s="21"/>
      <c r="AE2" s="20"/>
      <c r="AF2" s="20"/>
      <c r="AG2" s="21"/>
      <c r="AH2" s="20"/>
      <c r="AI2" s="20"/>
      <c r="AJ2" s="20"/>
      <c r="AK2" s="20"/>
      <c r="AL2" s="20"/>
      <c r="AM2" s="21"/>
      <c r="AN2" s="20"/>
      <c r="AO2" s="20"/>
      <c r="AP2" s="21"/>
      <c r="AQ2" s="20"/>
      <c r="AR2" s="20"/>
      <c r="AS2" s="21"/>
      <c r="AT2" s="20"/>
      <c r="AU2" s="20"/>
      <c r="AV2" s="21"/>
      <c r="AW2" s="20"/>
      <c r="AX2" s="20"/>
      <c r="AY2" s="21"/>
      <c r="AZ2" s="20"/>
      <c r="BA2" s="20"/>
      <c r="BB2" s="21"/>
      <c r="BC2" s="20"/>
      <c r="BD2" s="20"/>
      <c r="BE2" s="21"/>
      <c r="BF2" s="20"/>
      <c r="BG2" s="20"/>
      <c r="BH2" s="21"/>
      <c r="BI2" s="20"/>
      <c r="BJ2" s="20"/>
      <c r="BK2" s="21"/>
      <c r="BL2" s="20"/>
      <c r="BM2" s="20"/>
      <c r="BN2" s="21"/>
      <c r="BO2" s="20"/>
      <c r="BP2" s="20"/>
      <c r="BQ2" s="21"/>
      <c r="BR2" s="20"/>
      <c r="BS2" s="20"/>
      <c r="BT2" s="21"/>
      <c r="BU2" s="20"/>
      <c r="BV2" s="20"/>
      <c r="BW2" s="21"/>
      <c r="BX2" s="20"/>
      <c r="BY2" s="20"/>
      <c r="BZ2" s="21"/>
      <c r="CA2" s="20"/>
      <c r="CB2" s="20"/>
      <c r="CC2" s="21"/>
      <c r="CD2" s="20"/>
      <c r="CE2" s="20"/>
      <c r="CF2" s="20"/>
      <c r="CG2" s="20"/>
      <c r="CH2" s="20"/>
      <c r="CI2" s="21"/>
      <c r="CJ2" s="20"/>
      <c r="CK2" s="20"/>
      <c r="CL2" s="21"/>
      <c r="CM2" s="20"/>
      <c r="CN2" s="20"/>
      <c r="CO2" s="21"/>
      <c r="CP2" s="20"/>
      <c r="CQ2" s="20"/>
      <c r="CR2" s="21"/>
      <c r="CS2" s="20"/>
      <c r="CT2" s="20"/>
      <c r="CU2" s="21"/>
      <c r="CV2" s="20"/>
      <c r="CW2" s="20"/>
      <c r="CX2" s="21"/>
      <c r="CY2" s="20"/>
      <c r="CZ2" s="20"/>
      <c r="DA2" s="21"/>
      <c r="DB2" s="20"/>
      <c r="DC2" s="20"/>
      <c r="DD2" s="21"/>
      <c r="DE2" s="20"/>
      <c r="DF2" s="20"/>
      <c r="DG2" s="21"/>
      <c r="DH2" s="20"/>
      <c r="DI2" s="20"/>
      <c r="DJ2" s="21"/>
      <c r="DK2" s="20"/>
      <c r="DL2" s="20"/>
      <c r="DM2" s="21"/>
      <c r="DN2" s="20"/>
      <c r="DO2" s="20"/>
      <c r="DP2" s="21"/>
      <c r="DQ2" s="20"/>
      <c r="DR2" s="20"/>
      <c r="DS2" s="21"/>
      <c r="DT2" s="20"/>
      <c r="DU2" s="20"/>
      <c r="DV2" s="21"/>
      <c r="DW2" s="20"/>
      <c r="DX2" s="20"/>
      <c r="DY2" s="21"/>
      <c r="DZ2" s="20"/>
      <c r="EA2" s="20"/>
      <c r="EB2" s="21"/>
      <c r="EC2" s="20"/>
      <c r="ED2" s="20"/>
      <c r="EE2" s="21"/>
      <c r="EF2" s="20"/>
      <c r="EG2" s="20"/>
      <c r="EH2" s="21"/>
      <c r="EI2" s="20"/>
      <c r="EJ2" s="20"/>
      <c r="EK2" s="21"/>
      <c r="EL2" s="20"/>
      <c r="EM2" s="20"/>
      <c r="EN2" s="21"/>
      <c r="EO2" s="20"/>
      <c r="EP2" s="20"/>
      <c r="EQ2" s="21"/>
      <c r="ER2" s="20"/>
      <c r="ES2" s="20"/>
      <c r="ET2" s="21"/>
      <c r="EU2" s="20"/>
      <c r="EV2" s="20"/>
      <c r="EW2" s="21"/>
      <c r="EX2" s="20"/>
      <c r="EY2" s="20"/>
      <c r="EZ2" s="21"/>
      <c r="FA2" s="20"/>
      <c r="FB2" s="20"/>
      <c r="FC2" s="21"/>
      <c r="FD2" s="20"/>
      <c r="FE2" s="20"/>
      <c r="FF2" s="21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1"/>
      <c r="FV2" s="20"/>
      <c r="FW2" s="20"/>
      <c r="FX2" s="21"/>
      <c r="FY2" s="20"/>
      <c r="FZ2" s="20"/>
      <c r="GA2" s="21"/>
      <c r="GB2" s="20"/>
      <c r="GC2" s="20"/>
      <c r="GD2" s="21"/>
      <c r="GE2" s="20"/>
      <c r="GF2" s="20"/>
      <c r="GG2" s="21"/>
      <c r="GH2" s="20"/>
      <c r="GI2" s="20"/>
      <c r="GJ2" s="21"/>
      <c r="GK2" s="20"/>
      <c r="GL2" s="20"/>
      <c r="GM2" s="21"/>
      <c r="GN2" s="20"/>
      <c r="GO2" s="20"/>
      <c r="GP2" s="21"/>
      <c r="GQ2" s="20"/>
      <c r="GR2" s="20"/>
      <c r="GS2" s="21"/>
      <c r="GT2" s="20"/>
      <c r="GU2" s="20"/>
      <c r="GV2" s="21"/>
      <c r="GW2" s="20"/>
      <c r="GX2" s="20"/>
      <c r="GY2" s="21"/>
      <c r="GZ2" s="20"/>
      <c r="HA2" s="20"/>
      <c r="HB2" s="21"/>
      <c r="HC2" s="20"/>
      <c r="HD2" s="20"/>
      <c r="HE2" s="20"/>
      <c r="HF2" s="20"/>
      <c r="HG2" s="20"/>
      <c r="HH2" s="21"/>
      <c r="HI2" s="20"/>
      <c r="HJ2" s="20"/>
      <c r="HK2" s="21"/>
      <c r="HL2" s="20"/>
      <c r="HM2" s="20"/>
      <c r="HN2" s="21"/>
      <c r="HO2" s="20"/>
      <c r="HP2" s="20"/>
      <c r="HQ2" s="21"/>
      <c r="HR2" s="20"/>
      <c r="HS2" s="20"/>
      <c r="HT2" s="21"/>
      <c r="HU2" s="20"/>
      <c r="HV2" s="20"/>
      <c r="HW2" s="21"/>
      <c r="HX2" s="20"/>
      <c r="HY2" s="20"/>
      <c r="HZ2" s="21"/>
      <c r="IA2" s="20"/>
      <c r="IB2" s="20"/>
      <c r="IC2" s="21"/>
      <c r="ID2" s="20"/>
      <c r="IE2" s="20"/>
      <c r="IF2" s="21"/>
      <c r="IG2" s="20"/>
      <c r="IH2" s="20"/>
      <c r="II2" s="21"/>
      <c r="IJ2" s="20"/>
      <c r="IK2" s="20"/>
      <c r="IL2" s="21"/>
      <c r="IM2" s="20"/>
      <c r="IN2" s="20"/>
      <c r="IO2" s="21"/>
      <c r="IP2" s="20"/>
      <c r="IQ2" s="20"/>
      <c r="IR2" s="21"/>
      <c r="IS2" s="20"/>
      <c r="IT2" s="20"/>
      <c r="IU2" s="21"/>
      <c r="IV2" s="20"/>
      <c r="IW2" s="20"/>
      <c r="IX2" s="21"/>
      <c r="IY2" s="20"/>
      <c r="IZ2" s="20"/>
      <c r="JA2" s="21"/>
      <c r="JB2" s="20"/>
      <c r="JC2" s="20"/>
      <c r="JD2" s="21"/>
      <c r="JE2" s="20"/>
      <c r="JF2" s="20"/>
      <c r="JG2" s="21"/>
      <c r="JH2" s="20"/>
      <c r="JI2" s="20"/>
      <c r="JJ2" s="21"/>
      <c r="JK2" s="20"/>
      <c r="JL2" s="20"/>
      <c r="JM2" s="21"/>
      <c r="JN2" s="20"/>
      <c r="JO2" s="20"/>
      <c r="JP2" s="21"/>
      <c r="JQ2" s="20"/>
      <c r="JR2" s="20"/>
      <c r="JS2" s="20"/>
      <c r="JT2" s="20"/>
      <c r="JU2" s="20"/>
      <c r="JV2" s="21"/>
      <c r="JW2" s="20"/>
      <c r="JX2" s="20"/>
      <c r="JY2" s="21"/>
      <c r="JZ2" s="20"/>
      <c r="KA2" s="20"/>
      <c r="KB2" s="21"/>
      <c r="KC2" s="20"/>
      <c r="KD2" s="20"/>
      <c r="KE2" s="21"/>
      <c r="KF2" s="20"/>
      <c r="KG2" s="20"/>
      <c r="KH2" s="21"/>
      <c r="KI2" s="20"/>
      <c r="KJ2" s="20"/>
      <c r="KK2" s="21"/>
      <c r="KL2" s="20"/>
      <c r="KM2" s="20"/>
      <c r="KN2" s="21"/>
      <c r="KO2" s="20"/>
      <c r="KP2" s="20"/>
      <c r="KQ2" s="21"/>
      <c r="KR2" s="20"/>
      <c r="KS2" s="20"/>
      <c r="KT2" s="21"/>
      <c r="KU2" s="20"/>
      <c r="KV2" s="20"/>
      <c r="KW2" s="21"/>
      <c r="KX2" s="20"/>
      <c r="KY2" s="20"/>
      <c r="KZ2" s="21"/>
      <c r="LA2" s="20"/>
      <c r="LB2" s="20"/>
      <c r="LC2" s="21"/>
      <c r="LD2" s="20"/>
      <c r="LE2" s="20"/>
      <c r="LF2" s="21"/>
      <c r="LG2" s="20"/>
      <c r="LH2" s="20"/>
      <c r="LI2" s="20"/>
      <c r="LJ2" s="20"/>
      <c r="LK2" s="20"/>
      <c r="LL2" s="21"/>
      <c r="LM2" s="20"/>
      <c r="LN2" s="20"/>
      <c r="LO2" s="21"/>
      <c r="LP2" s="20"/>
      <c r="LQ2" s="20"/>
      <c r="LR2" s="21"/>
      <c r="LS2" s="20"/>
      <c r="LT2" s="20"/>
      <c r="LU2" s="21"/>
      <c r="LV2" s="20"/>
      <c r="LW2" s="20"/>
      <c r="LX2" s="21"/>
      <c r="LY2" s="20"/>
      <c r="LZ2" s="20"/>
      <c r="MA2" s="21"/>
      <c r="MB2" s="20"/>
      <c r="MC2" s="20"/>
    </row>
    <row r="3" spans="1:341" s="18" customFormat="1" ht="8.25" customHeight="1" thickBot="1" x14ac:dyDescent="0.35">
      <c r="C3" s="21"/>
      <c r="D3" s="20"/>
      <c r="E3" s="20"/>
      <c r="F3" s="21"/>
      <c r="G3" s="20"/>
      <c r="H3" s="20"/>
      <c r="I3" s="21"/>
      <c r="J3" s="20"/>
      <c r="K3" s="20"/>
      <c r="L3" s="21"/>
      <c r="M3" s="20"/>
      <c r="N3" s="20"/>
      <c r="O3" s="22"/>
      <c r="P3" s="23"/>
      <c r="Q3" s="23"/>
      <c r="R3" s="21"/>
      <c r="S3" s="20"/>
      <c r="T3" s="20"/>
      <c r="U3" s="21"/>
      <c r="V3" s="20"/>
      <c r="W3" s="20"/>
      <c r="X3" s="21"/>
      <c r="Y3" s="20"/>
      <c r="Z3" s="20"/>
      <c r="AA3" s="21"/>
      <c r="AB3" s="20"/>
      <c r="AC3" s="20"/>
      <c r="AD3" s="21"/>
      <c r="AE3" s="20"/>
      <c r="AF3" s="20"/>
      <c r="AG3" s="21"/>
      <c r="AH3" s="20"/>
      <c r="AI3" s="20"/>
      <c r="AJ3" s="20"/>
      <c r="AK3" s="20"/>
      <c r="AL3" s="20"/>
      <c r="AM3" s="21"/>
      <c r="AN3" s="20"/>
      <c r="AO3" s="20"/>
      <c r="AP3" s="21"/>
      <c r="AQ3" s="20"/>
      <c r="AR3" s="20"/>
      <c r="AS3" s="21"/>
      <c r="AT3" s="20"/>
      <c r="AU3" s="20"/>
      <c r="AV3" s="21"/>
      <c r="AW3" s="20"/>
      <c r="AX3" s="20"/>
      <c r="AY3" s="21"/>
      <c r="AZ3" s="20"/>
      <c r="BA3" s="20"/>
      <c r="BB3" s="21"/>
      <c r="BC3" s="20"/>
      <c r="BD3" s="20"/>
      <c r="BE3" s="21"/>
      <c r="BF3" s="20"/>
      <c r="BG3" s="20"/>
      <c r="BH3" s="21"/>
      <c r="BI3" s="20"/>
      <c r="BJ3" s="20"/>
      <c r="BK3" s="21"/>
      <c r="BL3" s="20"/>
      <c r="BM3" s="20"/>
      <c r="BN3" s="21"/>
      <c r="BO3" s="20"/>
      <c r="BP3" s="20"/>
      <c r="BQ3" s="21"/>
      <c r="BR3" s="20"/>
      <c r="BS3" s="20"/>
      <c r="BT3" s="21"/>
      <c r="BU3" s="20"/>
      <c r="BV3" s="20"/>
      <c r="BW3" s="21"/>
      <c r="BX3" s="20"/>
      <c r="BY3" s="20"/>
      <c r="BZ3" s="21"/>
      <c r="CA3" s="20"/>
      <c r="CB3" s="20"/>
      <c r="CC3" s="21"/>
      <c r="CD3" s="20"/>
      <c r="CE3" s="20"/>
      <c r="CF3" s="20"/>
      <c r="CG3" s="20"/>
      <c r="CH3" s="20"/>
      <c r="CI3" s="21"/>
      <c r="CJ3" s="20"/>
      <c r="CK3" s="20"/>
      <c r="CL3" s="21"/>
      <c r="CM3" s="20"/>
      <c r="CN3" s="20"/>
      <c r="CO3" s="21"/>
      <c r="CP3" s="20"/>
      <c r="CQ3" s="20"/>
      <c r="CR3" s="21"/>
      <c r="CS3" s="20"/>
      <c r="CT3" s="20"/>
      <c r="CU3" s="21"/>
      <c r="CV3" s="20"/>
      <c r="CW3" s="20"/>
      <c r="CX3" s="21"/>
      <c r="CY3" s="20"/>
      <c r="CZ3" s="20"/>
      <c r="DA3" s="21"/>
      <c r="DB3" s="20"/>
      <c r="DC3" s="20"/>
      <c r="DD3" s="21"/>
      <c r="DE3" s="20"/>
      <c r="DF3" s="20"/>
      <c r="DG3" s="21"/>
      <c r="DH3" s="20"/>
      <c r="DI3" s="20"/>
      <c r="DJ3" s="21"/>
      <c r="DK3" s="20"/>
      <c r="DL3" s="20"/>
      <c r="DM3" s="21"/>
      <c r="DN3" s="20"/>
      <c r="DO3" s="20"/>
      <c r="DP3" s="21"/>
      <c r="DQ3" s="20"/>
      <c r="DR3" s="20"/>
      <c r="DS3" s="21"/>
      <c r="DT3" s="20"/>
      <c r="DU3" s="20"/>
      <c r="DV3" s="21"/>
      <c r="DW3" s="20"/>
      <c r="DX3" s="20"/>
      <c r="DY3" s="21"/>
      <c r="DZ3" s="20"/>
      <c r="EA3" s="20"/>
      <c r="EB3" s="21"/>
      <c r="EC3" s="20"/>
      <c r="ED3" s="20"/>
      <c r="EE3" s="21"/>
      <c r="EF3" s="20"/>
      <c r="EG3" s="20"/>
      <c r="EH3" s="21"/>
      <c r="EI3" s="20"/>
      <c r="EJ3" s="20"/>
      <c r="EK3" s="21"/>
      <c r="EL3" s="20"/>
      <c r="EM3" s="20"/>
      <c r="EN3" s="21"/>
      <c r="EO3" s="20"/>
      <c r="EP3" s="20"/>
      <c r="EQ3" s="21"/>
      <c r="ER3" s="20"/>
      <c r="ES3" s="20"/>
      <c r="ET3" s="21"/>
      <c r="EU3" s="20"/>
      <c r="EV3" s="20"/>
      <c r="EW3" s="21"/>
      <c r="EX3" s="20"/>
      <c r="EY3" s="20"/>
      <c r="EZ3" s="21"/>
      <c r="FA3" s="20"/>
      <c r="FB3" s="20"/>
      <c r="FC3" s="21"/>
      <c r="FD3" s="20"/>
      <c r="FE3" s="20"/>
      <c r="FF3" s="21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0"/>
      <c r="FS3" s="20"/>
      <c r="FT3" s="20"/>
      <c r="FU3" s="21"/>
      <c r="FV3" s="20"/>
      <c r="FW3" s="20"/>
      <c r="FX3" s="21"/>
      <c r="FY3" s="20"/>
      <c r="FZ3" s="20"/>
      <c r="GA3" s="21"/>
      <c r="GB3" s="20"/>
      <c r="GC3" s="20"/>
      <c r="GD3" s="21"/>
      <c r="GE3" s="20"/>
      <c r="GF3" s="20"/>
      <c r="GG3" s="21"/>
      <c r="GH3" s="20"/>
      <c r="GI3" s="20"/>
      <c r="GJ3" s="21"/>
      <c r="GK3" s="20"/>
      <c r="GL3" s="20"/>
      <c r="GM3" s="21"/>
      <c r="GN3" s="20"/>
      <c r="GO3" s="20"/>
      <c r="GP3" s="21"/>
      <c r="GQ3" s="20"/>
      <c r="GR3" s="20"/>
      <c r="GS3" s="21"/>
      <c r="GT3" s="20"/>
      <c r="GU3" s="20"/>
      <c r="GV3" s="21"/>
      <c r="GW3" s="20"/>
      <c r="GX3" s="20"/>
      <c r="GY3" s="21"/>
      <c r="GZ3" s="20"/>
      <c r="HA3" s="20"/>
      <c r="HB3" s="21"/>
      <c r="HC3" s="20"/>
      <c r="HD3" s="20"/>
      <c r="HE3" s="20"/>
      <c r="HF3" s="20"/>
      <c r="HG3" s="20"/>
      <c r="HH3" s="21"/>
      <c r="HI3" s="20"/>
      <c r="HJ3" s="20"/>
      <c r="HK3" s="21"/>
      <c r="HL3" s="20"/>
      <c r="HM3" s="20"/>
      <c r="HN3" s="21"/>
      <c r="HO3" s="20"/>
      <c r="HP3" s="20"/>
      <c r="HQ3" s="21"/>
      <c r="HR3" s="20"/>
      <c r="HS3" s="20"/>
      <c r="HT3" s="21"/>
      <c r="HU3" s="20"/>
      <c r="HV3" s="20"/>
      <c r="HW3" s="21"/>
      <c r="HX3" s="20"/>
      <c r="HY3" s="20"/>
      <c r="HZ3" s="21"/>
      <c r="IA3" s="20"/>
      <c r="IB3" s="20"/>
      <c r="IC3" s="21"/>
      <c r="ID3" s="20"/>
      <c r="IE3" s="20"/>
      <c r="IF3" s="21"/>
      <c r="IG3" s="20"/>
      <c r="IH3" s="20"/>
      <c r="II3" s="21"/>
      <c r="IJ3" s="20"/>
      <c r="IK3" s="20"/>
      <c r="IL3" s="21"/>
      <c r="IM3" s="20"/>
      <c r="IN3" s="20"/>
      <c r="IO3" s="21"/>
      <c r="IP3" s="20"/>
      <c r="IQ3" s="20"/>
      <c r="IR3" s="21"/>
      <c r="IS3" s="20"/>
      <c r="IT3" s="20"/>
      <c r="IU3" s="21"/>
      <c r="IV3" s="20"/>
      <c r="IW3" s="20"/>
      <c r="IX3" s="21"/>
      <c r="IY3" s="20"/>
      <c r="IZ3" s="20"/>
      <c r="JA3" s="21"/>
      <c r="JB3" s="20"/>
      <c r="JC3" s="20"/>
      <c r="JD3" s="21"/>
      <c r="JE3" s="20"/>
      <c r="JF3" s="20"/>
      <c r="JG3" s="21"/>
      <c r="JH3" s="20"/>
      <c r="JI3" s="20"/>
      <c r="JJ3" s="21"/>
      <c r="JK3" s="20"/>
      <c r="JL3" s="20"/>
      <c r="JM3" s="21"/>
      <c r="JN3" s="20"/>
      <c r="JO3" s="20"/>
      <c r="JP3" s="21"/>
      <c r="JQ3" s="20"/>
      <c r="JR3" s="20"/>
      <c r="JS3" s="20"/>
      <c r="JT3" s="20"/>
      <c r="JU3" s="20"/>
      <c r="JV3" s="21"/>
      <c r="JW3" s="20"/>
      <c r="JX3" s="20"/>
      <c r="JY3" s="21"/>
      <c r="JZ3" s="20"/>
      <c r="KA3" s="20"/>
      <c r="KB3" s="21"/>
      <c r="KC3" s="20"/>
      <c r="KD3" s="20"/>
      <c r="KE3" s="21"/>
      <c r="KF3" s="20"/>
      <c r="KG3" s="20"/>
      <c r="KH3" s="21"/>
      <c r="KI3" s="20"/>
      <c r="KJ3" s="20"/>
      <c r="KK3" s="21"/>
      <c r="KL3" s="20"/>
      <c r="KM3" s="20"/>
      <c r="KN3" s="21"/>
      <c r="KO3" s="20"/>
      <c r="KP3" s="20"/>
      <c r="KQ3" s="21"/>
      <c r="KR3" s="20"/>
      <c r="KS3" s="20"/>
      <c r="KT3" s="21"/>
      <c r="KU3" s="20"/>
      <c r="KV3" s="20"/>
      <c r="KW3" s="21"/>
      <c r="KX3" s="20"/>
      <c r="KY3" s="20"/>
      <c r="KZ3" s="21"/>
      <c r="LA3" s="20"/>
      <c r="LB3" s="20"/>
      <c r="LC3" s="21"/>
      <c r="LD3" s="20"/>
      <c r="LE3" s="20"/>
      <c r="LF3" s="21"/>
      <c r="LG3" s="20"/>
      <c r="LH3" s="20"/>
      <c r="LI3" s="20"/>
      <c r="LJ3" s="20"/>
      <c r="LK3" s="20"/>
      <c r="LL3" s="21"/>
      <c r="LM3" s="20"/>
      <c r="LN3" s="20"/>
      <c r="LO3" s="21"/>
      <c r="LP3" s="20"/>
      <c r="LQ3" s="20"/>
      <c r="LR3" s="21"/>
      <c r="LS3" s="20"/>
      <c r="LT3" s="20"/>
      <c r="LU3" s="21"/>
      <c r="LV3" s="20"/>
      <c r="LW3" s="20"/>
      <c r="LX3" s="21"/>
      <c r="LY3" s="20"/>
      <c r="LZ3" s="20"/>
      <c r="MA3" s="21"/>
      <c r="MB3" s="20"/>
      <c r="MC3" s="20"/>
    </row>
    <row r="4" spans="1:341" s="14" customFormat="1" ht="45" customHeight="1" x14ac:dyDescent="0.3">
      <c r="A4" s="97" t="s">
        <v>0</v>
      </c>
      <c r="B4" s="98"/>
      <c r="C4" s="89" t="s">
        <v>114</v>
      </c>
      <c r="D4" s="90"/>
      <c r="E4" s="91"/>
      <c r="F4" s="89" t="s">
        <v>111</v>
      </c>
      <c r="G4" s="90"/>
      <c r="H4" s="91"/>
      <c r="I4" s="89" t="s">
        <v>100</v>
      </c>
      <c r="J4" s="90"/>
      <c r="K4" s="91"/>
      <c r="L4" s="89" t="s">
        <v>48</v>
      </c>
      <c r="M4" s="90"/>
      <c r="N4" s="91"/>
      <c r="O4" s="86" t="s">
        <v>25</v>
      </c>
      <c r="P4" s="87"/>
      <c r="Q4" s="88"/>
      <c r="R4" s="86" t="s">
        <v>26</v>
      </c>
      <c r="S4" s="87"/>
      <c r="T4" s="88"/>
      <c r="U4" s="89" t="s">
        <v>99</v>
      </c>
      <c r="V4" s="90"/>
      <c r="W4" s="91"/>
      <c r="X4" s="86" t="s">
        <v>27</v>
      </c>
      <c r="Y4" s="87"/>
      <c r="Z4" s="88"/>
      <c r="AA4" s="89" t="s">
        <v>106</v>
      </c>
      <c r="AB4" s="90"/>
      <c r="AC4" s="91"/>
      <c r="AD4" s="89" t="s">
        <v>49</v>
      </c>
      <c r="AE4" s="90"/>
      <c r="AF4" s="91"/>
      <c r="AG4" s="89" t="s">
        <v>113</v>
      </c>
      <c r="AH4" s="90"/>
      <c r="AI4" s="91"/>
      <c r="AJ4" s="99" t="s">
        <v>92</v>
      </c>
      <c r="AK4" s="100"/>
      <c r="AL4" s="101"/>
      <c r="AM4" s="86" t="s">
        <v>28</v>
      </c>
      <c r="AN4" s="87"/>
      <c r="AO4" s="88"/>
      <c r="AP4" s="86" t="s">
        <v>29</v>
      </c>
      <c r="AQ4" s="87"/>
      <c r="AR4" s="88"/>
      <c r="AS4" s="89" t="s">
        <v>131</v>
      </c>
      <c r="AT4" s="90"/>
      <c r="AU4" s="91"/>
      <c r="AV4" s="89" t="s">
        <v>107</v>
      </c>
      <c r="AW4" s="90"/>
      <c r="AX4" s="91"/>
      <c r="AY4" s="89" t="s">
        <v>50</v>
      </c>
      <c r="AZ4" s="90"/>
      <c r="BA4" s="91"/>
      <c r="BB4" s="89" t="s">
        <v>101</v>
      </c>
      <c r="BC4" s="90"/>
      <c r="BD4" s="91"/>
      <c r="BE4" s="89" t="s">
        <v>51</v>
      </c>
      <c r="BF4" s="90"/>
      <c r="BG4" s="91"/>
      <c r="BH4" s="86" t="s">
        <v>30</v>
      </c>
      <c r="BI4" s="87"/>
      <c r="BJ4" s="88"/>
      <c r="BK4" s="89" t="s">
        <v>117</v>
      </c>
      <c r="BL4" s="90"/>
      <c r="BM4" s="91"/>
      <c r="BN4" s="89" t="s">
        <v>52</v>
      </c>
      <c r="BO4" s="90"/>
      <c r="BP4" s="91"/>
      <c r="BQ4" s="89" t="s">
        <v>53</v>
      </c>
      <c r="BR4" s="90"/>
      <c r="BS4" s="91"/>
      <c r="BT4" s="89" t="s">
        <v>118</v>
      </c>
      <c r="BU4" s="90"/>
      <c r="BV4" s="91"/>
      <c r="BW4" s="89" t="s">
        <v>54</v>
      </c>
      <c r="BX4" s="90"/>
      <c r="BY4" s="91"/>
      <c r="BZ4" s="89" t="s">
        <v>55</v>
      </c>
      <c r="CA4" s="90"/>
      <c r="CB4" s="91"/>
      <c r="CC4" s="86" t="s">
        <v>31</v>
      </c>
      <c r="CD4" s="87"/>
      <c r="CE4" s="88"/>
      <c r="CF4" s="86" t="s">
        <v>121</v>
      </c>
      <c r="CG4" s="87"/>
      <c r="CH4" s="88"/>
      <c r="CI4" s="86" t="s">
        <v>119</v>
      </c>
      <c r="CJ4" s="87"/>
      <c r="CK4" s="88"/>
      <c r="CL4" s="86" t="s">
        <v>32</v>
      </c>
      <c r="CM4" s="87"/>
      <c r="CN4" s="88"/>
      <c r="CO4" s="86" t="s">
        <v>33</v>
      </c>
      <c r="CP4" s="87"/>
      <c r="CQ4" s="88"/>
      <c r="CR4" s="86" t="s">
        <v>108</v>
      </c>
      <c r="CS4" s="87"/>
      <c r="CT4" s="88"/>
      <c r="CU4" s="86" t="s">
        <v>122</v>
      </c>
      <c r="CV4" s="87"/>
      <c r="CW4" s="88"/>
      <c r="CX4" s="86" t="s">
        <v>34</v>
      </c>
      <c r="CY4" s="87"/>
      <c r="CZ4" s="88"/>
      <c r="DA4" s="86" t="s">
        <v>88</v>
      </c>
      <c r="DB4" s="87"/>
      <c r="DC4" s="88"/>
      <c r="DD4" s="86" t="s">
        <v>35</v>
      </c>
      <c r="DE4" s="87"/>
      <c r="DF4" s="88"/>
      <c r="DG4" s="86" t="s">
        <v>56</v>
      </c>
      <c r="DH4" s="87"/>
      <c r="DI4" s="88"/>
      <c r="DJ4" s="86" t="s">
        <v>57</v>
      </c>
      <c r="DK4" s="87"/>
      <c r="DL4" s="88"/>
      <c r="DM4" s="86" t="s">
        <v>36</v>
      </c>
      <c r="DN4" s="87"/>
      <c r="DO4" s="88"/>
      <c r="DP4" s="86" t="s">
        <v>58</v>
      </c>
      <c r="DQ4" s="87"/>
      <c r="DR4" s="88"/>
      <c r="DS4" s="86" t="s">
        <v>59</v>
      </c>
      <c r="DT4" s="87"/>
      <c r="DU4" s="88"/>
      <c r="DV4" s="86" t="s">
        <v>60</v>
      </c>
      <c r="DW4" s="87"/>
      <c r="DX4" s="88"/>
      <c r="DY4" s="86" t="s">
        <v>37</v>
      </c>
      <c r="DZ4" s="87"/>
      <c r="EA4" s="88"/>
      <c r="EB4" s="86" t="s">
        <v>38</v>
      </c>
      <c r="EC4" s="87"/>
      <c r="ED4" s="88"/>
      <c r="EE4" s="86" t="s">
        <v>127</v>
      </c>
      <c r="EF4" s="87"/>
      <c r="EG4" s="88"/>
      <c r="EH4" s="86" t="s">
        <v>61</v>
      </c>
      <c r="EI4" s="87"/>
      <c r="EJ4" s="88"/>
      <c r="EK4" s="86" t="s">
        <v>62</v>
      </c>
      <c r="EL4" s="87"/>
      <c r="EM4" s="88"/>
      <c r="EN4" s="86" t="s">
        <v>63</v>
      </c>
      <c r="EO4" s="87"/>
      <c r="EP4" s="88"/>
      <c r="EQ4" s="86" t="s">
        <v>65</v>
      </c>
      <c r="ER4" s="87"/>
      <c r="ES4" s="88"/>
      <c r="ET4" s="86" t="s">
        <v>102</v>
      </c>
      <c r="EU4" s="87"/>
      <c r="EV4" s="88"/>
      <c r="EW4" s="86" t="s">
        <v>64</v>
      </c>
      <c r="EX4" s="87"/>
      <c r="EY4" s="88"/>
      <c r="EZ4" s="86" t="s">
        <v>128</v>
      </c>
      <c r="FA4" s="87"/>
      <c r="FB4" s="88"/>
      <c r="FC4" s="86" t="s">
        <v>133</v>
      </c>
      <c r="FD4" s="87"/>
      <c r="FE4" s="88"/>
      <c r="FF4" s="86" t="s">
        <v>65</v>
      </c>
      <c r="FG4" s="87"/>
      <c r="FH4" s="88"/>
      <c r="FI4" s="86" t="s">
        <v>90</v>
      </c>
      <c r="FJ4" s="87"/>
      <c r="FK4" s="88"/>
      <c r="FL4" s="89" t="s">
        <v>125</v>
      </c>
      <c r="FM4" s="92"/>
      <c r="FN4" s="93"/>
      <c r="FO4" s="89" t="s">
        <v>120</v>
      </c>
      <c r="FP4" s="92"/>
      <c r="FQ4" s="93"/>
      <c r="FR4" s="89" t="s">
        <v>98</v>
      </c>
      <c r="FS4" s="92"/>
      <c r="FT4" s="93"/>
      <c r="FU4" s="86" t="s">
        <v>132</v>
      </c>
      <c r="FV4" s="87"/>
      <c r="FW4" s="88"/>
      <c r="FX4" s="86" t="s">
        <v>115</v>
      </c>
      <c r="FY4" s="87"/>
      <c r="FZ4" s="88"/>
      <c r="GA4" s="86" t="s">
        <v>66</v>
      </c>
      <c r="GB4" s="87"/>
      <c r="GC4" s="88"/>
      <c r="GD4" s="86" t="s">
        <v>39</v>
      </c>
      <c r="GE4" s="87"/>
      <c r="GF4" s="88"/>
      <c r="GG4" s="86" t="s">
        <v>129</v>
      </c>
      <c r="GH4" s="87"/>
      <c r="GI4" s="88"/>
      <c r="GJ4" s="86" t="s">
        <v>126</v>
      </c>
      <c r="GK4" s="87"/>
      <c r="GL4" s="88"/>
      <c r="GM4" s="86" t="s">
        <v>67</v>
      </c>
      <c r="GN4" s="87"/>
      <c r="GO4" s="88"/>
      <c r="GP4" s="86" t="s">
        <v>103</v>
      </c>
      <c r="GQ4" s="87"/>
      <c r="GR4" s="88"/>
      <c r="GS4" s="86" t="s">
        <v>68</v>
      </c>
      <c r="GT4" s="87"/>
      <c r="GU4" s="88"/>
      <c r="GV4" s="86" t="s">
        <v>69</v>
      </c>
      <c r="GW4" s="87"/>
      <c r="GX4" s="88"/>
      <c r="GY4" s="86" t="s">
        <v>89</v>
      </c>
      <c r="GZ4" s="87"/>
      <c r="HA4" s="88"/>
      <c r="HB4" s="86" t="s">
        <v>70</v>
      </c>
      <c r="HC4" s="87"/>
      <c r="HD4" s="88"/>
      <c r="HE4" s="89" t="s">
        <v>93</v>
      </c>
      <c r="HF4" s="90"/>
      <c r="HG4" s="91"/>
      <c r="HH4" s="86" t="s">
        <v>40</v>
      </c>
      <c r="HI4" s="87"/>
      <c r="HJ4" s="88"/>
      <c r="HK4" s="86" t="s">
        <v>112</v>
      </c>
      <c r="HL4" s="87"/>
      <c r="HM4" s="88"/>
      <c r="HN4" s="86" t="s">
        <v>71</v>
      </c>
      <c r="HO4" s="87"/>
      <c r="HP4" s="88"/>
      <c r="HQ4" s="86" t="s">
        <v>123</v>
      </c>
      <c r="HR4" s="87"/>
      <c r="HS4" s="88"/>
      <c r="HT4" s="86" t="s">
        <v>41</v>
      </c>
      <c r="HU4" s="87"/>
      <c r="HV4" s="88"/>
      <c r="HW4" s="86" t="s">
        <v>72</v>
      </c>
      <c r="HX4" s="87"/>
      <c r="HY4" s="88"/>
      <c r="HZ4" s="86" t="s">
        <v>73</v>
      </c>
      <c r="IA4" s="87"/>
      <c r="IB4" s="88"/>
      <c r="IC4" s="86" t="s">
        <v>42</v>
      </c>
      <c r="ID4" s="87"/>
      <c r="IE4" s="88"/>
      <c r="IF4" s="86" t="s">
        <v>95</v>
      </c>
      <c r="IG4" s="87"/>
      <c r="IH4" s="88"/>
      <c r="II4" s="86" t="s">
        <v>74</v>
      </c>
      <c r="IJ4" s="87"/>
      <c r="IK4" s="88"/>
      <c r="IL4" s="86" t="s">
        <v>75</v>
      </c>
      <c r="IM4" s="87"/>
      <c r="IN4" s="88"/>
      <c r="IO4" s="86" t="s">
        <v>43</v>
      </c>
      <c r="IP4" s="87"/>
      <c r="IQ4" s="88"/>
      <c r="IR4" s="86" t="s">
        <v>97</v>
      </c>
      <c r="IS4" s="87"/>
      <c r="IT4" s="88"/>
      <c r="IU4" s="86" t="s">
        <v>76</v>
      </c>
      <c r="IV4" s="87"/>
      <c r="IW4" s="88"/>
      <c r="IX4" s="86" t="s">
        <v>124</v>
      </c>
      <c r="IY4" s="87"/>
      <c r="IZ4" s="88"/>
      <c r="JA4" s="86" t="s">
        <v>77</v>
      </c>
      <c r="JB4" s="87"/>
      <c r="JC4" s="88"/>
      <c r="JD4" s="86" t="s">
        <v>78</v>
      </c>
      <c r="JE4" s="87"/>
      <c r="JF4" s="88"/>
      <c r="JG4" s="86" t="s">
        <v>104</v>
      </c>
      <c r="JH4" s="87"/>
      <c r="JI4" s="88"/>
      <c r="JJ4" s="86" t="s">
        <v>79</v>
      </c>
      <c r="JK4" s="87"/>
      <c r="JL4" s="88"/>
      <c r="JM4" s="86" t="s">
        <v>44</v>
      </c>
      <c r="JN4" s="87"/>
      <c r="JO4" s="88"/>
      <c r="JP4" s="86" t="s">
        <v>45</v>
      </c>
      <c r="JQ4" s="87"/>
      <c r="JR4" s="88"/>
      <c r="JS4" s="86" t="s">
        <v>96</v>
      </c>
      <c r="JT4" s="87"/>
      <c r="JU4" s="88"/>
      <c r="JV4" s="86" t="s">
        <v>105</v>
      </c>
      <c r="JW4" s="87"/>
      <c r="JX4" s="88"/>
      <c r="JY4" s="86" t="s">
        <v>80</v>
      </c>
      <c r="JZ4" s="87"/>
      <c r="KA4" s="88"/>
      <c r="KB4" s="86" t="s">
        <v>130</v>
      </c>
      <c r="KC4" s="87"/>
      <c r="KD4" s="88"/>
      <c r="KE4" s="86" t="s">
        <v>46</v>
      </c>
      <c r="KF4" s="87"/>
      <c r="KG4" s="88"/>
      <c r="KH4" s="86" t="s">
        <v>134</v>
      </c>
      <c r="KI4" s="87"/>
      <c r="KJ4" s="88"/>
      <c r="KK4" s="86" t="s">
        <v>47</v>
      </c>
      <c r="KL4" s="87"/>
      <c r="KM4" s="88"/>
      <c r="KN4" s="86" t="s">
        <v>116</v>
      </c>
      <c r="KO4" s="87"/>
      <c r="KP4" s="88"/>
      <c r="KQ4" s="86" t="s">
        <v>81</v>
      </c>
      <c r="KR4" s="87"/>
      <c r="KS4" s="88"/>
      <c r="KT4" s="86" t="s">
        <v>82</v>
      </c>
      <c r="KU4" s="87"/>
      <c r="KV4" s="88"/>
      <c r="KW4" s="86" t="s">
        <v>83</v>
      </c>
      <c r="KX4" s="87"/>
      <c r="KY4" s="88"/>
      <c r="KZ4" s="86" t="s">
        <v>19</v>
      </c>
      <c r="LA4" s="87"/>
      <c r="LB4" s="88"/>
      <c r="LC4" s="86" t="s">
        <v>20</v>
      </c>
      <c r="LD4" s="87"/>
      <c r="LE4" s="88"/>
      <c r="LF4" s="86" t="s">
        <v>21</v>
      </c>
      <c r="LG4" s="87"/>
      <c r="LH4" s="88"/>
      <c r="LI4" s="86" t="s">
        <v>91</v>
      </c>
      <c r="LJ4" s="87"/>
      <c r="LK4" s="88"/>
      <c r="LL4" s="89" t="s">
        <v>94</v>
      </c>
      <c r="LM4" s="90"/>
      <c r="LN4" s="91"/>
      <c r="LO4" s="89" t="s">
        <v>110</v>
      </c>
      <c r="LP4" s="90"/>
      <c r="LQ4" s="91"/>
      <c r="LR4" s="86" t="s">
        <v>84</v>
      </c>
      <c r="LS4" s="87"/>
      <c r="LT4" s="88"/>
      <c r="LU4" s="94" t="s">
        <v>85</v>
      </c>
      <c r="LV4" s="95"/>
      <c r="LW4" s="96"/>
      <c r="LX4" s="89" t="s">
        <v>86</v>
      </c>
      <c r="LY4" s="90"/>
      <c r="LZ4" s="91"/>
      <c r="MA4" s="33" t="s">
        <v>22</v>
      </c>
      <c r="MB4" s="41" t="s">
        <v>22</v>
      </c>
      <c r="MC4" s="13"/>
    </row>
    <row r="5" spans="1:341" ht="45" customHeight="1" thickBot="1" x14ac:dyDescent="0.35">
      <c r="A5" s="48" t="s">
        <v>1</v>
      </c>
      <c r="B5" s="49" t="s">
        <v>109</v>
      </c>
      <c r="C5" s="25" t="s">
        <v>2</v>
      </c>
      <c r="D5" s="24" t="s">
        <v>3</v>
      </c>
      <c r="E5" s="26" t="s">
        <v>4</v>
      </c>
      <c r="F5" s="25" t="s">
        <v>2</v>
      </c>
      <c r="G5" s="24" t="s">
        <v>3</v>
      </c>
      <c r="H5" s="26" t="s">
        <v>4</v>
      </c>
      <c r="I5" s="25" t="s">
        <v>2</v>
      </c>
      <c r="J5" s="24" t="s">
        <v>3</v>
      </c>
      <c r="K5" s="26" t="s">
        <v>4</v>
      </c>
      <c r="L5" s="25" t="s">
        <v>2</v>
      </c>
      <c r="M5" s="24" t="s">
        <v>3</v>
      </c>
      <c r="N5" s="26" t="s">
        <v>4</v>
      </c>
      <c r="O5" s="25" t="s">
        <v>2</v>
      </c>
      <c r="P5" s="24" t="s">
        <v>3</v>
      </c>
      <c r="Q5" s="26" t="s">
        <v>4</v>
      </c>
      <c r="R5" s="25" t="s">
        <v>2</v>
      </c>
      <c r="S5" s="24" t="s">
        <v>3</v>
      </c>
      <c r="T5" s="26" t="s">
        <v>4</v>
      </c>
      <c r="U5" s="25" t="s">
        <v>2</v>
      </c>
      <c r="V5" s="24" t="s">
        <v>3</v>
      </c>
      <c r="W5" s="26" t="s">
        <v>4</v>
      </c>
      <c r="X5" s="25" t="s">
        <v>2</v>
      </c>
      <c r="Y5" s="24" t="s">
        <v>3</v>
      </c>
      <c r="Z5" s="26" t="s">
        <v>4</v>
      </c>
      <c r="AA5" s="25" t="s">
        <v>2</v>
      </c>
      <c r="AB5" s="24" t="s">
        <v>3</v>
      </c>
      <c r="AC5" s="26" t="s">
        <v>4</v>
      </c>
      <c r="AD5" s="25" t="s">
        <v>2</v>
      </c>
      <c r="AE5" s="24" t="s">
        <v>3</v>
      </c>
      <c r="AF5" s="26" t="s">
        <v>4</v>
      </c>
      <c r="AG5" s="25" t="s">
        <v>2</v>
      </c>
      <c r="AH5" s="24" t="s">
        <v>3</v>
      </c>
      <c r="AI5" s="26" t="s">
        <v>4</v>
      </c>
      <c r="AJ5" s="25" t="s">
        <v>2</v>
      </c>
      <c r="AK5" s="24" t="s">
        <v>3</v>
      </c>
      <c r="AL5" s="26" t="s">
        <v>4</v>
      </c>
      <c r="AM5" s="25" t="s">
        <v>2</v>
      </c>
      <c r="AN5" s="24" t="s">
        <v>3</v>
      </c>
      <c r="AO5" s="26" t="s">
        <v>4</v>
      </c>
      <c r="AP5" s="25" t="s">
        <v>2</v>
      </c>
      <c r="AQ5" s="24" t="s">
        <v>3</v>
      </c>
      <c r="AR5" s="26" t="s">
        <v>4</v>
      </c>
      <c r="AS5" s="25" t="s">
        <v>2</v>
      </c>
      <c r="AT5" s="24" t="s">
        <v>3</v>
      </c>
      <c r="AU5" s="26" t="s">
        <v>4</v>
      </c>
      <c r="AV5" s="25" t="s">
        <v>2</v>
      </c>
      <c r="AW5" s="24" t="s">
        <v>3</v>
      </c>
      <c r="AX5" s="26" t="s">
        <v>4</v>
      </c>
      <c r="AY5" s="25" t="s">
        <v>2</v>
      </c>
      <c r="AZ5" s="24" t="s">
        <v>3</v>
      </c>
      <c r="BA5" s="26" t="s">
        <v>4</v>
      </c>
      <c r="BB5" s="25" t="s">
        <v>2</v>
      </c>
      <c r="BC5" s="24" t="s">
        <v>3</v>
      </c>
      <c r="BD5" s="26" t="s">
        <v>4</v>
      </c>
      <c r="BE5" s="25" t="s">
        <v>2</v>
      </c>
      <c r="BF5" s="24" t="s">
        <v>3</v>
      </c>
      <c r="BG5" s="26" t="s">
        <v>4</v>
      </c>
      <c r="BH5" s="25" t="s">
        <v>2</v>
      </c>
      <c r="BI5" s="24" t="s">
        <v>3</v>
      </c>
      <c r="BJ5" s="26" t="s">
        <v>4</v>
      </c>
      <c r="BK5" s="25" t="s">
        <v>2</v>
      </c>
      <c r="BL5" s="24" t="s">
        <v>3</v>
      </c>
      <c r="BM5" s="26" t="s">
        <v>4</v>
      </c>
      <c r="BN5" s="25" t="s">
        <v>2</v>
      </c>
      <c r="BO5" s="24" t="s">
        <v>3</v>
      </c>
      <c r="BP5" s="26" t="s">
        <v>4</v>
      </c>
      <c r="BQ5" s="25" t="s">
        <v>2</v>
      </c>
      <c r="BR5" s="24" t="s">
        <v>3</v>
      </c>
      <c r="BS5" s="26" t="s">
        <v>4</v>
      </c>
      <c r="BT5" s="25" t="s">
        <v>2</v>
      </c>
      <c r="BU5" s="24" t="s">
        <v>3</v>
      </c>
      <c r="BV5" s="26" t="s">
        <v>4</v>
      </c>
      <c r="BW5" s="25" t="s">
        <v>2</v>
      </c>
      <c r="BX5" s="24" t="s">
        <v>3</v>
      </c>
      <c r="BY5" s="26" t="s">
        <v>4</v>
      </c>
      <c r="BZ5" s="25" t="s">
        <v>2</v>
      </c>
      <c r="CA5" s="24" t="s">
        <v>3</v>
      </c>
      <c r="CB5" s="26" t="s">
        <v>4</v>
      </c>
      <c r="CC5" s="25" t="s">
        <v>2</v>
      </c>
      <c r="CD5" s="24" t="s">
        <v>3</v>
      </c>
      <c r="CE5" s="26" t="s">
        <v>4</v>
      </c>
      <c r="CF5" s="25" t="s">
        <v>2</v>
      </c>
      <c r="CG5" s="24" t="s">
        <v>3</v>
      </c>
      <c r="CH5" s="26" t="s">
        <v>4</v>
      </c>
      <c r="CI5" s="25" t="s">
        <v>2</v>
      </c>
      <c r="CJ5" s="24" t="s">
        <v>3</v>
      </c>
      <c r="CK5" s="26" t="s">
        <v>4</v>
      </c>
      <c r="CL5" s="25" t="s">
        <v>2</v>
      </c>
      <c r="CM5" s="24" t="s">
        <v>3</v>
      </c>
      <c r="CN5" s="26" t="s">
        <v>4</v>
      </c>
      <c r="CO5" s="25" t="s">
        <v>2</v>
      </c>
      <c r="CP5" s="24" t="s">
        <v>3</v>
      </c>
      <c r="CQ5" s="26" t="s">
        <v>4</v>
      </c>
      <c r="CR5" s="25" t="s">
        <v>2</v>
      </c>
      <c r="CS5" s="24" t="s">
        <v>3</v>
      </c>
      <c r="CT5" s="26" t="s">
        <v>4</v>
      </c>
      <c r="CU5" s="25" t="s">
        <v>2</v>
      </c>
      <c r="CV5" s="24" t="s">
        <v>3</v>
      </c>
      <c r="CW5" s="26" t="s">
        <v>4</v>
      </c>
      <c r="CX5" s="25" t="s">
        <v>2</v>
      </c>
      <c r="CY5" s="24" t="s">
        <v>3</v>
      </c>
      <c r="CZ5" s="26" t="s">
        <v>4</v>
      </c>
      <c r="DA5" s="25" t="s">
        <v>2</v>
      </c>
      <c r="DB5" s="24" t="s">
        <v>3</v>
      </c>
      <c r="DC5" s="26" t="s">
        <v>4</v>
      </c>
      <c r="DD5" s="25" t="s">
        <v>2</v>
      </c>
      <c r="DE5" s="24" t="s">
        <v>3</v>
      </c>
      <c r="DF5" s="26" t="s">
        <v>4</v>
      </c>
      <c r="DG5" s="25" t="s">
        <v>2</v>
      </c>
      <c r="DH5" s="24" t="s">
        <v>3</v>
      </c>
      <c r="DI5" s="26" t="s">
        <v>4</v>
      </c>
      <c r="DJ5" s="25" t="s">
        <v>2</v>
      </c>
      <c r="DK5" s="24" t="s">
        <v>3</v>
      </c>
      <c r="DL5" s="26" t="s">
        <v>4</v>
      </c>
      <c r="DM5" s="25" t="s">
        <v>2</v>
      </c>
      <c r="DN5" s="24" t="s">
        <v>3</v>
      </c>
      <c r="DO5" s="26" t="s">
        <v>4</v>
      </c>
      <c r="DP5" s="25" t="s">
        <v>2</v>
      </c>
      <c r="DQ5" s="24" t="s">
        <v>3</v>
      </c>
      <c r="DR5" s="26" t="s">
        <v>4</v>
      </c>
      <c r="DS5" s="25" t="s">
        <v>2</v>
      </c>
      <c r="DT5" s="24" t="s">
        <v>3</v>
      </c>
      <c r="DU5" s="26" t="s">
        <v>4</v>
      </c>
      <c r="DV5" s="25" t="s">
        <v>2</v>
      </c>
      <c r="DW5" s="24" t="s">
        <v>3</v>
      </c>
      <c r="DX5" s="26" t="s">
        <v>4</v>
      </c>
      <c r="DY5" s="25" t="s">
        <v>2</v>
      </c>
      <c r="DZ5" s="24" t="s">
        <v>3</v>
      </c>
      <c r="EA5" s="26" t="s">
        <v>4</v>
      </c>
      <c r="EB5" s="25" t="s">
        <v>2</v>
      </c>
      <c r="EC5" s="24" t="s">
        <v>3</v>
      </c>
      <c r="ED5" s="26" t="s">
        <v>4</v>
      </c>
      <c r="EE5" s="25" t="s">
        <v>2</v>
      </c>
      <c r="EF5" s="24" t="s">
        <v>3</v>
      </c>
      <c r="EG5" s="26" t="s">
        <v>4</v>
      </c>
      <c r="EH5" s="25" t="s">
        <v>2</v>
      </c>
      <c r="EI5" s="24" t="s">
        <v>3</v>
      </c>
      <c r="EJ5" s="26" t="s">
        <v>4</v>
      </c>
      <c r="EK5" s="25" t="s">
        <v>2</v>
      </c>
      <c r="EL5" s="24" t="s">
        <v>3</v>
      </c>
      <c r="EM5" s="26" t="s">
        <v>4</v>
      </c>
      <c r="EN5" s="25" t="s">
        <v>2</v>
      </c>
      <c r="EO5" s="24" t="s">
        <v>3</v>
      </c>
      <c r="EP5" s="26" t="s">
        <v>4</v>
      </c>
      <c r="EQ5" s="25" t="s">
        <v>2</v>
      </c>
      <c r="ER5" s="24" t="s">
        <v>3</v>
      </c>
      <c r="ES5" s="26" t="s">
        <v>4</v>
      </c>
      <c r="ET5" s="25" t="s">
        <v>2</v>
      </c>
      <c r="EU5" s="24" t="s">
        <v>3</v>
      </c>
      <c r="EV5" s="26" t="s">
        <v>4</v>
      </c>
      <c r="EW5" s="25" t="s">
        <v>2</v>
      </c>
      <c r="EX5" s="24" t="s">
        <v>3</v>
      </c>
      <c r="EY5" s="26" t="s">
        <v>4</v>
      </c>
      <c r="EZ5" s="25" t="s">
        <v>2</v>
      </c>
      <c r="FA5" s="24" t="s">
        <v>3</v>
      </c>
      <c r="FB5" s="26" t="s">
        <v>4</v>
      </c>
      <c r="FC5" s="25" t="s">
        <v>2</v>
      </c>
      <c r="FD5" s="24" t="s">
        <v>3</v>
      </c>
      <c r="FE5" s="26" t="s">
        <v>4</v>
      </c>
      <c r="FF5" s="25" t="s">
        <v>2</v>
      </c>
      <c r="FG5" s="24" t="s">
        <v>3</v>
      </c>
      <c r="FH5" s="26" t="s">
        <v>4</v>
      </c>
      <c r="FI5" s="25" t="s">
        <v>2</v>
      </c>
      <c r="FJ5" s="24" t="s">
        <v>3</v>
      </c>
      <c r="FK5" s="26" t="s">
        <v>4</v>
      </c>
      <c r="FL5" s="25" t="s">
        <v>2</v>
      </c>
      <c r="FM5" s="24" t="s">
        <v>3</v>
      </c>
      <c r="FN5" s="26" t="s">
        <v>4</v>
      </c>
      <c r="FO5" s="25" t="s">
        <v>2</v>
      </c>
      <c r="FP5" s="24" t="s">
        <v>3</v>
      </c>
      <c r="FQ5" s="26" t="s">
        <v>4</v>
      </c>
      <c r="FR5" s="25" t="s">
        <v>2</v>
      </c>
      <c r="FS5" s="24" t="s">
        <v>3</v>
      </c>
      <c r="FT5" s="26" t="s">
        <v>4</v>
      </c>
      <c r="FU5" s="25" t="s">
        <v>2</v>
      </c>
      <c r="FV5" s="24" t="s">
        <v>3</v>
      </c>
      <c r="FW5" s="26" t="s">
        <v>4</v>
      </c>
      <c r="FX5" s="25" t="s">
        <v>2</v>
      </c>
      <c r="FY5" s="24" t="s">
        <v>3</v>
      </c>
      <c r="FZ5" s="26" t="s">
        <v>4</v>
      </c>
      <c r="GA5" s="25" t="s">
        <v>2</v>
      </c>
      <c r="GB5" s="24" t="s">
        <v>3</v>
      </c>
      <c r="GC5" s="26" t="s">
        <v>4</v>
      </c>
      <c r="GD5" s="25" t="s">
        <v>2</v>
      </c>
      <c r="GE5" s="24" t="s">
        <v>3</v>
      </c>
      <c r="GF5" s="26" t="s">
        <v>4</v>
      </c>
      <c r="GG5" s="25" t="s">
        <v>2</v>
      </c>
      <c r="GH5" s="24" t="s">
        <v>3</v>
      </c>
      <c r="GI5" s="26" t="s">
        <v>4</v>
      </c>
      <c r="GJ5" s="25" t="s">
        <v>2</v>
      </c>
      <c r="GK5" s="24" t="s">
        <v>3</v>
      </c>
      <c r="GL5" s="26" t="s">
        <v>4</v>
      </c>
      <c r="GM5" s="25" t="s">
        <v>2</v>
      </c>
      <c r="GN5" s="24" t="s">
        <v>3</v>
      </c>
      <c r="GO5" s="26" t="s">
        <v>4</v>
      </c>
      <c r="GP5" s="25" t="s">
        <v>2</v>
      </c>
      <c r="GQ5" s="24" t="s">
        <v>3</v>
      </c>
      <c r="GR5" s="26" t="s">
        <v>4</v>
      </c>
      <c r="GS5" s="25" t="s">
        <v>2</v>
      </c>
      <c r="GT5" s="24" t="s">
        <v>3</v>
      </c>
      <c r="GU5" s="26" t="s">
        <v>4</v>
      </c>
      <c r="GV5" s="25" t="s">
        <v>2</v>
      </c>
      <c r="GW5" s="24" t="s">
        <v>3</v>
      </c>
      <c r="GX5" s="26" t="s">
        <v>4</v>
      </c>
      <c r="GY5" s="25" t="s">
        <v>2</v>
      </c>
      <c r="GZ5" s="24" t="s">
        <v>3</v>
      </c>
      <c r="HA5" s="26" t="s">
        <v>4</v>
      </c>
      <c r="HB5" s="25" t="s">
        <v>2</v>
      </c>
      <c r="HC5" s="24" t="s">
        <v>3</v>
      </c>
      <c r="HD5" s="26" t="s">
        <v>4</v>
      </c>
      <c r="HE5" s="25" t="s">
        <v>2</v>
      </c>
      <c r="HF5" s="24" t="s">
        <v>3</v>
      </c>
      <c r="HG5" s="26" t="s">
        <v>4</v>
      </c>
      <c r="HH5" s="25" t="s">
        <v>2</v>
      </c>
      <c r="HI5" s="24" t="s">
        <v>3</v>
      </c>
      <c r="HJ5" s="26" t="s">
        <v>4</v>
      </c>
      <c r="HK5" s="25" t="s">
        <v>2</v>
      </c>
      <c r="HL5" s="24" t="s">
        <v>3</v>
      </c>
      <c r="HM5" s="26" t="s">
        <v>4</v>
      </c>
      <c r="HN5" s="25" t="s">
        <v>2</v>
      </c>
      <c r="HO5" s="24" t="s">
        <v>3</v>
      </c>
      <c r="HP5" s="26" t="s">
        <v>4</v>
      </c>
      <c r="HQ5" s="25" t="s">
        <v>2</v>
      </c>
      <c r="HR5" s="24" t="s">
        <v>3</v>
      </c>
      <c r="HS5" s="26" t="s">
        <v>4</v>
      </c>
      <c r="HT5" s="25" t="s">
        <v>2</v>
      </c>
      <c r="HU5" s="24" t="s">
        <v>3</v>
      </c>
      <c r="HV5" s="26" t="s">
        <v>4</v>
      </c>
      <c r="HW5" s="25" t="s">
        <v>2</v>
      </c>
      <c r="HX5" s="24" t="s">
        <v>3</v>
      </c>
      <c r="HY5" s="26" t="s">
        <v>4</v>
      </c>
      <c r="HZ5" s="25" t="s">
        <v>2</v>
      </c>
      <c r="IA5" s="24" t="s">
        <v>3</v>
      </c>
      <c r="IB5" s="26" t="s">
        <v>4</v>
      </c>
      <c r="IC5" s="25" t="s">
        <v>2</v>
      </c>
      <c r="ID5" s="24" t="s">
        <v>3</v>
      </c>
      <c r="IE5" s="26" t="s">
        <v>4</v>
      </c>
      <c r="IF5" s="25" t="s">
        <v>2</v>
      </c>
      <c r="IG5" s="24" t="s">
        <v>3</v>
      </c>
      <c r="IH5" s="26" t="s">
        <v>4</v>
      </c>
      <c r="II5" s="25" t="s">
        <v>2</v>
      </c>
      <c r="IJ5" s="24" t="s">
        <v>3</v>
      </c>
      <c r="IK5" s="26" t="s">
        <v>4</v>
      </c>
      <c r="IL5" s="25" t="s">
        <v>2</v>
      </c>
      <c r="IM5" s="24" t="s">
        <v>3</v>
      </c>
      <c r="IN5" s="26" t="s">
        <v>4</v>
      </c>
      <c r="IO5" s="25" t="s">
        <v>2</v>
      </c>
      <c r="IP5" s="24" t="s">
        <v>3</v>
      </c>
      <c r="IQ5" s="26" t="s">
        <v>4</v>
      </c>
      <c r="IR5" s="25" t="s">
        <v>2</v>
      </c>
      <c r="IS5" s="24" t="s">
        <v>3</v>
      </c>
      <c r="IT5" s="26" t="s">
        <v>4</v>
      </c>
      <c r="IU5" s="25" t="s">
        <v>2</v>
      </c>
      <c r="IV5" s="24" t="s">
        <v>3</v>
      </c>
      <c r="IW5" s="26" t="s">
        <v>4</v>
      </c>
      <c r="IX5" s="25" t="s">
        <v>2</v>
      </c>
      <c r="IY5" s="24" t="s">
        <v>3</v>
      </c>
      <c r="IZ5" s="26" t="s">
        <v>4</v>
      </c>
      <c r="JA5" s="25" t="s">
        <v>2</v>
      </c>
      <c r="JB5" s="24" t="s">
        <v>3</v>
      </c>
      <c r="JC5" s="26" t="s">
        <v>4</v>
      </c>
      <c r="JD5" s="25" t="s">
        <v>2</v>
      </c>
      <c r="JE5" s="24" t="s">
        <v>3</v>
      </c>
      <c r="JF5" s="26" t="s">
        <v>4</v>
      </c>
      <c r="JG5" s="25" t="s">
        <v>2</v>
      </c>
      <c r="JH5" s="24" t="s">
        <v>3</v>
      </c>
      <c r="JI5" s="26" t="s">
        <v>4</v>
      </c>
      <c r="JJ5" s="25" t="s">
        <v>2</v>
      </c>
      <c r="JK5" s="24" t="s">
        <v>3</v>
      </c>
      <c r="JL5" s="26" t="s">
        <v>4</v>
      </c>
      <c r="JM5" s="25" t="s">
        <v>2</v>
      </c>
      <c r="JN5" s="24" t="s">
        <v>3</v>
      </c>
      <c r="JO5" s="26" t="s">
        <v>4</v>
      </c>
      <c r="JP5" s="25" t="s">
        <v>2</v>
      </c>
      <c r="JQ5" s="24" t="s">
        <v>3</v>
      </c>
      <c r="JR5" s="26" t="s">
        <v>4</v>
      </c>
      <c r="JS5" s="25" t="s">
        <v>2</v>
      </c>
      <c r="JT5" s="24" t="s">
        <v>3</v>
      </c>
      <c r="JU5" s="26" t="s">
        <v>4</v>
      </c>
      <c r="JV5" s="25" t="s">
        <v>2</v>
      </c>
      <c r="JW5" s="24" t="s">
        <v>3</v>
      </c>
      <c r="JX5" s="26" t="s">
        <v>4</v>
      </c>
      <c r="JY5" s="25" t="s">
        <v>2</v>
      </c>
      <c r="JZ5" s="24" t="s">
        <v>3</v>
      </c>
      <c r="KA5" s="26" t="s">
        <v>4</v>
      </c>
      <c r="KB5" s="25" t="s">
        <v>2</v>
      </c>
      <c r="KC5" s="24" t="s">
        <v>3</v>
      </c>
      <c r="KD5" s="26" t="s">
        <v>4</v>
      </c>
      <c r="KE5" s="25" t="s">
        <v>2</v>
      </c>
      <c r="KF5" s="24" t="s">
        <v>3</v>
      </c>
      <c r="KG5" s="26" t="s">
        <v>4</v>
      </c>
      <c r="KH5" s="25" t="s">
        <v>2</v>
      </c>
      <c r="KI5" s="24" t="s">
        <v>3</v>
      </c>
      <c r="KJ5" s="26" t="s">
        <v>4</v>
      </c>
      <c r="KK5" s="25" t="s">
        <v>2</v>
      </c>
      <c r="KL5" s="24" t="s">
        <v>3</v>
      </c>
      <c r="KM5" s="26" t="s">
        <v>4</v>
      </c>
      <c r="KN5" s="25" t="s">
        <v>2</v>
      </c>
      <c r="KO5" s="24" t="s">
        <v>3</v>
      </c>
      <c r="KP5" s="26" t="s">
        <v>4</v>
      </c>
      <c r="KQ5" s="25" t="s">
        <v>2</v>
      </c>
      <c r="KR5" s="24" t="s">
        <v>3</v>
      </c>
      <c r="KS5" s="26" t="s">
        <v>4</v>
      </c>
      <c r="KT5" s="25" t="s">
        <v>2</v>
      </c>
      <c r="KU5" s="24" t="s">
        <v>3</v>
      </c>
      <c r="KV5" s="26" t="s">
        <v>4</v>
      </c>
      <c r="KW5" s="25" t="s">
        <v>2</v>
      </c>
      <c r="KX5" s="24" t="s">
        <v>3</v>
      </c>
      <c r="KY5" s="26" t="s">
        <v>4</v>
      </c>
      <c r="KZ5" s="25" t="s">
        <v>2</v>
      </c>
      <c r="LA5" s="24" t="s">
        <v>3</v>
      </c>
      <c r="LB5" s="26" t="s">
        <v>4</v>
      </c>
      <c r="LC5" s="25" t="s">
        <v>2</v>
      </c>
      <c r="LD5" s="24" t="s">
        <v>3</v>
      </c>
      <c r="LE5" s="26" t="s">
        <v>4</v>
      </c>
      <c r="LF5" s="25" t="s">
        <v>2</v>
      </c>
      <c r="LG5" s="24" t="s">
        <v>3</v>
      </c>
      <c r="LH5" s="26" t="s">
        <v>4</v>
      </c>
      <c r="LI5" s="25" t="s">
        <v>2</v>
      </c>
      <c r="LJ5" s="24" t="s">
        <v>3</v>
      </c>
      <c r="LK5" s="26" t="s">
        <v>4</v>
      </c>
      <c r="LL5" s="25" t="s">
        <v>2</v>
      </c>
      <c r="LM5" s="24" t="s">
        <v>3</v>
      </c>
      <c r="LN5" s="26" t="s">
        <v>4</v>
      </c>
      <c r="LO5" s="25" t="s">
        <v>2</v>
      </c>
      <c r="LP5" s="24" t="s">
        <v>3</v>
      </c>
      <c r="LQ5" s="26" t="s">
        <v>4</v>
      </c>
      <c r="LR5" s="25" t="s">
        <v>2</v>
      </c>
      <c r="LS5" s="24" t="s">
        <v>3</v>
      </c>
      <c r="LT5" s="26" t="s">
        <v>4</v>
      </c>
      <c r="LU5" s="25" t="s">
        <v>2</v>
      </c>
      <c r="LV5" s="24" t="s">
        <v>3</v>
      </c>
      <c r="LW5" s="26" t="s">
        <v>4</v>
      </c>
      <c r="LX5" s="25" t="s">
        <v>2</v>
      </c>
      <c r="LY5" s="24" t="s">
        <v>3</v>
      </c>
      <c r="LZ5" s="26" t="s">
        <v>4</v>
      </c>
      <c r="MA5" s="25" t="s">
        <v>23</v>
      </c>
      <c r="MB5" s="26" t="s">
        <v>24</v>
      </c>
    </row>
    <row r="6" spans="1:341" x14ac:dyDescent="0.3">
      <c r="A6" s="50">
        <v>2004</v>
      </c>
      <c r="B6" s="51" t="s">
        <v>5</v>
      </c>
      <c r="C6" s="37">
        <v>0</v>
      </c>
      <c r="D6" s="4">
        <v>0</v>
      </c>
      <c r="E6" s="38">
        <v>0</v>
      </c>
      <c r="F6" s="37">
        <v>0</v>
      </c>
      <c r="G6" s="4">
        <v>0</v>
      </c>
      <c r="H6" s="38">
        <v>0</v>
      </c>
      <c r="I6" s="37">
        <v>0</v>
      </c>
      <c r="J6" s="4">
        <v>0</v>
      </c>
      <c r="K6" s="38">
        <v>0</v>
      </c>
      <c r="L6" s="37">
        <v>0</v>
      </c>
      <c r="M6" s="4">
        <v>0</v>
      </c>
      <c r="N6" s="38">
        <v>0</v>
      </c>
      <c r="O6" s="37">
        <v>14</v>
      </c>
      <c r="P6" s="4">
        <v>590</v>
      </c>
      <c r="Q6" s="38">
        <f>P6/O6*1000</f>
        <v>42142.857142857145</v>
      </c>
      <c r="R6" s="37">
        <v>0</v>
      </c>
      <c r="S6" s="4">
        <v>0</v>
      </c>
      <c r="T6" s="38">
        <v>0</v>
      </c>
      <c r="U6" s="37">
        <v>0</v>
      </c>
      <c r="V6" s="4">
        <v>0</v>
      </c>
      <c r="W6" s="38">
        <v>0</v>
      </c>
      <c r="X6" s="37">
        <v>0</v>
      </c>
      <c r="Y6" s="4">
        <v>0</v>
      </c>
      <c r="Z6" s="38">
        <v>0</v>
      </c>
      <c r="AA6" s="37">
        <v>0</v>
      </c>
      <c r="AB6" s="4">
        <v>0</v>
      </c>
      <c r="AC6" s="38">
        <v>0</v>
      </c>
      <c r="AD6" s="37">
        <v>0</v>
      </c>
      <c r="AE6" s="4">
        <v>0</v>
      </c>
      <c r="AF6" s="38">
        <v>0</v>
      </c>
      <c r="AG6" s="37">
        <v>0</v>
      </c>
      <c r="AH6" s="4">
        <v>0</v>
      </c>
      <c r="AI6" s="38">
        <v>0</v>
      </c>
      <c r="AJ6" s="37">
        <v>0</v>
      </c>
      <c r="AK6" s="4">
        <v>0</v>
      </c>
      <c r="AL6" s="38">
        <v>0</v>
      </c>
      <c r="AM6" s="37">
        <v>62</v>
      </c>
      <c r="AN6" s="4">
        <v>255</v>
      </c>
      <c r="AO6" s="38">
        <f t="shared" ref="AO6:AO17" si="0">AN6/AM6*1000</f>
        <v>4112.9032258064517</v>
      </c>
      <c r="AP6" s="37">
        <v>0</v>
      </c>
      <c r="AQ6" s="4">
        <v>0</v>
      </c>
      <c r="AR6" s="38">
        <v>0</v>
      </c>
      <c r="AS6" s="37">
        <v>0</v>
      </c>
      <c r="AT6" s="4">
        <v>0</v>
      </c>
      <c r="AU6" s="38">
        <f t="shared" ref="AU6:AU17" si="1">IF(AS6=0,0,AT6/AS6*1000)</f>
        <v>0</v>
      </c>
      <c r="AV6" s="37">
        <v>0</v>
      </c>
      <c r="AW6" s="4">
        <v>0</v>
      </c>
      <c r="AX6" s="38">
        <v>0</v>
      </c>
      <c r="AY6" s="37">
        <v>0</v>
      </c>
      <c r="AZ6" s="4">
        <v>0</v>
      </c>
      <c r="BA6" s="38">
        <v>0</v>
      </c>
      <c r="BB6" s="37">
        <v>0</v>
      </c>
      <c r="BC6" s="4">
        <v>0</v>
      </c>
      <c r="BD6" s="38">
        <v>0</v>
      </c>
      <c r="BE6" s="37">
        <v>0</v>
      </c>
      <c r="BF6" s="4">
        <v>0</v>
      </c>
      <c r="BG6" s="38">
        <v>0</v>
      </c>
      <c r="BH6" s="37">
        <v>0</v>
      </c>
      <c r="BI6" s="4">
        <v>0</v>
      </c>
      <c r="BJ6" s="38">
        <v>0</v>
      </c>
      <c r="BK6" s="37">
        <v>0</v>
      </c>
      <c r="BL6" s="4">
        <v>0</v>
      </c>
      <c r="BM6" s="38">
        <v>0</v>
      </c>
      <c r="BN6" s="37">
        <v>0</v>
      </c>
      <c r="BO6" s="4">
        <v>0</v>
      </c>
      <c r="BP6" s="38">
        <v>0</v>
      </c>
      <c r="BQ6" s="37">
        <v>0</v>
      </c>
      <c r="BR6" s="4">
        <v>0</v>
      </c>
      <c r="BS6" s="38">
        <v>0</v>
      </c>
      <c r="BT6" s="37">
        <v>0</v>
      </c>
      <c r="BU6" s="4">
        <v>0</v>
      </c>
      <c r="BV6" s="38">
        <v>0</v>
      </c>
      <c r="BW6" s="37">
        <v>0</v>
      </c>
      <c r="BX6" s="4">
        <v>0</v>
      </c>
      <c r="BY6" s="38">
        <v>0</v>
      </c>
      <c r="BZ6" s="37">
        <v>0</v>
      </c>
      <c r="CA6" s="4">
        <v>0</v>
      </c>
      <c r="CB6" s="38">
        <v>0</v>
      </c>
      <c r="CC6" s="37">
        <v>15</v>
      </c>
      <c r="CD6" s="4">
        <v>133</v>
      </c>
      <c r="CE6" s="38">
        <f t="shared" ref="CE6:CE7" si="2">CD6/CC6*1000</f>
        <v>8866.6666666666679</v>
      </c>
      <c r="CF6" s="37">
        <v>0</v>
      </c>
      <c r="CG6" s="4">
        <v>0</v>
      </c>
      <c r="CH6" s="38">
        <v>0</v>
      </c>
      <c r="CI6" s="37">
        <v>0</v>
      </c>
      <c r="CJ6" s="4">
        <v>0</v>
      </c>
      <c r="CK6" s="38">
        <v>0</v>
      </c>
      <c r="CL6" s="37">
        <v>0</v>
      </c>
      <c r="CM6" s="4">
        <v>0</v>
      </c>
      <c r="CN6" s="38">
        <v>0</v>
      </c>
      <c r="CO6" s="37">
        <v>0</v>
      </c>
      <c r="CP6" s="4">
        <v>0</v>
      </c>
      <c r="CQ6" s="38">
        <v>0</v>
      </c>
      <c r="CR6" s="37">
        <v>0</v>
      </c>
      <c r="CS6" s="4">
        <v>0</v>
      </c>
      <c r="CT6" s="38">
        <v>0</v>
      </c>
      <c r="CU6" s="37">
        <v>0</v>
      </c>
      <c r="CV6" s="4">
        <v>0</v>
      </c>
      <c r="CW6" s="38">
        <f t="shared" ref="CW6:CW17" si="3">IF(CU6=0,0,CV6/CU6*1000)</f>
        <v>0</v>
      </c>
      <c r="CX6" s="37">
        <v>0</v>
      </c>
      <c r="CY6" s="4">
        <v>0</v>
      </c>
      <c r="CZ6" s="38">
        <v>0</v>
      </c>
      <c r="DA6" s="37">
        <v>0</v>
      </c>
      <c r="DB6" s="4">
        <v>0</v>
      </c>
      <c r="DC6" s="38">
        <v>0</v>
      </c>
      <c r="DD6" s="37">
        <v>0</v>
      </c>
      <c r="DE6" s="4">
        <v>0</v>
      </c>
      <c r="DF6" s="38">
        <v>0</v>
      </c>
      <c r="DG6" s="37">
        <v>0</v>
      </c>
      <c r="DH6" s="4">
        <v>0</v>
      </c>
      <c r="DI6" s="38">
        <v>0</v>
      </c>
      <c r="DJ6" s="37">
        <v>0</v>
      </c>
      <c r="DK6" s="4">
        <v>0</v>
      </c>
      <c r="DL6" s="38">
        <v>0</v>
      </c>
      <c r="DM6" s="37">
        <v>0</v>
      </c>
      <c r="DN6" s="4">
        <v>0</v>
      </c>
      <c r="DO6" s="38">
        <v>0</v>
      </c>
      <c r="DP6" s="37">
        <v>0</v>
      </c>
      <c r="DQ6" s="4">
        <v>0</v>
      </c>
      <c r="DR6" s="38">
        <v>0</v>
      </c>
      <c r="DS6" s="37">
        <v>0</v>
      </c>
      <c r="DT6" s="4">
        <v>0</v>
      </c>
      <c r="DU6" s="38">
        <v>0</v>
      </c>
      <c r="DV6" s="37">
        <v>0</v>
      </c>
      <c r="DW6" s="4">
        <v>0</v>
      </c>
      <c r="DX6" s="38">
        <v>0</v>
      </c>
      <c r="DY6" s="37">
        <v>0</v>
      </c>
      <c r="DZ6" s="4">
        <v>0</v>
      </c>
      <c r="EA6" s="38">
        <v>0</v>
      </c>
      <c r="EB6" s="37">
        <v>0</v>
      </c>
      <c r="EC6" s="4">
        <v>0</v>
      </c>
      <c r="ED6" s="38">
        <v>0</v>
      </c>
      <c r="EE6" s="37">
        <v>0</v>
      </c>
      <c r="EF6" s="4">
        <v>0</v>
      </c>
      <c r="EG6" s="38">
        <f t="shared" ref="EG6:EG17" si="4">IF(EE6=0,0,EF6/EE6*1000)</f>
        <v>0</v>
      </c>
      <c r="EH6" s="37">
        <v>0</v>
      </c>
      <c r="EI6" s="4">
        <v>0</v>
      </c>
      <c r="EJ6" s="38">
        <v>0</v>
      </c>
      <c r="EK6" s="37">
        <v>0</v>
      </c>
      <c r="EL6" s="4">
        <v>0</v>
      </c>
      <c r="EM6" s="38">
        <v>0</v>
      </c>
      <c r="EN6" s="37">
        <v>0</v>
      </c>
      <c r="EO6" s="4">
        <v>0</v>
      </c>
      <c r="EP6" s="38">
        <v>0</v>
      </c>
      <c r="EQ6" s="37"/>
      <c r="ER6" s="4"/>
      <c r="ES6" s="38"/>
      <c r="ET6" s="37">
        <v>0</v>
      </c>
      <c r="EU6" s="4">
        <v>0</v>
      </c>
      <c r="EV6" s="38">
        <v>0</v>
      </c>
      <c r="EW6" s="37">
        <v>0</v>
      </c>
      <c r="EX6" s="4">
        <v>0</v>
      </c>
      <c r="EY6" s="38">
        <v>0</v>
      </c>
      <c r="EZ6" s="37">
        <v>0</v>
      </c>
      <c r="FA6" s="4">
        <v>0</v>
      </c>
      <c r="FB6" s="38">
        <f t="shared" ref="FB6:FB17" si="5">IF(EZ6=0,0,FA6/EZ6*1000)</f>
        <v>0</v>
      </c>
      <c r="FC6" s="37"/>
      <c r="FD6" s="4"/>
      <c r="FE6" s="38"/>
      <c r="FF6" s="37">
        <v>0</v>
      </c>
      <c r="FG6" s="4">
        <v>0</v>
      </c>
      <c r="FH6" s="38">
        <v>0</v>
      </c>
      <c r="FI6" s="37">
        <v>0</v>
      </c>
      <c r="FJ6" s="4">
        <v>0</v>
      </c>
      <c r="FK6" s="38">
        <v>0</v>
      </c>
      <c r="FL6" s="37">
        <v>0</v>
      </c>
      <c r="FM6" s="4">
        <v>0</v>
      </c>
      <c r="FN6" s="38">
        <v>0</v>
      </c>
      <c r="FO6" s="37">
        <v>0</v>
      </c>
      <c r="FP6" s="4">
        <v>0</v>
      </c>
      <c r="FQ6" s="38">
        <v>0</v>
      </c>
      <c r="FR6" s="37">
        <v>0</v>
      </c>
      <c r="FS6" s="4">
        <v>0</v>
      </c>
      <c r="FT6" s="38">
        <v>0</v>
      </c>
      <c r="FU6" s="37"/>
      <c r="FV6" s="4"/>
      <c r="FW6" s="38"/>
      <c r="FX6" s="37">
        <v>0</v>
      </c>
      <c r="FY6" s="4">
        <v>0</v>
      </c>
      <c r="FZ6" s="38">
        <v>0</v>
      </c>
      <c r="GA6" s="37">
        <v>0</v>
      </c>
      <c r="GB6" s="4">
        <v>0</v>
      </c>
      <c r="GC6" s="38">
        <v>0</v>
      </c>
      <c r="GD6" s="37">
        <v>14</v>
      </c>
      <c r="GE6" s="4">
        <v>132</v>
      </c>
      <c r="GF6" s="38">
        <f>GE6/GD6*1000</f>
        <v>9428.5714285714294</v>
      </c>
      <c r="GG6" s="37">
        <v>0</v>
      </c>
      <c r="GH6" s="4">
        <v>0</v>
      </c>
      <c r="GI6" s="38">
        <f t="shared" ref="GI6:GI17" si="6">IF(GG6=0,0,GH6/GG6*1000)</f>
        <v>0</v>
      </c>
      <c r="GJ6" s="37">
        <v>0</v>
      </c>
      <c r="GK6" s="4">
        <v>0</v>
      </c>
      <c r="GL6" s="38">
        <v>0</v>
      </c>
      <c r="GM6" s="37">
        <v>0</v>
      </c>
      <c r="GN6" s="4">
        <v>0</v>
      </c>
      <c r="GO6" s="38">
        <v>0</v>
      </c>
      <c r="GP6" s="37">
        <v>0</v>
      </c>
      <c r="GQ6" s="4">
        <v>0</v>
      </c>
      <c r="GR6" s="38">
        <v>0</v>
      </c>
      <c r="GS6" s="37">
        <v>0</v>
      </c>
      <c r="GT6" s="4">
        <v>0</v>
      </c>
      <c r="GU6" s="38">
        <v>0</v>
      </c>
      <c r="GV6" s="37">
        <v>0</v>
      </c>
      <c r="GW6" s="4">
        <v>0</v>
      </c>
      <c r="GX6" s="38">
        <v>0</v>
      </c>
      <c r="GY6" s="37">
        <v>0</v>
      </c>
      <c r="GZ6" s="4">
        <v>0</v>
      </c>
      <c r="HA6" s="38">
        <v>0</v>
      </c>
      <c r="HB6" s="37">
        <v>0</v>
      </c>
      <c r="HC6" s="4">
        <v>0</v>
      </c>
      <c r="HD6" s="38">
        <v>0</v>
      </c>
      <c r="HE6" s="37">
        <v>0</v>
      </c>
      <c r="HF6" s="4">
        <v>0</v>
      </c>
      <c r="HG6" s="38">
        <v>0</v>
      </c>
      <c r="HH6" s="45">
        <v>3</v>
      </c>
      <c r="HI6" s="7">
        <v>29</v>
      </c>
      <c r="HJ6" s="38">
        <f>HI6/HH6*1000</f>
        <v>9666.6666666666661</v>
      </c>
      <c r="HK6" s="37">
        <v>0</v>
      </c>
      <c r="HL6" s="4">
        <v>0</v>
      </c>
      <c r="HM6" s="38">
        <v>0</v>
      </c>
      <c r="HN6" s="37">
        <v>0</v>
      </c>
      <c r="HO6" s="4">
        <v>0</v>
      </c>
      <c r="HP6" s="38">
        <v>0</v>
      </c>
      <c r="HQ6" s="37">
        <v>0</v>
      </c>
      <c r="HR6" s="4">
        <v>0</v>
      </c>
      <c r="HS6" s="38">
        <f t="shared" ref="HS6:HS17" si="7">IF(HQ6=0,0,HR6/HQ6*1000)</f>
        <v>0</v>
      </c>
      <c r="HT6" s="37">
        <v>0</v>
      </c>
      <c r="HU6" s="4">
        <v>0</v>
      </c>
      <c r="HV6" s="38">
        <v>0</v>
      </c>
      <c r="HW6" s="37">
        <v>0</v>
      </c>
      <c r="HX6" s="4">
        <v>0</v>
      </c>
      <c r="HY6" s="38">
        <v>0</v>
      </c>
      <c r="HZ6" s="37">
        <v>77</v>
      </c>
      <c r="IA6" s="4">
        <v>592</v>
      </c>
      <c r="IB6" s="38">
        <f t="shared" ref="IB6:IB17" si="8">IA6/HZ6*1000</f>
        <v>7688.3116883116882</v>
      </c>
      <c r="IC6" s="37">
        <v>0</v>
      </c>
      <c r="ID6" s="4">
        <v>0</v>
      </c>
      <c r="IE6" s="38">
        <v>0</v>
      </c>
      <c r="IF6" s="37">
        <v>0</v>
      </c>
      <c r="IG6" s="4">
        <v>0</v>
      </c>
      <c r="IH6" s="38">
        <v>0</v>
      </c>
      <c r="II6" s="37">
        <v>0</v>
      </c>
      <c r="IJ6" s="4">
        <v>0</v>
      </c>
      <c r="IK6" s="38">
        <v>0</v>
      </c>
      <c r="IL6" s="37">
        <v>0</v>
      </c>
      <c r="IM6" s="4">
        <v>0</v>
      </c>
      <c r="IN6" s="38">
        <v>0</v>
      </c>
      <c r="IO6" s="37">
        <v>0</v>
      </c>
      <c r="IP6" s="4">
        <v>0</v>
      </c>
      <c r="IQ6" s="38">
        <v>0</v>
      </c>
      <c r="IR6" s="37">
        <v>0</v>
      </c>
      <c r="IS6" s="4">
        <v>0</v>
      </c>
      <c r="IT6" s="38">
        <v>0</v>
      </c>
      <c r="IU6" s="37">
        <v>0</v>
      </c>
      <c r="IV6" s="4">
        <v>0</v>
      </c>
      <c r="IW6" s="38">
        <v>0</v>
      </c>
      <c r="IX6" s="37">
        <v>0</v>
      </c>
      <c r="IY6" s="4">
        <v>0</v>
      </c>
      <c r="IZ6" s="38">
        <f t="shared" ref="IZ6:IZ17" si="9">IF(IX6=0,0,IY6/IX6*1000)</f>
        <v>0</v>
      </c>
      <c r="JA6" s="37">
        <v>0</v>
      </c>
      <c r="JB6" s="4">
        <v>0</v>
      </c>
      <c r="JC6" s="38">
        <v>0</v>
      </c>
      <c r="JD6" s="37">
        <v>0</v>
      </c>
      <c r="JE6" s="4">
        <v>0</v>
      </c>
      <c r="JF6" s="38">
        <v>0</v>
      </c>
      <c r="JG6" s="37">
        <v>0</v>
      </c>
      <c r="JH6" s="4">
        <v>0</v>
      </c>
      <c r="JI6" s="38">
        <v>0</v>
      </c>
      <c r="JJ6" s="37">
        <v>0</v>
      </c>
      <c r="JK6" s="4">
        <v>0</v>
      </c>
      <c r="JL6" s="38">
        <v>0</v>
      </c>
      <c r="JM6" s="37">
        <v>0</v>
      </c>
      <c r="JN6" s="4">
        <v>0</v>
      </c>
      <c r="JO6" s="38">
        <v>0</v>
      </c>
      <c r="JP6" s="37">
        <v>0</v>
      </c>
      <c r="JQ6" s="4">
        <v>0</v>
      </c>
      <c r="JR6" s="38">
        <v>0</v>
      </c>
      <c r="JS6" s="37">
        <v>0</v>
      </c>
      <c r="JT6" s="4">
        <v>0</v>
      </c>
      <c r="JU6" s="38">
        <v>0</v>
      </c>
      <c r="JV6" s="37">
        <v>0</v>
      </c>
      <c r="JW6" s="4">
        <v>0</v>
      </c>
      <c r="JX6" s="38">
        <v>0</v>
      </c>
      <c r="JY6" s="37">
        <v>0</v>
      </c>
      <c r="JZ6" s="4">
        <v>0</v>
      </c>
      <c r="KA6" s="38">
        <v>0</v>
      </c>
      <c r="KB6" s="37">
        <v>0</v>
      </c>
      <c r="KC6" s="4">
        <v>0</v>
      </c>
      <c r="KD6" s="38">
        <v>0</v>
      </c>
      <c r="KE6" s="37">
        <v>0</v>
      </c>
      <c r="KF6" s="4">
        <v>0</v>
      </c>
      <c r="KG6" s="38">
        <v>0</v>
      </c>
      <c r="KH6" s="37"/>
      <c r="KI6" s="4"/>
      <c r="KJ6" s="38"/>
      <c r="KK6" s="37">
        <v>0</v>
      </c>
      <c r="KL6" s="4">
        <v>0</v>
      </c>
      <c r="KM6" s="38">
        <v>0</v>
      </c>
      <c r="KN6" s="37">
        <v>0</v>
      </c>
      <c r="KO6" s="4">
        <v>0</v>
      </c>
      <c r="KP6" s="38">
        <v>0</v>
      </c>
      <c r="KQ6" s="37">
        <v>0</v>
      </c>
      <c r="KR6" s="4">
        <v>0</v>
      </c>
      <c r="KS6" s="38">
        <v>0</v>
      </c>
      <c r="KT6" s="37">
        <v>150</v>
      </c>
      <c r="KU6" s="4">
        <v>318</v>
      </c>
      <c r="KV6" s="38">
        <f t="shared" ref="KV6:KV17" si="10">KU6/KT6*1000</f>
        <v>2120</v>
      </c>
      <c r="KW6" s="37">
        <v>6</v>
      </c>
      <c r="KX6" s="4">
        <v>36</v>
      </c>
      <c r="KY6" s="38">
        <f t="shared" ref="KY6" si="11">KX6/KW6*1000</f>
        <v>6000</v>
      </c>
      <c r="KZ6" s="37">
        <v>369</v>
      </c>
      <c r="LA6" s="4">
        <v>2139</v>
      </c>
      <c r="LB6" s="38">
        <f t="shared" ref="LB6:LB17" si="12">LA6/KZ6*1000</f>
        <v>5796.747967479675</v>
      </c>
      <c r="LC6" s="37">
        <v>0</v>
      </c>
      <c r="LD6" s="4">
        <v>0</v>
      </c>
      <c r="LE6" s="38">
        <v>0</v>
      </c>
      <c r="LF6" s="37">
        <v>5</v>
      </c>
      <c r="LG6" s="4">
        <v>100</v>
      </c>
      <c r="LH6" s="38">
        <f t="shared" ref="LH6:LH16" si="13">LG6/LF6*1000</f>
        <v>20000</v>
      </c>
      <c r="LI6" s="37">
        <v>0</v>
      </c>
      <c r="LJ6" s="4">
        <v>0</v>
      </c>
      <c r="LK6" s="38">
        <v>0</v>
      </c>
      <c r="LL6" s="37">
        <v>0</v>
      </c>
      <c r="LM6" s="4">
        <v>0</v>
      </c>
      <c r="LN6" s="38">
        <v>0</v>
      </c>
      <c r="LO6" s="37">
        <v>0</v>
      </c>
      <c r="LP6" s="4">
        <v>0</v>
      </c>
      <c r="LQ6" s="38">
        <v>0</v>
      </c>
      <c r="LR6" s="37">
        <v>0</v>
      </c>
      <c r="LS6" s="4">
        <v>0</v>
      </c>
      <c r="LT6" s="38">
        <v>0</v>
      </c>
      <c r="LU6" s="37">
        <v>0</v>
      </c>
      <c r="LV6" s="4">
        <v>0</v>
      </c>
      <c r="LW6" s="38">
        <v>0</v>
      </c>
      <c r="LX6" s="37">
        <v>59</v>
      </c>
      <c r="LY6" s="4">
        <v>315</v>
      </c>
      <c r="LZ6" s="38">
        <f t="shared" ref="LZ6:LZ17" si="14">LY6/LX6*1000</f>
        <v>5338.9830508474579</v>
      </c>
      <c r="MA6" s="2">
        <f t="shared" ref="MA6:MA37" si="15">I6+O6+R6+X6+AD6+AM6+AP6+AY6+BH6+BE6+BK6+BQ6+BW6+BZ6+CC6+CL6+CO6+CX6+DD6+DG6+DJ6+DM6+DP6+DS6+DV6+DY6+EB6+EH6+EK6+EN6+EW6+FF6+GA6+GD6+GM6+GS6+GV6+HB6+HH6+HN6+HT6+HW6+HZ6+IC6+II6+IL6+IO6+IU6+JA6+JD6+JJ6+JM6+JP6+JY6+KB6+KE6+KK6+KQ6+KT6+KW6+KZ6+LC6+LF6+LR6+LX6+LO6+LU6+GY6+DA6+FI6+CF6+LI6+HE6+AJ6+LL6+IF6+IR6+JS6+FR6+L6+U6</f>
        <v>774</v>
      </c>
      <c r="MB6" s="12">
        <f t="shared" ref="MB6:MB37" si="16">J6+P6+S6+Y6+AE6+AN6+AQ6+AZ6+BI6+BF6+BL6+BR6+BX6+CA6+CD6+CM6+CP6+CY6+DE6+DH6+DK6+DN6+DQ6+DT6+DW6+DZ6+EC6+EI6+EL6+EO6+EX6+FG6+GB6+GE6+GN6+GT6+GW6+HC6+HI6+HO6+HU6+HX6+IA6+ID6+IJ6+IM6+IP6+IV6+JB6+JE6+JK6+JN6+JQ6+JZ6+KC6+KF6+KL6+KR6+KU6+KX6+LA6+LD6+LG6+LS6+LY6+LP6+LV6+GZ6+DB6+FJ6+CG6+LJ6+HF6+AK6+LM6+IG6+IS6+JT6+FS6+M6+V6</f>
        <v>4639</v>
      </c>
    </row>
    <row r="7" spans="1:341" x14ac:dyDescent="0.3">
      <c r="A7" s="50">
        <v>2004</v>
      </c>
      <c r="B7" s="51" t="s">
        <v>6</v>
      </c>
      <c r="C7" s="37">
        <v>0</v>
      </c>
      <c r="D7" s="4">
        <v>0</v>
      </c>
      <c r="E7" s="38">
        <v>0</v>
      </c>
      <c r="F7" s="37">
        <v>0</v>
      </c>
      <c r="G7" s="4">
        <v>0</v>
      </c>
      <c r="H7" s="38">
        <v>0</v>
      </c>
      <c r="I7" s="37">
        <v>0</v>
      </c>
      <c r="J7" s="4">
        <v>0</v>
      </c>
      <c r="K7" s="38">
        <v>0</v>
      </c>
      <c r="L7" s="37">
        <v>0</v>
      </c>
      <c r="M7" s="4">
        <v>0</v>
      </c>
      <c r="N7" s="38">
        <v>0</v>
      </c>
      <c r="O7" s="37">
        <v>0</v>
      </c>
      <c r="P7" s="4">
        <v>0</v>
      </c>
      <c r="Q7" s="38">
        <v>0</v>
      </c>
      <c r="R7" s="37">
        <v>0</v>
      </c>
      <c r="S7" s="4">
        <v>0</v>
      </c>
      <c r="T7" s="38">
        <v>0</v>
      </c>
      <c r="U7" s="37">
        <v>0</v>
      </c>
      <c r="V7" s="4">
        <v>0</v>
      </c>
      <c r="W7" s="38">
        <v>0</v>
      </c>
      <c r="X7" s="37">
        <v>0</v>
      </c>
      <c r="Y7" s="4">
        <v>0</v>
      </c>
      <c r="Z7" s="38">
        <v>0</v>
      </c>
      <c r="AA7" s="37">
        <v>0</v>
      </c>
      <c r="AB7" s="4">
        <v>0</v>
      </c>
      <c r="AC7" s="38">
        <v>0</v>
      </c>
      <c r="AD7" s="37">
        <v>0</v>
      </c>
      <c r="AE7" s="4">
        <v>0</v>
      </c>
      <c r="AF7" s="38">
        <v>0</v>
      </c>
      <c r="AG7" s="37">
        <v>0</v>
      </c>
      <c r="AH7" s="4">
        <v>0</v>
      </c>
      <c r="AI7" s="38">
        <v>0</v>
      </c>
      <c r="AJ7" s="37">
        <v>0</v>
      </c>
      <c r="AK7" s="4">
        <v>0</v>
      </c>
      <c r="AL7" s="38">
        <v>0</v>
      </c>
      <c r="AM7" s="37">
        <v>25</v>
      </c>
      <c r="AN7" s="4">
        <v>103</v>
      </c>
      <c r="AO7" s="38">
        <f t="shared" si="0"/>
        <v>4120</v>
      </c>
      <c r="AP7" s="37">
        <v>0</v>
      </c>
      <c r="AQ7" s="4">
        <v>0</v>
      </c>
      <c r="AR7" s="38">
        <v>0</v>
      </c>
      <c r="AS7" s="37">
        <v>0</v>
      </c>
      <c r="AT7" s="4">
        <v>0</v>
      </c>
      <c r="AU7" s="38">
        <f t="shared" si="1"/>
        <v>0</v>
      </c>
      <c r="AV7" s="37">
        <v>0</v>
      </c>
      <c r="AW7" s="4">
        <v>0</v>
      </c>
      <c r="AX7" s="38">
        <v>0</v>
      </c>
      <c r="AY7" s="37">
        <v>0</v>
      </c>
      <c r="AZ7" s="4">
        <v>0</v>
      </c>
      <c r="BA7" s="38">
        <v>0</v>
      </c>
      <c r="BB7" s="37">
        <v>0</v>
      </c>
      <c r="BC7" s="4">
        <v>0</v>
      </c>
      <c r="BD7" s="38">
        <v>0</v>
      </c>
      <c r="BE7" s="37">
        <v>0</v>
      </c>
      <c r="BF7" s="4">
        <v>0</v>
      </c>
      <c r="BG7" s="38">
        <v>0</v>
      </c>
      <c r="BH7" s="37">
        <v>0</v>
      </c>
      <c r="BI7" s="4">
        <v>0</v>
      </c>
      <c r="BJ7" s="38">
        <v>0</v>
      </c>
      <c r="BK7" s="37">
        <v>0</v>
      </c>
      <c r="BL7" s="4">
        <v>0</v>
      </c>
      <c r="BM7" s="38">
        <v>0</v>
      </c>
      <c r="BN7" s="37">
        <v>0</v>
      </c>
      <c r="BO7" s="4">
        <v>0</v>
      </c>
      <c r="BP7" s="38">
        <v>0</v>
      </c>
      <c r="BQ7" s="37">
        <v>0</v>
      </c>
      <c r="BR7" s="4">
        <v>0</v>
      </c>
      <c r="BS7" s="38">
        <v>0</v>
      </c>
      <c r="BT7" s="37">
        <v>0</v>
      </c>
      <c r="BU7" s="4">
        <v>0</v>
      </c>
      <c r="BV7" s="38">
        <v>0</v>
      </c>
      <c r="BW7" s="37">
        <v>0</v>
      </c>
      <c r="BX7" s="4">
        <v>0</v>
      </c>
      <c r="BY7" s="38">
        <v>0</v>
      </c>
      <c r="BZ7" s="37">
        <v>0</v>
      </c>
      <c r="CA7" s="4">
        <v>0</v>
      </c>
      <c r="CB7" s="38">
        <v>0</v>
      </c>
      <c r="CC7" s="37">
        <v>18</v>
      </c>
      <c r="CD7" s="4">
        <v>19</v>
      </c>
      <c r="CE7" s="38">
        <f t="shared" si="2"/>
        <v>1055.5555555555557</v>
      </c>
      <c r="CF7" s="37">
        <v>0</v>
      </c>
      <c r="CG7" s="4">
        <v>0</v>
      </c>
      <c r="CH7" s="38">
        <v>0</v>
      </c>
      <c r="CI7" s="37">
        <v>0</v>
      </c>
      <c r="CJ7" s="4">
        <v>0</v>
      </c>
      <c r="CK7" s="38">
        <v>0</v>
      </c>
      <c r="CL7" s="37">
        <v>0</v>
      </c>
      <c r="CM7" s="4">
        <v>0</v>
      </c>
      <c r="CN7" s="38">
        <v>0</v>
      </c>
      <c r="CO7" s="37">
        <v>0</v>
      </c>
      <c r="CP7" s="4">
        <v>0</v>
      </c>
      <c r="CQ7" s="38">
        <v>0</v>
      </c>
      <c r="CR7" s="37">
        <v>0</v>
      </c>
      <c r="CS7" s="4">
        <v>0</v>
      </c>
      <c r="CT7" s="38">
        <v>0</v>
      </c>
      <c r="CU7" s="37">
        <v>0</v>
      </c>
      <c r="CV7" s="4">
        <v>0</v>
      </c>
      <c r="CW7" s="38">
        <f t="shared" si="3"/>
        <v>0</v>
      </c>
      <c r="CX7" s="37">
        <v>0</v>
      </c>
      <c r="CY7" s="4">
        <v>0</v>
      </c>
      <c r="CZ7" s="38">
        <v>0</v>
      </c>
      <c r="DA7" s="37">
        <v>0</v>
      </c>
      <c r="DB7" s="4">
        <v>0</v>
      </c>
      <c r="DC7" s="38">
        <v>0</v>
      </c>
      <c r="DD7" s="37">
        <v>0</v>
      </c>
      <c r="DE7" s="4">
        <v>0</v>
      </c>
      <c r="DF7" s="38">
        <v>0</v>
      </c>
      <c r="DG7" s="37">
        <v>0</v>
      </c>
      <c r="DH7" s="4">
        <v>0</v>
      </c>
      <c r="DI7" s="38">
        <v>0</v>
      </c>
      <c r="DJ7" s="37">
        <v>0</v>
      </c>
      <c r="DK7" s="4">
        <v>0</v>
      </c>
      <c r="DL7" s="38">
        <v>0</v>
      </c>
      <c r="DM7" s="37">
        <v>0</v>
      </c>
      <c r="DN7" s="4">
        <v>0</v>
      </c>
      <c r="DO7" s="38">
        <v>0</v>
      </c>
      <c r="DP7" s="37">
        <v>0</v>
      </c>
      <c r="DQ7" s="4">
        <v>0</v>
      </c>
      <c r="DR7" s="38">
        <v>0</v>
      </c>
      <c r="DS7" s="37">
        <v>0</v>
      </c>
      <c r="DT7" s="4">
        <v>0</v>
      </c>
      <c r="DU7" s="38">
        <v>0</v>
      </c>
      <c r="DV7" s="37">
        <v>0</v>
      </c>
      <c r="DW7" s="4">
        <v>0</v>
      </c>
      <c r="DX7" s="38">
        <v>0</v>
      </c>
      <c r="DY7" s="37">
        <v>1</v>
      </c>
      <c r="DZ7" s="4">
        <v>17</v>
      </c>
      <c r="EA7" s="38">
        <f t="shared" ref="EA7:EA8" si="17">DZ7/DY7*1000</f>
        <v>17000</v>
      </c>
      <c r="EB7" s="37">
        <v>5</v>
      </c>
      <c r="EC7" s="4">
        <v>44</v>
      </c>
      <c r="ED7" s="38">
        <f t="shared" ref="ED7:ED17" si="18">EC7/EB7*1000</f>
        <v>8800</v>
      </c>
      <c r="EE7" s="37">
        <v>0</v>
      </c>
      <c r="EF7" s="4">
        <v>0</v>
      </c>
      <c r="EG7" s="38">
        <f t="shared" si="4"/>
        <v>0</v>
      </c>
      <c r="EH7" s="37">
        <v>0</v>
      </c>
      <c r="EI7" s="4">
        <v>0</v>
      </c>
      <c r="EJ7" s="38">
        <v>0</v>
      </c>
      <c r="EK7" s="37">
        <v>0</v>
      </c>
      <c r="EL7" s="4">
        <v>0</v>
      </c>
      <c r="EM7" s="38">
        <v>0</v>
      </c>
      <c r="EN7" s="37">
        <v>0</v>
      </c>
      <c r="EO7" s="4">
        <v>0</v>
      </c>
      <c r="EP7" s="38">
        <v>0</v>
      </c>
      <c r="EQ7" s="37"/>
      <c r="ER7" s="4"/>
      <c r="ES7" s="38"/>
      <c r="ET7" s="37">
        <v>0</v>
      </c>
      <c r="EU7" s="4">
        <v>0</v>
      </c>
      <c r="EV7" s="38">
        <v>0</v>
      </c>
      <c r="EW7" s="37">
        <v>0</v>
      </c>
      <c r="EX7" s="4">
        <v>0</v>
      </c>
      <c r="EY7" s="38">
        <v>0</v>
      </c>
      <c r="EZ7" s="37">
        <v>0</v>
      </c>
      <c r="FA7" s="4">
        <v>0</v>
      </c>
      <c r="FB7" s="38">
        <f t="shared" si="5"/>
        <v>0</v>
      </c>
      <c r="FC7" s="37"/>
      <c r="FD7" s="4"/>
      <c r="FE7" s="38"/>
      <c r="FF7" s="37">
        <v>0</v>
      </c>
      <c r="FG7" s="4">
        <v>0</v>
      </c>
      <c r="FH7" s="38">
        <v>0</v>
      </c>
      <c r="FI7" s="37">
        <v>0</v>
      </c>
      <c r="FJ7" s="4">
        <v>0</v>
      </c>
      <c r="FK7" s="38">
        <v>0</v>
      </c>
      <c r="FL7" s="37">
        <v>0</v>
      </c>
      <c r="FM7" s="4">
        <v>0</v>
      </c>
      <c r="FN7" s="38">
        <v>0</v>
      </c>
      <c r="FO7" s="37">
        <v>0</v>
      </c>
      <c r="FP7" s="4">
        <v>0</v>
      </c>
      <c r="FQ7" s="38">
        <v>0</v>
      </c>
      <c r="FR7" s="37">
        <v>0</v>
      </c>
      <c r="FS7" s="4">
        <v>0</v>
      </c>
      <c r="FT7" s="38">
        <v>0</v>
      </c>
      <c r="FU7" s="37"/>
      <c r="FV7" s="4"/>
      <c r="FW7" s="38"/>
      <c r="FX7" s="37">
        <v>0</v>
      </c>
      <c r="FY7" s="4">
        <v>0</v>
      </c>
      <c r="FZ7" s="38">
        <v>0</v>
      </c>
      <c r="GA7" s="37">
        <v>0</v>
      </c>
      <c r="GB7" s="4">
        <v>0</v>
      </c>
      <c r="GC7" s="38">
        <v>0</v>
      </c>
      <c r="GD7" s="37">
        <v>0</v>
      </c>
      <c r="GE7" s="4">
        <v>0</v>
      </c>
      <c r="GF7" s="38">
        <v>0</v>
      </c>
      <c r="GG7" s="37">
        <v>0</v>
      </c>
      <c r="GH7" s="4">
        <v>0</v>
      </c>
      <c r="GI7" s="38">
        <f t="shared" si="6"/>
        <v>0</v>
      </c>
      <c r="GJ7" s="37">
        <v>0</v>
      </c>
      <c r="GK7" s="4">
        <v>0</v>
      </c>
      <c r="GL7" s="38">
        <v>0</v>
      </c>
      <c r="GM7" s="37">
        <v>0</v>
      </c>
      <c r="GN7" s="4">
        <v>0</v>
      </c>
      <c r="GO7" s="38">
        <v>0</v>
      </c>
      <c r="GP7" s="37">
        <v>0</v>
      </c>
      <c r="GQ7" s="4">
        <v>0</v>
      </c>
      <c r="GR7" s="38">
        <v>0</v>
      </c>
      <c r="GS7" s="37">
        <v>0</v>
      </c>
      <c r="GT7" s="4">
        <v>0</v>
      </c>
      <c r="GU7" s="38">
        <v>0</v>
      </c>
      <c r="GV7" s="37">
        <v>0</v>
      </c>
      <c r="GW7" s="4">
        <v>0</v>
      </c>
      <c r="GX7" s="38">
        <v>0</v>
      </c>
      <c r="GY7" s="37">
        <v>0</v>
      </c>
      <c r="GZ7" s="4">
        <v>0</v>
      </c>
      <c r="HA7" s="38">
        <v>0</v>
      </c>
      <c r="HB7" s="37">
        <v>0</v>
      </c>
      <c r="HC7" s="4">
        <v>0</v>
      </c>
      <c r="HD7" s="38">
        <v>0</v>
      </c>
      <c r="HE7" s="37">
        <v>0</v>
      </c>
      <c r="HF7" s="4">
        <v>0</v>
      </c>
      <c r="HG7" s="38">
        <v>0</v>
      </c>
      <c r="HH7" s="37">
        <v>0</v>
      </c>
      <c r="HI7" s="4">
        <v>0</v>
      </c>
      <c r="HJ7" s="38">
        <v>0</v>
      </c>
      <c r="HK7" s="37">
        <v>0</v>
      </c>
      <c r="HL7" s="4">
        <v>0</v>
      </c>
      <c r="HM7" s="38">
        <v>0</v>
      </c>
      <c r="HN7" s="37">
        <v>0</v>
      </c>
      <c r="HO7" s="4">
        <v>0</v>
      </c>
      <c r="HP7" s="38">
        <v>0</v>
      </c>
      <c r="HQ7" s="37">
        <v>0</v>
      </c>
      <c r="HR7" s="4">
        <v>0</v>
      </c>
      <c r="HS7" s="38">
        <f t="shared" si="7"/>
        <v>0</v>
      </c>
      <c r="HT7" s="37">
        <v>0</v>
      </c>
      <c r="HU7" s="4">
        <v>0</v>
      </c>
      <c r="HV7" s="38">
        <v>0</v>
      </c>
      <c r="HW7" s="37">
        <v>0</v>
      </c>
      <c r="HX7" s="4">
        <v>0</v>
      </c>
      <c r="HY7" s="38">
        <v>0</v>
      </c>
      <c r="HZ7" s="37">
        <v>57</v>
      </c>
      <c r="IA7" s="4">
        <v>375</v>
      </c>
      <c r="IB7" s="38">
        <f t="shared" si="8"/>
        <v>6578.9473684210525</v>
      </c>
      <c r="IC7" s="37">
        <v>0</v>
      </c>
      <c r="ID7" s="4">
        <v>0</v>
      </c>
      <c r="IE7" s="38">
        <v>0</v>
      </c>
      <c r="IF7" s="37">
        <v>0</v>
      </c>
      <c r="IG7" s="4">
        <v>0</v>
      </c>
      <c r="IH7" s="38">
        <v>0</v>
      </c>
      <c r="II7" s="37">
        <v>0</v>
      </c>
      <c r="IJ7" s="4">
        <v>0</v>
      </c>
      <c r="IK7" s="38">
        <v>0</v>
      </c>
      <c r="IL7" s="37">
        <v>0</v>
      </c>
      <c r="IM7" s="4">
        <v>0</v>
      </c>
      <c r="IN7" s="38">
        <v>0</v>
      </c>
      <c r="IO7" s="37">
        <v>0</v>
      </c>
      <c r="IP7" s="4">
        <v>0</v>
      </c>
      <c r="IQ7" s="38">
        <v>0</v>
      </c>
      <c r="IR7" s="37">
        <v>0</v>
      </c>
      <c r="IS7" s="4">
        <v>0</v>
      </c>
      <c r="IT7" s="38">
        <v>0</v>
      </c>
      <c r="IU7" s="37">
        <v>0</v>
      </c>
      <c r="IV7" s="4">
        <v>0</v>
      </c>
      <c r="IW7" s="38">
        <v>0</v>
      </c>
      <c r="IX7" s="37">
        <v>0</v>
      </c>
      <c r="IY7" s="4">
        <v>0</v>
      </c>
      <c r="IZ7" s="38">
        <f t="shared" si="9"/>
        <v>0</v>
      </c>
      <c r="JA7" s="37">
        <v>7</v>
      </c>
      <c r="JB7" s="4">
        <v>12</v>
      </c>
      <c r="JC7" s="38">
        <f t="shared" ref="JC7:JC8" si="19">JB7/JA7*1000</f>
        <v>1714.2857142857142</v>
      </c>
      <c r="JD7" s="37">
        <v>3</v>
      </c>
      <c r="JE7" s="4">
        <v>82</v>
      </c>
      <c r="JF7" s="38">
        <f t="shared" ref="JF7" si="20">JE7/JD7*1000</f>
        <v>27333.333333333332</v>
      </c>
      <c r="JG7" s="37">
        <v>0</v>
      </c>
      <c r="JH7" s="4">
        <v>0</v>
      </c>
      <c r="JI7" s="38">
        <v>0</v>
      </c>
      <c r="JJ7" s="37">
        <v>0</v>
      </c>
      <c r="JK7" s="4">
        <v>0</v>
      </c>
      <c r="JL7" s="38">
        <v>0</v>
      </c>
      <c r="JM7" s="37">
        <v>0</v>
      </c>
      <c r="JN7" s="4">
        <v>0</v>
      </c>
      <c r="JO7" s="38">
        <v>0</v>
      </c>
      <c r="JP7" s="37">
        <v>0</v>
      </c>
      <c r="JQ7" s="4">
        <v>0</v>
      </c>
      <c r="JR7" s="38">
        <v>0</v>
      </c>
      <c r="JS7" s="37">
        <v>0</v>
      </c>
      <c r="JT7" s="4">
        <v>0</v>
      </c>
      <c r="JU7" s="38">
        <v>0</v>
      </c>
      <c r="JV7" s="37">
        <v>0</v>
      </c>
      <c r="JW7" s="4">
        <v>0</v>
      </c>
      <c r="JX7" s="38">
        <v>0</v>
      </c>
      <c r="JY7" s="37">
        <v>0</v>
      </c>
      <c r="JZ7" s="4">
        <v>0</v>
      </c>
      <c r="KA7" s="38">
        <v>0</v>
      </c>
      <c r="KB7" s="37">
        <v>0</v>
      </c>
      <c r="KC7" s="4">
        <v>0</v>
      </c>
      <c r="KD7" s="38">
        <v>0</v>
      </c>
      <c r="KE7" s="37">
        <v>0</v>
      </c>
      <c r="KF7" s="4">
        <v>0</v>
      </c>
      <c r="KG7" s="38">
        <v>0</v>
      </c>
      <c r="KH7" s="37"/>
      <c r="KI7" s="4"/>
      <c r="KJ7" s="38"/>
      <c r="KK7" s="37">
        <v>0</v>
      </c>
      <c r="KL7" s="4">
        <v>0</v>
      </c>
      <c r="KM7" s="38">
        <v>0</v>
      </c>
      <c r="KN7" s="37">
        <v>0</v>
      </c>
      <c r="KO7" s="4">
        <v>0</v>
      </c>
      <c r="KP7" s="38">
        <v>0</v>
      </c>
      <c r="KQ7" s="37">
        <v>0</v>
      </c>
      <c r="KR7" s="4">
        <v>0</v>
      </c>
      <c r="KS7" s="38">
        <v>0</v>
      </c>
      <c r="KT7" s="37">
        <v>76</v>
      </c>
      <c r="KU7" s="4">
        <v>154</v>
      </c>
      <c r="KV7" s="38">
        <f t="shared" si="10"/>
        <v>2026.3157894736842</v>
      </c>
      <c r="KW7" s="37">
        <v>0</v>
      </c>
      <c r="KX7" s="4">
        <v>0</v>
      </c>
      <c r="KY7" s="38">
        <v>0</v>
      </c>
      <c r="KZ7" s="37">
        <v>37</v>
      </c>
      <c r="LA7" s="4">
        <v>280</v>
      </c>
      <c r="LB7" s="38">
        <f t="shared" si="12"/>
        <v>7567.5675675675675</v>
      </c>
      <c r="LC7" s="37">
        <v>13</v>
      </c>
      <c r="LD7" s="4">
        <v>250</v>
      </c>
      <c r="LE7" s="38">
        <f t="shared" ref="LE7" si="21">LD7/LC7*1000</f>
        <v>19230.76923076923</v>
      </c>
      <c r="LF7" s="37">
        <v>1</v>
      </c>
      <c r="LG7" s="4">
        <v>19</v>
      </c>
      <c r="LH7" s="38">
        <f t="shared" si="13"/>
        <v>19000</v>
      </c>
      <c r="LI7" s="37">
        <v>0</v>
      </c>
      <c r="LJ7" s="4">
        <v>0</v>
      </c>
      <c r="LK7" s="38">
        <v>0</v>
      </c>
      <c r="LL7" s="37">
        <v>0</v>
      </c>
      <c r="LM7" s="4">
        <v>0</v>
      </c>
      <c r="LN7" s="38">
        <v>0</v>
      </c>
      <c r="LO7" s="37">
        <v>0</v>
      </c>
      <c r="LP7" s="4">
        <v>0</v>
      </c>
      <c r="LQ7" s="38">
        <v>0</v>
      </c>
      <c r="LR7" s="37">
        <v>0</v>
      </c>
      <c r="LS7" s="4">
        <v>0</v>
      </c>
      <c r="LT7" s="38">
        <v>0</v>
      </c>
      <c r="LU7" s="37">
        <v>0</v>
      </c>
      <c r="LV7" s="4">
        <v>0</v>
      </c>
      <c r="LW7" s="38">
        <v>0</v>
      </c>
      <c r="LX7" s="37">
        <v>67</v>
      </c>
      <c r="LY7" s="4">
        <v>372</v>
      </c>
      <c r="LZ7" s="38">
        <f t="shared" si="14"/>
        <v>5552.2388059701489</v>
      </c>
      <c r="MA7" s="2">
        <f t="shared" si="15"/>
        <v>310</v>
      </c>
      <c r="MB7" s="12">
        <f t="shared" si="16"/>
        <v>1727</v>
      </c>
    </row>
    <row r="8" spans="1:341" x14ac:dyDescent="0.3">
      <c r="A8" s="50">
        <v>2004</v>
      </c>
      <c r="B8" s="51" t="s">
        <v>7</v>
      </c>
      <c r="C8" s="37">
        <v>0</v>
      </c>
      <c r="D8" s="4">
        <v>0</v>
      </c>
      <c r="E8" s="38">
        <v>0</v>
      </c>
      <c r="F8" s="37">
        <v>0</v>
      </c>
      <c r="G8" s="4">
        <v>0</v>
      </c>
      <c r="H8" s="38">
        <v>0</v>
      </c>
      <c r="I8" s="37">
        <v>0</v>
      </c>
      <c r="J8" s="4">
        <v>0</v>
      </c>
      <c r="K8" s="38">
        <v>0</v>
      </c>
      <c r="L8" s="37">
        <v>0</v>
      </c>
      <c r="M8" s="4">
        <v>0</v>
      </c>
      <c r="N8" s="38">
        <v>0</v>
      </c>
      <c r="O8" s="37">
        <v>0</v>
      </c>
      <c r="P8" s="4">
        <v>0</v>
      </c>
      <c r="Q8" s="38">
        <v>0</v>
      </c>
      <c r="R8" s="37">
        <v>0</v>
      </c>
      <c r="S8" s="4">
        <v>0</v>
      </c>
      <c r="T8" s="38">
        <v>0</v>
      </c>
      <c r="U8" s="37">
        <v>0</v>
      </c>
      <c r="V8" s="4">
        <v>0</v>
      </c>
      <c r="W8" s="38">
        <v>0</v>
      </c>
      <c r="X8" s="37">
        <v>0</v>
      </c>
      <c r="Y8" s="4">
        <v>0</v>
      </c>
      <c r="Z8" s="38">
        <v>0</v>
      </c>
      <c r="AA8" s="37">
        <v>0</v>
      </c>
      <c r="AB8" s="4">
        <v>0</v>
      </c>
      <c r="AC8" s="38">
        <v>0</v>
      </c>
      <c r="AD8" s="37">
        <v>0</v>
      </c>
      <c r="AE8" s="4">
        <v>0</v>
      </c>
      <c r="AF8" s="38">
        <v>0</v>
      </c>
      <c r="AG8" s="37">
        <v>0</v>
      </c>
      <c r="AH8" s="4">
        <v>0</v>
      </c>
      <c r="AI8" s="38">
        <v>0</v>
      </c>
      <c r="AJ8" s="37">
        <v>0</v>
      </c>
      <c r="AK8" s="4">
        <v>0</v>
      </c>
      <c r="AL8" s="38">
        <v>0</v>
      </c>
      <c r="AM8" s="37">
        <v>8</v>
      </c>
      <c r="AN8" s="4">
        <v>41</v>
      </c>
      <c r="AO8" s="38">
        <f t="shared" si="0"/>
        <v>5125</v>
      </c>
      <c r="AP8" s="37">
        <v>0</v>
      </c>
      <c r="AQ8" s="4">
        <v>0</v>
      </c>
      <c r="AR8" s="38">
        <v>0</v>
      </c>
      <c r="AS8" s="37">
        <v>0</v>
      </c>
      <c r="AT8" s="4">
        <v>0</v>
      </c>
      <c r="AU8" s="38">
        <f t="shared" si="1"/>
        <v>0</v>
      </c>
      <c r="AV8" s="37">
        <v>0</v>
      </c>
      <c r="AW8" s="4">
        <v>0</v>
      </c>
      <c r="AX8" s="38">
        <v>0</v>
      </c>
      <c r="AY8" s="37">
        <v>0</v>
      </c>
      <c r="AZ8" s="4">
        <v>0</v>
      </c>
      <c r="BA8" s="38">
        <v>0</v>
      </c>
      <c r="BB8" s="37">
        <v>0</v>
      </c>
      <c r="BC8" s="4">
        <v>0</v>
      </c>
      <c r="BD8" s="38">
        <v>0</v>
      </c>
      <c r="BE8" s="37">
        <v>0</v>
      </c>
      <c r="BF8" s="4">
        <v>0</v>
      </c>
      <c r="BG8" s="38">
        <v>0</v>
      </c>
      <c r="BH8" s="37">
        <v>2</v>
      </c>
      <c r="BI8" s="4">
        <v>7</v>
      </c>
      <c r="BJ8" s="38">
        <f t="shared" ref="BJ8:BJ17" si="22">BI8/BH8*1000</f>
        <v>3500</v>
      </c>
      <c r="BK8" s="37">
        <v>0</v>
      </c>
      <c r="BL8" s="4">
        <v>0</v>
      </c>
      <c r="BM8" s="38">
        <v>0</v>
      </c>
      <c r="BN8" s="37">
        <v>0</v>
      </c>
      <c r="BO8" s="4">
        <v>0</v>
      </c>
      <c r="BP8" s="38">
        <v>0</v>
      </c>
      <c r="BQ8" s="37">
        <v>0</v>
      </c>
      <c r="BR8" s="4">
        <v>0</v>
      </c>
      <c r="BS8" s="38">
        <v>0</v>
      </c>
      <c r="BT8" s="37">
        <v>0</v>
      </c>
      <c r="BU8" s="4">
        <v>0</v>
      </c>
      <c r="BV8" s="38">
        <v>0</v>
      </c>
      <c r="BW8" s="37">
        <v>0</v>
      </c>
      <c r="BX8" s="4">
        <v>0</v>
      </c>
      <c r="BY8" s="38">
        <v>0</v>
      </c>
      <c r="BZ8" s="37">
        <v>0</v>
      </c>
      <c r="CA8" s="4">
        <v>0</v>
      </c>
      <c r="CB8" s="38">
        <v>0</v>
      </c>
      <c r="CC8" s="37">
        <v>0</v>
      </c>
      <c r="CD8" s="4">
        <v>0</v>
      </c>
      <c r="CE8" s="38">
        <v>0</v>
      </c>
      <c r="CF8" s="37">
        <v>0</v>
      </c>
      <c r="CG8" s="4">
        <v>0</v>
      </c>
      <c r="CH8" s="38">
        <v>0</v>
      </c>
      <c r="CI8" s="37">
        <v>0</v>
      </c>
      <c r="CJ8" s="4">
        <v>0</v>
      </c>
      <c r="CK8" s="38">
        <v>0</v>
      </c>
      <c r="CL8" s="37">
        <v>0</v>
      </c>
      <c r="CM8" s="4">
        <v>0</v>
      </c>
      <c r="CN8" s="38">
        <v>0</v>
      </c>
      <c r="CO8" s="37">
        <v>0</v>
      </c>
      <c r="CP8" s="4">
        <v>0</v>
      </c>
      <c r="CQ8" s="38">
        <v>0</v>
      </c>
      <c r="CR8" s="37">
        <v>0</v>
      </c>
      <c r="CS8" s="4">
        <v>0</v>
      </c>
      <c r="CT8" s="38">
        <v>0</v>
      </c>
      <c r="CU8" s="37">
        <v>0</v>
      </c>
      <c r="CV8" s="4">
        <v>0</v>
      </c>
      <c r="CW8" s="38">
        <f t="shared" si="3"/>
        <v>0</v>
      </c>
      <c r="CX8" s="37">
        <v>1</v>
      </c>
      <c r="CY8" s="4">
        <v>3</v>
      </c>
      <c r="CZ8" s="38">
        <f t="shared" ref="CZ8:CZ9" si="23">CY8/CX8*1000</f>
        <v>3000</v>
      </c>
      <c r="DA8" s="37">
        <v>0</v>
      </c>
      <c r="DB8" s="4">
        <v>0</v>
      </c>
      <c r="DC8" s="38">
        <v>0</v>
      </c>
      <c r="DD8" s="37">
        <v>0</v>
      </c>
      <c r="DE8" s="4">
        <v>0</v>
      </c>
      <c r="DF8" s="38">
        <v>0</v>
      </c>
      <c r="DG8" s="37">
        <v>0</v>
      </c>
      <c r="DH8" s="4">
        <v>0</v>
      </c>
      <c r="DI8" s="38">
        <v>0</v>
      </c>
      <c r="DJ8" s="37">
        <v>0</v>
      </c>
      <c r="DK8" s="4">
        <v>0</v>
      </c>
      <c r="DL8" s="38">
        <v>0</v>
      </c>
      <c r="DM8" s="37">
        <v>38</v>
      </c>
      <c r="DN8" s="4">
        <v>116</v>
      </c>
      <c r="DO8" s="38">
        <f t="shared" ref="DO8:DO17" si="24">DN8/DM8*1000</f>
        <v>3052.6315789473688</v>
      </c>
      <c r="DP8" s="37">
        <v>0</v>
      </c>
      <c r="DQ8" s="4">
        <v>0</v>
      </c>
      <c r="DR8" s="38">
        <v>0</v>
      </c>
      <c r="DS8" s="37">
        <v>0</v>
      </c>
      <c r="DT8" s="4">
        <v>0</v>
      </c>
      <c r="DU8" s="38">
        <v>0</v>
      </c>
      <c r="DV8" s="37">
        <v>0</v>
      </c>
      <c r="DW8" s="4">
        <v>0</v>
      </c>
      <c r="DX8" s="38">
        <v>0</v>
      </c>
      <c r="DY8" s="37">
        <v>1</v>
      </c>
      <c r="DZ8" s="4">
        <v>18</v>
      </c>
      <c r="EA8" s="38">
        <f t="shared" si="17"/>
        <v>18000</v>
      </c>
      <c r="EB8" s="37">
        <v>8</v>
      </c>
      <c r="EC8" s="4">
        <v>96</v>
      </c>
      <c r="ED8" s="38">
        <f t="shared" si="18"/>
        <v>12000</v>
      </c>
      <c r="EE8" s="37">
        <v>0</v>
      </c>
      <c r="EF8" s="4">
        <v>0</v>
      </c>
      <c r="EG8" s="38">
        <f t="shared" si="4"/>
        <v>0</v>
      </c>
      <c r="EH8" s="37">
        <v>0</v>
      </c>
      <c r="EI8" s="4">
        <v>0</v>
      </c>
      <c r="EJ8" s="38">
        <v>0</v>
      </c>
      <c r="EK8" s="37">
        <v>0</v>
      </c>
      <c r="EL8" s="4">
        <v>0</v>
      </c>
      <c r="EM8" s="38">
        <v>0</v>
      </c>
      <c r="EN8" s="37">
        <v>0</v>
      </c>
      <c r="EO8" s="4">
        <v>0</v>
      </c>
      <c r="EP8" s="38">
        <v>0</v>
      </c>
      <c r="EQ8" s="37"/>
      <c r="ER8" s="4"/>
      <c r="ES8" s="38"/>
      <c r="ET8" s="37">
        <v>0</v>
      </c>
      <c r="EU8" s="4">
        <v>0</v>
      </c>
      <c r="EV8" s="38">
        <v>0</v>
      </c>
      <c r="EW8" s="37">
        <v>0</v>
      </c>
      <c r="EX8" s="4">
        <v>0</v>
      </c>
      <c r="EY8" s="38">
        <v>0</v>
      </c>
      <c r="EZ8" s="37">
        <v>0</v>
      </c>
      <c r="FA8" s="4">
        <v>0</v>
      </c>
      <c r="FB8" s="38">
        <f t="shared" si="5"/>
        <v>0</v>
      </c>
      <c r="FC8" s="37"/>
      <c r="FD8" s="4"/>
      <c r="FE8" s="38"/>
      <c r="FF8" s="37">
        <v>0</v>
      </c>
      <c r="FG8" s="4">
        <v>0</v>
      </c>
      <c r="FH8" s="38">
        <v>0</v>
      </c>
      <c r="FI8" s="37">
        <v>0</v>
      </c>
      <c r="FJ8" s="4">
        <v>0</v>
      </c>
      <c r="FK8" s="38">
        <v>0</v>
      </c>
      <c r="FL8" s="37">
        <v>0</v>
      </c>
      <c r="FM8" s="4">
        <v>0</v>
      </c>
      <c r="FN8" s="38">
        <v>0</v>
      </c>
      <c r="FO8" s="37">
        <v>0</v>
      </c>
      <c r="FP8" s="4">
        <v>0</v>
      </c>
      <c r="FQ8" s="38">
        <v>0</v>
      </c>
      <c r="FR8" s="37">
        <v>0</v>
      </c>
      <c r="FS8" s="4">
        <v>0</v>
      </c>
      <c r="FT8" s="38">
        <v>0</v>
      </c>
      <c r="FU8" s="37"/>
      <c r="FV8" s="4"/>
      <c r="FW8" s="38"/>
      <c r="FX8" s="37">
        <v>0</v>
      </c>
      <c r="FY8" s="4">
        <v>0</v>
      </c>
      <c r="FZ8" s="38">
        <v>0</v>
      </c>
      <c r="GA8" s="37">
        <v>0</v>
      </c>
      <c r="GB8" s="4">
        <v>0</v>
      </c>
      <c r="GC8" s="38">
        <v>0</v>
      </c>
      <c r="GD8" s="37">
        <v>0</v>
      </c>
      <c r="GE8" s="4">
        <v>0</v>
      </c>
      <c r="GF8" s="38">
        <v>0</v>
      </c>
      <c r="GG8" s="37">
        <v>0</v>
      </c>
      <c r="GH8" s="4">
        <v>0</v>
      </c>
      <c r="GI8" s="38">
        <f t="shared" si="6"/>
        <v>0</v>
      </c>
      <c r="GJ8" s="37">
        <v>0</v>
      </c>
      <c r="GK8" s="4">
        <v>0</v>
      </c>
      <c r="GL8" s="38">
        <v>0</v>
      </c>
      <c r="GM8" s="37">
        <v>0</v>
      </c>
      <c r="GN8" s="4">
        <v>0</v>
      </c>
      <c r="GO8" s="38">
        <v>0</v>
      </c>
      <c r="GP8" s="37">
        <v>0</v>
      </c>
      <c r="GQ8" s="4">
        <v>0</v>
      </c>
      <c r="GR8" s="38">
        <v>0</v>
      </c>
      <c r="GS8" s="37">
        <v>0</v>
      </c>
      <c r="GT8" s="4">
        <v>0</v>
      </c>
      <c r="GU8" s="38">
        <v>0</v>
      </c>
      <c r="GV8" s="37">
        <v>0</v>
      </c>
      <c r="GW8" s="4">
        <v>0</v>
      </c>
      <c r="GX8" s="38">
        <v>0</v>
      </c>
      <c r="GY8" s="37">
        <v>0</v>
      </c>
      <c r="GZ8" s="4">
        <v>0</v>
      </c>
      <c r="HA8" s="38">
        <v>0</v>
      </c>
      <c r="HB8" s="37">
        <v>0</v>
      </c>
      <c r="HC8" s="4">
        <v>0</v>
      </c>
      <c r="HD8" s="38">
        <v>0</v>
      </c>
      <c r="HE8" s="37">
        <v>0</v>
      </c>
      <c r="HF8" s="4">
        <v>0</v>
      </c>
      <c r="HG8" s="38">
        <v>0</v>
      </c>
      <c r="HH8" s="37">
        <v>3</v>
      </c>
      <c r="HI8" s="4">
        <v>103</v>
      </c>
      <c r="HJ8" s="38">
        <f t="shared" ref="HJ8:HJ17" si="25">HI8/HH8*1000</f>
        <v>34333.333333333336</v>
      </c>
      <c r="HK8" s="37">
        <v>0</v>
      </c>
      <c r="HL8" s="4">
        <v>0</v>
      </c>
      <c r="HM8" s="38">
        <v>0</v>
      </c>
      <c r="HN8" s="37">
        <v>0</v>
      </c>
      <c r="HO8" s="4">
        <v>0</v>
      </c>
      <c r="HP8" s="38">
        <v>0</v>
      </c>
      <c r="HQ8" s="37">
        <v>0</v>
      </c>
      <c r="HR8" s="4">
        <v>0</v>
      </c>
      <c r="HS8" s="38">
        <f t="shared" si="7"/>
        <v>0</v>
      </c>
      <c r="HT8" s="37">
        <v>0</v>
      </c>
      <c r="HU8" s="4">
        <v>0</v>
      </c>
      <c r="HV8" s="38">
        <v>0</v>
      </c>
      <c r="HW8" s="37">
        <v>0</v>
      </c>
      <c r="HX8" s="4">
        <v>0</v>
      </c>
      <c r="HY8" s="38">
        <v>0</v>
      </c>
      <c r="HZ8" s="37">
        <v>42</v>
      </c>
      <c r="IA8" s="4">
        <v>332</v>
      </c>
      <c r="IB8" s="38">
        <f t="shared" si="8"/>
        <v>7904.7619047619055</v>
      </c>
      <c r="IC8" s="37">
        <v>0</v>
      </c>
      <c r="ID8" s="4">
        <v>0</v>
      </c>
      <c r="IE8" s="38">
        <v>0</v>
      </c>
      <c r="IF8" s="37">
        <v>0</v>
      </c>
      <c r="IG8" s="4">
        <v>0</v>
      </c>
      <c r="IH8" s="38">
        <v>0</v>
      </c>
      <c r="II8" s="37">
        <v>0</v>
      </c>
      <c r="IJ8" s="4">
        <v>0</v>
      </c>
      <c r="IK8" s="38">
        <v>0</v>
      </c>
      <c r="IL8" s="37">
        <v>0</v>
      </c>
      <c r="IM8" s="4">
        <v>0</v>
      </c>
      <c r="IN8" s="38">
        <v>0</v>
      </c>
      <c r="IO8" s="37">
        <v>0</v>
      </c>
      <c r="IP8" s="4">
        <v>0</v>
      </c>
      <c r="IQ8" s="38">
        <v>0</v>
      </c>
      <c r="IR8" s="37">
        <v>0</v>
      </c>
      <c r="IS8" s="4">
        <v>0</v>
      </c>
      <c r="IT8" s="38">
        <v>0</v>
      </c>
      <c r="IU8" s="37">
        <v>0</v>
      </c>
      <c r="IV8" s="4">
        <v>0</v>
      </c>
      <c r="IW8" s="38">
        <v>0</v>
      </c>
      <c r="IX8" s="37">
        <v>0</v>
      </c>
      <c r="IY8" s="4">
        <v>0</v>
      </c>
      <c r="IZ8" s="38">
        <f t="shared" si="9"/>
        <v>0</v>
      </c>
      <c r="JA8" s="37">
        <v>24</v>
      </c>
      <c r="JB8" s="4">
        <v>46</v>
      </c>
      <c r="JC8" s="38">
        <f t="shared" si="19"/>
        <v>1916.6666666666667</v>
      </c>
      <c r="JD8" s="37">
        <v>0</v>
      </c>
      <c r="JE8" s="4">
        <v>0</v>
      </c>
      <c r="JF8" s="38">
        <v>0</v>
      </c>
      <c r="JG8" s="37">
        <v>0</v>
      </c>
      <c r="JH8" s="4">
        <v>0</v>
      </c>
      <c r="JI8" s="38">
        <v>0</v>
      </c>
      <c r="JJ8" s="37">
        <v>0</v>
      </c>
      <c r="JK8" s="4">
        <v>0</v>
      </c>
      <c r="JL8" s="38">
        <v>0</v>
      </c>
      <c r="JM8" s="37">
        <v>0</v>
      </c>
      <c r="JN8" s="4">
        <v>0</v>
      </c>
      <c r="JO8" s="38">
        <v>0</v>
      </c>
      <c r="JP8" s="37">
        <v>0</v>
      </c>
      <c r="JQ8" s="4">
        <v>0</v>
      </c>
      <c r="JR8" s="38">
        <v>0</v>
      </c>
      <c r="JS8" s="37">
        <v>0</v>
      </c>
      <c r="JT8" s="4">
        <v>0</v>
      </c>
      <c r="JU8" s="38">
        <v>0</v>
      </c>
      <c r="JV8" s="37">
        <v>0</v>
      </c>
      <c r="JW8" s="4">
        <v>0</v>
      </c>
      <c r="JX8" s="38">
        <v>0</v>
      </c>
      <c r="JY8" s="37">
        <v>0</v>
      </c>
      <c r="JZ8" s="4">
        <v>0</v>
      </c>
      <c r="KA8" s="38">
        <v>0</v>
      </c>
      <c r="KB8" s="37">
        <v>0</v>
      </c>
      <c r="KC8" s="4">
        <v>0</v>
      </c>
      <c r="KD8" s="38">
        <v>0</v>
      </c>
      <c r="KE8" s="37">
        <v>0</v>
      </c>
      <c r="KF8" s="4">
        <v>0</v>
      </c>
      <c r="KG8" s="38">
        <v>0</v>
      </c>
      <c r="KH8" s="37"/>
      <c r="KI8" s="4"/>
      <c r="KJ8" s="38"/>
      <c r="KK8" s="37">
        <v>0</v>
      </c>
      <c r="KL8" s="4">
        <v>0</v>
      </c>
      <c r="KM8" s="38">
        <v>0</v>
      </c>
      <c r="KN8" s="37">
        <v>0</v>
      </c>
      <c r="KO8" s="4">
        <v>0</v>
      </c>
      <c r="KP8" s="38">
        <v>0</v>
      </c>
      <c r="KQ8" s="37">
        <v>0</v>
      </c>
      <c r="KR8" s="4">
        <v>0</v>
      </c>
      <c r="KS8" s="38">
        <v>0</v>
      </c>
      <c r="KT8" s="37">
        <v>143</v>
      </c>
      <c r="KU8" s="4">
        <v>418</v>
      </c>
      <c r="KV8" s="38">
        <f t="shared" si="10"/>
        <v>2923.0769230769229</v>
      </c>
      <c r="KW8" s="37">
        <v>0</v>
      </c>
      <c r="KX8" s="4">
        <v>0</v>
      </c>
      <c r="KY8" s="38">
        <v>0</v>
      </c>
      <c r="KZ8" s="37">
        <v>276</v>
      </c>
      <c r="LA8" s="4">
        <v>1561</v>
      </c>
      <c r="LB8" s="38">
        <f t="shared" si="12"/>
        <v>5655.797101449275</v>
      </c>
      <c r="LC8" s="37">
        <v>0</v>
      </c>
      <c r="LD8" s="4">
        <v>0</v>
      </c>
      <c r="LE8" s="38">
        <v>0</v>
      </c>
      <c r="LF8" s="37">
        <v>1</v>
      </c>
      <c r="LG8" s="4">
        <v>14</v>
      </c>
      <c r="LH8" s="38">
        <f t="shared" si="13"/>
        <v>14000</v>
      </c>
      <c r="LI8" s="37">
        <v>0</v>
      </c>
      <c r="LJ8" s="4">
        <v>0</v>
      </c>
      <c r="LK8" s="38">
        <v>0</v>
      </c>
      <c r="LL8" s="37">
        <v>0</v>
      </c>
      <c r="LM8" s="4">
        <v>0</v>
      </c>
      <c r="LN8" s="38">
        <v>0</v>
      </c>
      <c r="LO8" s="37">
        <v>0</v>
      </c>
      <c r="LP8" s="4">
        <v>0</v>
      </c>
      <c r="LQ8" s="38">
        <v>0</v>
      </c>
      <c r="LR8" s="37">
        <v>0</v>
      </c>
      <c r="LS8" s="4">
        <v>0</v>
      </c>
      <c r="LT8" s="38">
        <v>0</v>
      </c>
      <c r="LU8" s="37">
        <v>0</v>
      </c>
      <c r="LV8" s="4">
        <v>0</v>
      </c>
      <c r="LW8" s="38">
        <v>0</v>
      </c>
      <c r="LX8" s="37">
        <v>98</v>
      </c>
      <c r="LY8" s="4">
        <v>517</v>
      </c>
      <c r="LZ8" s="38">
        <f t="shared" si="14"/>
        <v>5275.5102040816328</v>
      </c>
      <c r="MA8" s="2">
        <f t="shared" si="15"/>
        <v>645</v>
      </c>
      <c r="MB8" s="12">
        <f t="shared" si="16"/>
        <v>3272</v>
      </c>
    </row>
    <row r="9" spans="1:341" x14ac:dyDescent="0.3">
      <c r="A9" s="50">
        <v>2004</v>
      </c>
      <c r="B9" s="51" t="s">
        <v>8</v>
      </c>
      <c r="C9" s="37">
        <v>0</v>
      </c>
      <c r="D9" s="4">
        <v>0</v>
      </c>
      <c r="E9" s="38">
        <v>0</v>
      </c>
      <c r="F9" s="37">
        <v>0</v>
      </c>
      <c r="G9" s="4">
        <v>0</v>
      </c>
      <c r="H9" s="38">
        <v>0</v>
      </c>
      <c r="I9" s="37">
        <v>0</v>
      </c>
      <c r="J9" s="4">
        <v>0</v>
      </c>
      <c r="K9" s="38">
        <v>0</v>
      </c>
      <c r="L9" s="37">
        <v>0</v>
      </c>
      <c r="M9" s="4">
        <v>0</v>
      </c>
      <c r="N9" s="38">
        <v>0</v>
      </c>
      <c r="O9" s="37">
        <v>0</v>
      </c>
      <c r="P9" s="4">
        <v>0</v>
      </c>
      <c r="Q9" s="38">
        <v>0</v>
      </c>
      <c r="R9" s="37">
        <v>0</v>
      </c>
      <c r="S9" s="4">
        <v>0</v>
      </c>
      <c r="T9" s="38">
        <v>0</v>
      </c>
      <c r="U9" s="37">
        <v>0</v>
      </c>
      <c r="V9" s="4">
        <v>0</v>
      </c>
      <c r="W9" s="38">
        <v>0</v>
      </c>
      <c r="X9" s="37">
        <v>0</v>
      </c>
      <c r="Y9" s="4">
        <v>0</v>
      </c>
      <c r="Z9" s="38">
        <v>0</v>
      </c>
      <c r="AA9" s="37">
        <v>0</v>
      </c>
      <c r="AB9" s="4">
        <v>0</v>
      </c>
      <c r="AC9" s="38">
        <v>0</v>
      </c>
      <c r="AD9" s="37">
        <v>2</v>
      </c>
      <c r="AE9" s="4">
        <v>159</v>
      </c>
      <c r="AF9" s="38">
        <f>AE9/AD9*1000</f>
        <v>79500</v>
      </c>
      <c r="AG9" s="37">
        <v>0</v>
      </c>
      <c r="AH9" s="4">
        <v>0</v>
      </c>
      <c r="AI9" s="38">
        <v>0</v>
      </c>
      <c r="AJ9" s="37">
        <v>0</v>
      </c>
      <c r="AK9" s="4">
        <v>0</v>
      </c>
      <c r="AL9" s="38">
        <v>0</v>
      </c>
      <c r="AM9" s="37">
        <v>34</v>
      </c>
      <c r="AN9" s="4">
        <v>139</v>
      </c>
      <c r="AO9" s="38">
        <f t="shared" si="0"/>
        <v>4088.2352941176468</v>
      </c>
      <c r="AP9" s="37">
        <v>0</v>
      </c>
      <c r="AQ9" s="4">
        <v>0</v>
      </c>
      <c r="AR9" s="38">
        <v>0</v>
      </c>
      <c r="AS9" s="37">
        <v>0</v>
      </c>
      <c r="AT9" s="4">
        <v>0</v>
      </c>
      <c r="AU9" s="38">
        <f t="shared" si="1"/>
        <v>0</v>
      </c>
      <c r="AV9" s="37">
        <v>0</v>
      </c>
      <c r="AW9" s="4">
        <v>0</v>
      </c>
      <c r="AX9" s="38">
        <v>0</v>
      </c>
      <c r="AY9" s="37">
        <v>0</v>
      </c>
      <c r="AZ9" s="4">
        <v>0</v>
      </c>
      <c r="BA9" s="38">
        <v>0</v>
      </c>
      <c r="BB9" s="37">
        <v>0</v>
      </c>
      <c r="BC9" s="4">
        <v>0</v>
      </c>
      <c r="BD9" s="38">
        <v>0</v>
      </c>
      <c r="BE9" s="37">
        <v>0</v>
      </c>
      <c r="BF9" s="4">
        <v>0</v>
      </c>
      <c r="BG9" s="38">
        <v>0</v>
      </c>
      <c r="BH9" s="37">
        <v>0</v>
      </c>
      <c r="BI9" s="4">
        <v>0</v>
      </c>
      <c r="BJ9" s="38">
        <v>0</v>
      </c>
      <c r="BK9" s="37">
        <v>0</v>
      </c>
      <c r="BL9" s="4">
        <v>0</v>
      </c>
      <c r="BM9" s="38">
        <v>0</v>
      </c>
      <c r="BN9" s="37">
        <v>0</v>
      </c>
      <c r="BO9" s="4">
        <v>0</v>
      </c>
      <c r="BP9" s="38">
        <v>0</v>
      </c>
      <c r="BQ9" s="37">
        <v>0</v>
      </c>
      <c r="BR9" s="4">
        <v>0</v>
      </c>
      <c r="BS9" s="38">
        <v>0</v>
      </c>
      <c r="BT9" s="37">
        <v>0</v>
      </c>
      <c r="BU9" s="4">
        <v>0</v>
      </c>
      <c r="BV9" s="38">
        <v>0</v>
      </c>
      <c r="BW9" s="37">
        <v>0</v>
      </c>
      <c r="BX9" s="4">
        <v>0</v>
      </c>
      <c r="BY9" s="38">
        <v>0</v>
      </c>
      <c r="BZ9" s="37">
        <v>0</v>
      </c>
      <c r="CA9" s="4">
        <v>0</v>
      </c>
      <c r="CB9" s="38">
        <v>0</v>
      </c>
      <c r="CC9" s="37">
        <v>0</v>
      </c>
      <c r="CD9" s="4">
        <v>0</v>
      </c>
      <c r="CE9" s="38">
        <v>0</v>
      </c>
      <c r="CF9" s="37">
        <v>0</v>
      </c>
      <c r="CG9" s="4">
        <v>0</v>
      </c>
      <c r="CH9" s="38">
        <v>0</v>
      </c>
      <c r="CI9" s="37">
        <v>0</v>
      </c>
      <c r="CJ9" s="4">
        <v>0</v>
      </c>
      <c r="CK9" s="38">
        <v>0</v>
      </c>
      <c r="CL9" s="37">
        <v>0</v>
      </c>
      <c r="CM9" s="4">
        <v>0</v>
      </c>
      <c r="CN9" s="38">
        <v>0</v>
      </c>
      <c r="CO9" s="37">
        <v>0</v>
      </c>
      <c r="CP9" s="4">
        <v>0</v>
      </c>
      <c r="CQ9" s="38">
        <v>0</v>
      </c>
      <c r="CR9" s="37">
        <v>0</v>
      </c>
      <c r="CS9" s="4">
        <v>0</v>
      </c>
      <c r="CT9" s="38">
        <v>0</v>
      </c>
      <c r="CU9" s="37">
        <v>0</v>
      </c>
      <c r="CV9" s="4">
        <v>0</v>
      </c>
      <c r="CW9" s="38">
        <f t="shared" si="3"/>
        <v>0</v>
      </c>
      <c r="CX9" s="37">
        <v>1</v>
      </c>
      <c r="CY9" s="4">
        <v>34</v>
      </c>
      <c r="CZ9" s="38">
        <f t="shared" si="23"/>
        <v>34000</v>
      </c>
      <c r="DA9" s="37">
        <v>0</v>
      </c>
      <c r="DB9" s="4">
        <v>0</v>
      </c>
      <c r="DC9" s="38">
        <v>0</v>
      </c>
      <c r="DD9" s="37">
        <v>1</v>
      </c>
      <c r="DE9" s="4">
        <v>18</v>
      </c>
      <c r="DF9" s="38">
        <f t="shared" ref="DF9" si="26">DE9/DD9*1000</f>
        <v>18000</v>
      </c>
      <c r="DG9" s="37">
        <v>0</v>
      </c>
      <c r="DH9" s="4">
        <v>0</v>
      </c>
      <c r="DI9" s="38">
        <v>0</v>
      </c>
      <c r="DJ9" s="37">
        <v>0</v>
      </c>
      <c r="DK9" s="4">
        <v>0</v>
      </c>
      <c r="DL9" s="38">
        <v>0</v>
      </c>
      <c r="DM9" s="37">
        <v>7</v>
      </c>
      <c r="DN9" s="4">
        <v>39</v>
      </c>
      <c r="DO9" s="38">
        <f t="shared" si="24"/>
        <v>5571.4285714285716</v>
      </c>
      <c r="DP9" s="37">
        <v>18</v>
      </c>
      <c r="DQ9" s="4">
        <v>187</v>
      </c>
      <c r="DR9" s="38">
        <f t="shared" ref="DR9:DR12" si="27">DQ9/DP9*1000</f>
        <v>10388.888888888889</v>
      </c>
      <c r="DS9" s="37">
        <v>0</v>
      </c>
      <c r="DT9" s="4">
        <v>0</v>
      </c>
      <c r="DU9" s="38">
        <v>0</v>
      </c>
      <c r="DV9" s="37">
        <v>0</v>
      </c>
      <c r="DW9" s="4">
        <v>0</v>
      </c>
      <c r="DX9" s="38">
        <v>0</v>
      </c>
      <c r="DY9" s="37">
        <v>0</v>
      </c>
      <c r="DZ9" s="4">
        <v>0</v>
      </c>
      <c r="EA9" s="38">
        <v>0</v>
      </c>
      <c r="EB9" s="37">
        <v>0</v>
      </c>
      <c r="EC9" s="4">
        <v>0</v>
      </c>
      <c r="ED9" s="38">
        <v>0</v>
      </c>
      <c r="EE9" s="37">
        <v>0</v>
      </c>
      <c r="EF9" s="4">
        <v>0</v>
      </c>
      <c r="EG9" s="38">
        <f t="shared" si="4"/>
        <v>0</v>
      </c>
      <c r="EH9" s="37">
        <v>0</v>
      </c>
      <c r="EI9" s="4">
        <v>0</v>
      </c>
      <c r="EJ9" s="38">
        <v>0</v>
      </c>
      <c r="EK9" s="37">
        <v>0</v>
      </c>
      <c r="EL9" s="4">
        <v>0</v>
      </c>
      <c r="EM9" s="38">
        <v>0</v>
      </c>
      <c r="EN9" s="37">
        <v>0</v>
      </c>
      <c r="EO9" s="4">
        <v>0</v>
      </c>
      <c r="EP9" s="38">
        <v>0</v>
      </c>
      <c r="EQ9" s="37"/>
      <c r="ER9" s="4"/>
      <c r="ES9" s="38"/>
      <c r="ET9" s="37">
        <v>0</v>
      </c>
      <c r="EU9" s="4">
        <v>0</v>
      </c>
      <c r="EV9" s="38">
        <v>0</v>
      </c>
      <c r="EW9" s="37">
        <v>0</v>
      </c>
      <c r="EX9" s="4">
        <v>0</v>
      </c>
      <c r="EY9" s="38">
        <v>0</v>
      </c>
      <c r="EZ9" s="37">
        <v>0</v>
      </c>
      <c r="FA9" s="4">
        <v>0</v>
      </c>
      <c r="FB9" s="38">
        <f t="shared" si="5"/>
        <v>0</v>
      </c>
      <c r="FC9" s="37"/>
      <c r="FD9" s="4"/>
      <c r="FE9" s="38"/>
      <c r="FF9" s="37">
        <v>0</v>
      </c>
      <c r="FG9" s="4">
        <v>0</v>
      </c>
      <c r="FH9" s="38">
        <v>0</v>
      </c>
      <c r="FI9" s="37">
        <v>0</v>
      </c>
      <c r="FJ9" s="4">
        <v>0</v>
      </c>
      <c r="FK9" s="38">
        <v>0</v>
      </c>
      <c r="FL9" s="37">
        <v>0</v>
      </c>
      <c r="FM9" s="4">
        <v>0</v>
      </c>
      <c r="FN9" s="38">
        <v>0</v>
      </c>
      <c r="FO9" s="37">
        <v>0</v>
      </c>
      <c r="FP9" s="4">
        <v>0</v>
      </c>
      <c r="FQ9" s="38">
        <v>0</v>
      </c>
      <c r="FR9" s="37">
        <v>0</v>
      </c>
      <c r="FS9" s="4">
        <v>0</v>
      </c>
      <c r="FT9" s="38">
        <v>0</v>
      </c>
      <c r="FU9" s="37"/>
      <c r="FV9" s="4"/>
      <c r="FW9" s="38"/>
      <c r="FX9" s="37">
        <v>0</v>
      </c>
      <c r="FY9" s="4">
        <v>0</v>
      </c>
      <c r="FZ9" s="38">
        <v>0</v>
      </c>
      <c r="GA9" s="37">
        <v>0</v>
      </c>
      <c r="GB9" s="4">
        <v>0</v>
      </c>
      <c r="GC9" s="38">
        <v>0</v>
      </c>
      <c r="GD9" s="37">
        <v>2</v>
      </c>
      <c r="GE9" s="4">
        <v>19</v>
      </c>
      <c r="GF9" s="38">
        <f>GE9/GD9*1000</f>
        <v>9500</v>
      </c>
      <c r="GG9" s="37">
        <v>0</v>
      </c>
      <c r="GH9" s="4">
        <v>0</v>
      </c>
      <c r="GI9" s="38">
        <f t="shared" si="6"/>
        <v>0</v>
      </c>
      <c r="GJ9" s="37">
        <v>0</v>
      </c>
      <c r="GK9" s="4">
        <v>0</v>
      </c>
      <c r="GL9" s="38">
        <v>0</v>
      </c>
      <c r="GM9" s="37">
        <v>0</v>
      </c>
      <c r="GN9" s="4">
        <v>0</v>
      </c>
      <c r="GO9" s="38">
        <v>0</v>
      </c>
      <c r="GP9" s="37">
        <v>0</v>
      </c>
      <c r="GQ9" s="4">
        <v>0</v>
      </c>
      <c r="GR9" s="38">
        <v>0</v>
      </c>
      <c r="GS9" s="37">
        <v>0</v>
      </c>
      <c r="GT9" s="4">
        <v>0</v>
      </c>
      <c r="GU9" s="38">
        <v>0</v>
      </c>
      <c r="GV9" s="37">
        <v>0</v>
      </c>
      <c r="GW9" s="4">
        <v>0</v>
      </c>
      <c r="GX9" s="38">
        <v>0</v>
      </c>
      <c r="GY9" s="37">
        <v>0</v>
      </c>
      <c r="GZ9" s="4">
        <v>0</v>
      </c>
      <c r="HA9" s="38">
        <v>0</v>
      </c>
      <c r="HB9" s="37">
        <v>0</v>
      </c>
      <c r="HC9" s="4">
        <v>0</v>
      </c>
      <c r="HD9" s="38">
        <v>0</v>
      </c>
      <c r="HE9" s="37">
        <v>0</v>
      </c>
      <c r="HF9" s="4">
        <v>0</v>
      </c>
      <c r="HG9" s="38">
        <v>0</v>
      </c>
      <c r="HH9" s="37">
        <v>5</v>
      </c>
      <c r="HI9" s="4">
        <v>147</v>
      </c>
      <c r="HJ9" s="38">
        <f t="shared" si="25"/>
        <v>29400</v>
      </c>
      <c r="HK9" s="37">
        <v>0</v>
      </c>
      <c r="HL9" s="4">
        <v>0</v>
      </c>
      <c r="HM9" s="38">
        <v>0</v>
      </c>
      <c r="HN9" s="37">
        <v>0</v>
      </c>
      <c r="HO9" s="4">
        <v>0</v>
      </c>
      <c r="HP9" s="38">
        <v>0</v>
      </c>
      <c r="HQ9" s="37">
        <v>0</v>
      </c>
      <c r="HR9" s="4">
        <v>0</v>
      </c>
      <c r="HS9" s="38">
        <f t="shared" si="7"/>
        <v>0</v>
      </c>
      <c r="HT9" s="37">
        <v>0</v>
      </c>
      <c r="HU9" s="4">
        <v>0</v>
      </c>
      <c r="HV9" s="38">
        <v>0</v>
      </c>
      <c r="HW9" s="37">
        <v>0</v>
      </c>
      <c r="HX9" s="4">
        <v>0</v>
      </c>
      <c r="HY9" s="38">
        <v>0</v>
      </c>
      <c r="HZ9" s="37">
        <v>44</v>
      </c>
      <c r="IA9" s="4">
        <v>271</v>
      </c>
      <c r="IB9" s="38">
        <f t="shared" si="8"/>
        <v>6159.090909090909</v>
      </c>
      <c r="IC9" s="37">
        <v>0</v>
      </c>
      <c r="ID9" s="4">
        <v>0</v>
      </c>
      <c r="IE9" s="38">
        <v>0</v>
      </c>
      <c r="IF9" s="37">
        <v>0</v>
      </c>
      <c r="IG9" s="4">
        <v>0</v>
      </c>
      <c r="IH9" s="38">
        <v>0</v>
      </c>
      <c r="II9" s="37">
        <v>0</v>
      </c>
      <c r="IJ9" s="4">
        <v>0</v>
      </c>
      <c r="IK9" s="38">
        <v>0</v>
      </c>
      <c r="IL9" s="37">
        <v>0</v>
      </c>
      <c r="IM9" s="4">
        <v>0</v>
      </c>
      <c r="IN9" s="38">
        <v>0</v>
      </c>
      <c r="IO9" s="37">
        <v>0</v>
      </c>
      <c r="IP9" s="4">
        <v>0</v>
      </c>
      <c r="IQ9" s="38">
        <v>0</v>
      </c>
      <c r="IR9" s="37">
        <v>0</v>
      </c>
      <c r="IS9" s="4">
        <v>0</v>
      </c>
      <c r="IT9" s="38">
        <v>0</v>
      </c>
      <c r="IU9" s="37">
        <v>0</v>
      </c>
      <c r="IV9" s="4">
        <v>0</v>
      </c>
      <c r="IW9" s="38">
        <v>0</v>
      </c>
      <c r="IX9" s="37">
        <v>0</v>
      </c>
      <c r="IY9" s="4">
        <v>0</v>
      </c>
      <c r="IZ9" s="38">
        <f t="shared" si="9"/>
        <v>0</v>
      </c>
      <c r="JA9" s="37">
        <v>0</v>
      </c>
      <c r="JB9" s="4">
        <v>0</v>
      </c>
      <c r="JC9" s="38">
        <v>0</v>
      </c>
      <c r="JD9" s="37">
        <v>3</v>
      </c>
      <c r="JE9" s="4">
        <v>99</v>
      </c>
      <c r="JF9" s="38">
        <f t="shared" ref="JF9:JF10" si="28">JE9/JD9*1000</f>
        <v>33000</v>
      </c>
      <c r="JG9" s="37">
        <v>0</v>
      </c>
      <c r="JH9" s="4">
        <v>0</v>
      </c>
      <c r="JI9" s="38">
        <v>0</v>
      </c>
      <c r="JJ9" s="37">
        <v>0</v>
      </c>
      <c r="JK9" s="4">
        <v>0</v>
      </c>
      <c r="JL9" s="38">
        <v>0</v>
      </c>
      <c r="JM9" s="37">
        <v>0</v>
      </c>
      <c r="JN9" s="4">
        <v>0</v>
      </c>
      <c r="JO9" s="38">
        <v>0</v>
      </c>
      <c r="JP9" s="37">
        <v>0</v>
      </c>
      <c r="JQ9" s="4">
        <v>0</v>
      </c>
      <c r="JR9" s="38">
        <v>0</v>
      </c>
      <c r="JS9" s="37">
        <v>0</v>
      </c>
      <c r="JT9" s="4">
        <v>0</v>
      </c>
      <c r="JU9" s="38">
        <v>0</v>
      </c>
      <c r="JV9" s="37">
        <v>0</v>
      </c>
      <c r="JW9" s="4">
        <v>0</v>
      </c>
      <c r="JX9" s="38">
        <v>0</v>
      </c>
      <c r="JY9" s="37">
        <v>0</v>
      </c>
      <c r="JZ9" s="4">
        <v>0</v>
      </c>
      <c r="KA9" s="38">
        <v>0</v>
      </c>
      <c r="KB9" s="37">
        <v>0</v>
      </c>
      <c r="KC9" s="4">
        <v>0</v>
      </c>
      <c r="KD9" s="38">
        <v>0</v>
      </c>
      <c r="KE9" s="37">
        <v>1</v>
      </c>
      <c r="KF9" s="4">
        <v>6</v>
      </c>
      <c r="KG9" s="38">
        <f t="shared" ref="KG9:KG17" si="29">KF9/KE9*1000</f>
        <v>6000</v>
      </c>
      <c r="KH9" s="37"/>
      <c r="KI9" s="4"/>
      <c r="KJ9" s="38"/>
      <c r="KK9" s="37">
        <v>0</v>
      </c>
      <c r="KL9" s="4">
        <v>0</v>
      </c>
      <c r="KM9" s="38">
        <v>0</v>
      </c>
      <c r="KN9" s="37">
        <v>0</v>
      </c>
      <c r="KO9" s="4">
        <v>0</v>
      </c>
      <c r="KP9" s="38">
        <v>0</v>
      </c>
      <c r="KQ9" s="37">
        <v>0</v>
      </c>
      <c r="KR9" s="4">
        <v>0</v>
      </c>
      <c r="KS9" s="38">
        <v>0</v>
      </c>
      <c r="KT9" s="37">
        <v>76</v>
      </c>
      <c r="KU9" s="4">
        <v>154</v>
      </c>
      <c r="KV9" s="38">
        <f t="shared" si="10"/>
        <v>2026.3157894736842</v>
      </c>
      <c r="KW9" s="37">
        <v>6</v>
      </c>
      <c r="KX9" s="4">
        <v>33</v>
      </c>
      <c r="KY9" s="38">
        <f t="shared" ref="KY9:KY13" si="30">KX9/KW9*1000</f>
        <v>5500</v>
      </c>
      <c r="KZ9" s="37">
        <v>357</v>
      </c>
      <c r="LA9" s="4">
        <v>2411</v>
      </c>
      <c r="LB9" s="38">
        <f t="shared" si="12"/>
        <v>6753.5014005602243</v>
      </c>
      <c r="LC9" s="37">
        <v>4</v>
      </c>
      <c r="LD9" s="4">
        <v>74</v>
      </c>
      <c r="LE9" s="38">
        <f t="shared" ref="LE9:LE17" si="31">LD9/LC9*1000</f>
        <v>18500</v>
      </c>
      <c r="LF9" s="37">
        <v>0</v>
      </c>
      <c r="LG9" s="4">
        <v>0</v>
      </c>
      <c r="LH9" s="38">
        <v>0</v>
      </c>
      <c r="LI9" s="37">
        <v>0</v>
      </c>
      <c r="LJ9" s="4">
        <v>0</v>
      </c>
      <c r="LK9" s="38">
        <v>0</v>
      </c>
      <c r="LL9" s="37">
        <v>0</v>
      </c>
      <c r="LM9" s="4">
        <v>0</v>
      </c>
      <c r="LN9" s="38">
        <v>0</v>
      </c>
      <c r="LO9" s="37">
        <v>0</v>
      </c>
      <c r="LP9" s="4">
        <v>0</v>
      </c>
      <c r="LQ9" s="38">
        <v>0</v>
      </c>
      <c r="LR9" s="37">
        <v>0</v>
      </c>
      <c r="LS9" s="4">
        <v>0</v>
      </c>
      <c r="LT9" s="38">
        <v>0</v>
      </c>
      <c r="LU9" s="37">
        <v>0</v>
      </c>
      <c r="LV9" s="4">
        <v>0</v>
      </c>
      <c r="LW9" s="38">
        <v>0</v>
      </c>
      <c r="LX9" s="37">
        <v>101</v>
      </c>
      <c r="LY9" s="4">
        <v>524</v>
      </c>
      <c r="LZ9" s="38">
        <f t="shared" si="14"/>
        <v>5188.1188118811879</v>
      </c>
      <c r="MA9" s="2">
        <f t="shared" si="15"/>
        <v>662</v>
      </c>
      <c r="MB9" s="12">
        <f t="shared" si="16"/>
        <v>4314</v>
      </c>
    </row>
    <row r="10" spans="1:341" x14ac:dyDescent="0.3">
      <c r="A10" s="50">
        <v>2004</v>
      </c>
      <c r="B10" s="51" t="s">
        <v>9</v>
      </c>
      <c r="C10" s="37">
        <v>0</v>
      </c>
      <c r="D10" s="4">
        <v>0</v>
      </c>
      <c r="E10" s="38">
        <v>0</v>
      </c>
      <c r="F10" s="37">
        <v>0</v>
      </c>
      <c r="G10" s="4">
        <v>0</v>
      </c>
      <c r="H10" s="38">
        <v>0</v>
      </c>
      <c r="I10" s="37">
        <v>0</v>
      </c>
      <c r="J10" s="4">
        <v>0</v>
      </c>
      <c r="K10" s="38">
        <v>0</v>
      </c>
      <c r="L10" s="37">
        <v>0</v>
      </c>
      <c r="M10" s="4">
        <v>0</v>
      </c>
      <c r="N10" s="38">
        <v>0</v>
      </c>
      <c r="O10" s="37">
        <v>0</v>
      </c>
      <c r="P10" s="4">
        <v>0</v>
      </c>
      <c r="Q10" s="38">
        <v>0</v>
      </c>
      <c r="R10" s="37">
        <v>0</v>
      </c>
      <c r="S10" s="4">
        <v>0</v>
      </c>
      <c r="T10" s="38">
        <v>0</v>
      </c>
      <c r="U10" s="37">
        <v>0</v>
      </c>
      <c r="V10" s="4">
        <v>0</v>
      </c>
      <c r="W10" s="38">
        <v>0</v>
      </c>
      <c r="X10" s="37">
        <v>0</v>
      </c>
      <c r="Y10" s="4">
        <v>0</v>
      </c>
      <c r="Z10" s="38">
        <v>0</v>
      </c>
      <c r="AA10" s="37">
        <v>0</v>
      </c>
      <c r="AB10" s="4">
        <v>0</v>
      </c>
      <c r="AC10" s="38">
        <v>0</v>
      </c>
      <c r="AD10" s="37">
        <v>0</v>
      </c>
      <c r="AE10" s="4">
        <v>0</v>
      </c>
      <c r="AF10" s="38">
        <v>0</v>
      </c>
      <c r="AG10" s="37">
        <v>0</v>
      </c>
      <c r="AH10" s="4">
        <v>0</v>
      </c>
      <c r="AI10" s="38">
        <v>0</v>
      </c>
      <c r="AJ10" s="37">
        <v>0</v>
      </c>
      <c r="AK10" s="4">
        <v>0</v>
      </c>
      <c r="AL10" s="38">
        <v>0</v>
      </c>
      <c r="AM10" s="37">
        <v>84</v>
      </c>
      <c r="AN10" s="4">
        <v>597</v>
      </c>
      <c r="AO10" s="38">
        <f t="shared" si="0"/>
        <v>7107.1428571428569</v>
      </c>
      <c r="AP10" s="37">
        <v>0</v>
      </c>
      <c r="AQ10" s="4">
        <v>0</v>
      </c>
      <c r="AR10" s="38">
        <v>0</v>
      </c>
      <c r="AS10" s="37">
        <v>0</v>
      </c>
      <c r="AT10" s="4">
        <v>0</v>
      </c>
      <c r="AU10" s="38">
        <f t="shared" si="1"/>
        <v>0</v>
      </c>
      <c r="AV10" s="37">
        <v>0</v>
      </c>
      <c r="AW10" s="4">
        <v>0</v>
      </c>
      <c r="AX10" s="38">
        <v>0</v>
      </c>
      <c r="AY10" s="37">
        <v>0</v>
      </c>
      <c r="AZ10" s="4">
        <v>0</v>
      </c>
      <c r="BA10" s="38">
        <v>0</v>
      </c>
      <c r="BB10" s="37">
        <v>0</v>
      </c>
      <c r="BC10" s="4">
        <v>0</v>
      </c>
      <c r="BD10" s="38">
        <v>0</v>
      </c>
      <c r="BE10" s="37">
        <v>0</v>
      </c>
      <c r="BF10" s="4">
        <v>0</v>
      </c>
      <c r="BG10" s="38">
        <v>0</v>
      </c>
      <c r="BH10" s="37">
        <v>6</v>
      </c>
      <c r="BI10" s="4">
        <v>4</v>
      </c>
      <c r="BJ10" s="38">
        <f t="shared" si="22"/>
        <v>666.66666666666663</v>
      </c>
      <c r="BK10" s="37">
        <v>0</v>
      </c>
      <c r="BL10" s="4">
        <v>0</v>
      </c>
      <c r="BM10" s="38">
        <v>0</v>
      </c>
      <c r="BN10" s="37">
        <v>0</v>
      </c>
      <c r="BO10" s="4">
        <v>0</v>
      </c>
      <c r="BP10" s="38">
        <v>0</v>
      </c>
      <c r="BQ10" s="37">
        <v>0</v>
      </c>
      <c r="BR10" s="4">
        <v>0</v>
      </c>
      <c r="BS10" s="38">
        <v>0</v>
      </c>
      <c r="BT10" s="37">
        <v>0</v>
      </c>
      <c r="BU10" s="4">
        <v>0</v>
      </c>
      <c r="BV10" s="38">
        <v>0</v>
      </c>
      <c r="BW10" s="37">
        <v>0</v>
      </c>
      <c r="BX10" s="4">
        <v>0</v>
      </c>
      <c r="BY10" s="38">
        <v>0</v>
      </c>
      <c r="BZ10" s="37">
        <v>0</v>
      </c>
      <c r="CA10" s="4">
        <v>0</v>
      </c>
      <c r="CB10" s="38">
        <v>0</v>
      </c>
      <c r="CC10" s="37">
        <v>0</v>
      </c>
      <c r="CD10" s="4">
        <v>0</v>
      </c>
      <c r="CE10" s="38">
        <v>0</v>
      </c>
      <c r="CF10" s="37">
        <v>0</v>
      </c>
      <c r="CG10" s="4">
        <v>0</v>
      </c>
      <c r="CH10" s="38">
        <v>0</v>
      </c>
      <c r="CI10" s="37">
        <v>0</v>
      </c>
      <c r="CJ10" s="4">
        <v>0</v>
      </c>
      <c r="CK10" s="38">
        <v>0</v>
      </c>
      <c r="CL10" s="37">
        <v>0</v>
      </c>
      <c r="CM10" s="4">
        <v>0</v>
      </c>
      <c r="CN10" s="38">
        <v>0</v>
      </c>
      <c r="CO10" s="37">
        <v>0</v>
      </c>
      <c r="CP10" s="4">
        <v>0</v>
      </c>
      <c r="CQ10" s="38">
        <v>0</v>
      </c>
      <c r="CR10" s="37">
        <v>0</v>
      </c>
      <c r="CS10" s="4">
        <v>0</v>
      </c>
      <c r="CT10" s="38">
        <v>0</v>
      </c>
      <c r="CU10" s="37">
        <v>0</v>
      </c>
      <c r="CV10" s="4">
        <v>0</v>
      </c>
      <c r="CW10" s="38">
        <f t="shared" si="3"/>
        <v>0</v>
      </c>
      <c r="CX10" s="37">
        <v>0</v>
      </c>
      <c r="CY10" s="4">
        <v>0</v>
      </c>
      <c r="CZ10" s="38">
        <v>0</v>
      </c>
      <c r="DA10" s="37">
        <v>0</v>
      </c>
      <c r="DB10" s="4">
        <v>0</v>
      </c>
      <c r="DC10" s="38">
        <v>0</v>
      </c>
      <c r="DD10" s="37">
        <v>0</v>
      </c>
      <c r="DE10" s="4">
        <v>0</v>
      </c>
      <c r="DF10" s="38">
        <v>0</v>
      </c>
      <c r="DG10" s="37">
        <v>0</v>
      </c>
      <c r="DH10" s="4">
        <v>0</v>
      </c>
      <c r="DI10" s="38">
        <v>0</v>
      </c>
      <c r="DJ10" s="37">
        <v>0</v>
      </c>
      <c r="DK10" s="4">
        <v>0</v>
      </c>
      <c r="DL10" s="38">
        <v>0</v>
      </c>
      <c r="DM10" s="37">
        <v>18</v>
      </c>
      <c r="DN10" s="4">
        <v>169</v>
      </c>
      <c r="DO10" s="38">
        <f t="shared" si="24"/>
        <v>9388.8888888888887</v>
      </c>
      <c r="DP10" s="37">
        <v>0</v>
      </c>
      <c r="DQ10" s="4">
        <v>0</v>
      </c>
      <c r="DR10" s="38">
        <v>0</v>
      </c>
      <c r="DS10" s="37">
        <v>0</v>
      </c>
      <c r="DT10" s="4">
        <v>0</v>
      </c>
      <c r="DU10" s="38">
        <v>0</v>
      </c>
      <c r="DV10" s="37">
        <v>0</v>
      </c>
      <c r="DW10" s="4">
        <v>0</v>
      </c>
      <c r="DX10" s="38">
        <v>0</v>
      </c>
      <c r="DY10" s="37">
        <v>0</v>
      </c>
      <c r="DZ10" s="4">
        <v>0</v>
      </c>
      <c r="EA10" s="38">
        <v>0</v>
      </c>
      <c r="EB10" s="37">
        <v>5</v>
      </c>
      <c r="EC10" s="4">
        <v>58</v>
      </c>
      <c r="ED10" s="38">
        <f t="shared" si="18"/>
        <v>11600</v>
      </c>
      <c r="EE10" s="37">
        <v>0</v>
      </c>
      <c r="EF10" s="4">
        <v>0</v>
      </c>
      <c r="EG10" s="38">
        <f t="shared" si="4"/>
        <v>0</v>
      </c>
      <c r="EH10" s="37">
        <v>0</v>
      </c>
      <c r="EI10" s="4">
        <v>0</v>
      </c>
      <c r="EJ10" s="38">
        <v>0</v>
      </c>
      <c r="EK10" s="37">
        <v>0</v>
      </c>
      <c r="EL10" s="4">
        <v>0</v>
      </c>
      <c r="EM10" s="38">
        <v>0</v>
      </c>
      <c r="EN10" s="37">
        <v>0</v>
      </c>
      <c r="EO10" s="4">
        <v>0</v>
      </c>
      <c r="EP10" s="38">
        <v>0</v>
      </c>
      <c r="EQ10" s="37"/>
      <c r="ER10" s="4"/>
      <c r="ES10" s="38"/>
      <c r="ET10" s="37">
        <v>0</v>
      </c>
      <c r="EU10" s="4">
        <v>0</v>
      </c>
      <c r="EV10" s="38">
        <v>0</v>
      </c>
      <c r="EW10" s="37">
        <v>0</v>
      </c>
      <c r="EX10" s="4">
        <v>0</v>
      </c>
      <c r="EY10" s="38">
        <v>0</v>
      </c>
      <c r="EZ10" s="37">
        <v>0</v>
      </c>
      <c r="FA10" s="4">
        <v>0</v>
      </c>
      <c r="FB10" s="38">
        <f t="shared" si="5"/>
        <v>0</v>
      </c>
      <c r="FC10" s="37"/>
      <c r="FD10" s="4"/>
      <c r="FE10" s="38"/>
      <c r="FF10" s="37">
        <v>0</v>
      </c>
      <c r="FG10" s="4">
        <v>0</v>
      </c>
      <c r="FH10" s="38">
        <v>0</v>
      </c>
      <c r="FI10" s="37">
        <v>0</v>
      </c>
      <c r="FJ10" s="4">
        <v>0</v>
      </c>
      <c r="FK10" s="38">
        <v>0</v>
      </c>
      <c r="FL10" s="37">
        <v>0</v>
      </c>
      <c r="FM10" s="4">
        <v>0</v>
      </c>
      <c r="FN10" s="38">
        <v>0</v>
      </c>
      <c r="FO10" s="37">
        <v>0</v>
      </c>
      <c r="FP10" s="4">
        <v>0</v>
      </c>
      <c r="FQ10" s="38">
        <v>0</v>
      </c>
      <c r="FR10" s="37">
        <v>0</v>
      </c>
      <c r="FS10" s="4">
        <v>0</v>
      </c>
      <c r="FT10" s="38">
        <v>0</v>
      </c>
      <c r="FU10" s="37"/>
      <c r="FV10" s="4"/>
      <c r="FW10" s="38"/>
      <c r="FX10" s="37">
        <v>0</v>
      </c>
      <c r="FY10" s="4">
        <v>0</v>
      </c>
      <c r="FZ10" s="38">
        <v>0</v>
      </c>
      <c r="GA10" s="37">
        <v>0</v>
      </c>
      <c r="GB10" s="4">
        <v>0</v>
      </c>
      <c r="GC10" s="38">
        <v>0</v>
      </c>
      <c r="GD10" s="37">
        <v>0</v>
      </c>
      <c r="GE10" s="4">
        <v>0</v>
      </c>
      <c r="GF10" s="38">
        <v>0</v>
      </c>
      <c r="GG10" s="37">
        <v>0</v>
      </c>
      <c r="GH10" s="4">
        <v>0</v>
      </c>
      <c r="GI10" s="38">
        <f t="shared" si="6"/>
        <v>0</v>
      </c>
      <c r="GJ10" s="37">
        <v>0</v>
      </c>
      <c r="GK10" s="4">
        <v>0</v>
      </c>
      <c r="GL10" s="38">
        <v>0</v>
      </c>
      <c r="GM10" s="37">
        <v>0</v>
      </c>
      <c r="GN10" s="4">
        <v>0</v>
      </c>
      <c r="GO10" s="38">
        <v>0</v>
      </c>
      <c r="GP10" s="37">
        <v>0</v>
      </c>
      <c r="GQ10" s="4">
        <v>0</v>
      </c>
      <c r="GR10" s="38">
        <v>0</v>
      </c>
      <c r="GS10" s="37">
        <v>0</v>
      </c>
      <c r="GT10" s="4">
        <v>0</v>
      </c>
      <c r="GU10" s="38">
        <v>0</v>
      </c>
      <c r="GV10" s="37">
        <v>0</v>
      </c>
      <c r="GW10" s="4">
        <v>0</v>
      </c>
      <c r="GX10" s="38">
        <v>0</v>
      </c>
      <c r="GY10" s="37">
        <v>0</v>
      </c>
      <c r="GZ10" s="4">
        <v>0</v>
      </c>
      <c r="HA10" s="38">
        <v>0</v>
      </c>
      <c r="HB10" s="37">
        <v>0</v>
      </c>
      <c r="HC10" s="4">
        <v>0</v>
      </c>
      <c r="HD10" s="38">
        <v>0</v>
      </c>
      <c r="HE10" s="37">
        <v>0</v>
      </c>
      <c r="HF10" s="4">
        <v>0</v>
      </c>
      <c r="HG10" s="38">
        <v>0</v>
      </c>
      <c r="HH10" s="37">
        <v>6</v>
      </c>
      <c r="HI10" s="4">
        <v>173</v>
      </c>
      <c r="HJ10" s="38">
        <f t="shared" si="25"/>
        <v>28833.333333333332</v>
      </c>
      <c r="HK10" s="37">
        <v>0</v>
      </c>
      <c r="HL10" s="4">
        <v>0</v>
      </c>
      <c r="HM10" s="38">
        <v>0</v>
      </c>
      <c r="HN10" s="37">
        <v>0</v>
      </c>
      <c r="HO10" s="4">
        <v>0</v>
      </c>
      <c r="HP10" s="38">
        <v>0</v>
      </c>
      <c r="HQ10" s="37">
        <v>0</v>
      </c>
      <c r="HR10" s="4">
        <v>0</v>
      </c>
      <c r="HS10" s="38">
        <f t="shared" si="7"/>
        <v>0</v>
      </c>
      <c r="HT10" s="37">
        <v>0</v>
      </c>
      <c r="HU10" s="4">
        <v>0</v>
      </c>
      <c r="HV10" s="38">
        <v>0</v>
      </c>
      <c r="HW10" s="37">
        <v>0</v>
      </c>
      <c r="HX10" s="4">
        <v>0</v>
      </c>
      <c r="HY10" s="38">
        <v>0</v>
      </c>
      <c r="HZ10" s="37">
        <v>359</v>
      </c>
      <c r="IA10" s="4">
        <v>2165</v>
      </c>
      <c r="IB10" s="38">
        <f t="shared" si="8"/>
        <v>6030.640668523677</v>
      </c>
      <c r="IC10" s="37">
        <v>4</v>
      </c>
      <c r="ID10" s="4">
        <v>16</v>
      </c>
      <c r="IE10" s="38">
        <f t="shared" ref="IE10:IE17" si="32">ID10/IC10*1000</f>
        <v>4000</v>
      </c>
      <c r="IF10" s="37">
        <v>0</v>
      </c>
      <c r="IG10" s="4">
        <v>0</v>
      </c>
      <c r="IH10" s="38">
        <v>0</v>
      </c>
      <c r="II10" s="37">
        <v>0</v>
      </c>
      <c r="IJ10" s="4">
        <v>0</v>
      </c>
      <c r="IK10" s="38">
        <v>0</v>
      </c>
      <c r="IL10" s="37">
        <v>0</v>
      </c>
      <c r="IM10" s="4">
        <v>0</v>
      </c>
      <c r="IN10" s="38">
        <v>0</v>
      </c>
      <c r="IO10" s="37">
        <v>0</v>
      </c>
      <c r="IP10" s="4">
        <v>0</v>
      </c>
      <c r="IQ10" s="38">
        <v>0</v>
      </c>
      <c r="IR10" s="37">
        <v>0</v>
      </c>
      <c r="IS10" s="4">
        <v>0</v>
      </c>
      <c r="IT10" s="38">
        <v>0</v>
      </c>
      <c r="IU10" s="37">
        <v>0</v>
      </c>
      <c r="IV10" s="4">
        <v>0</v>
      </c>
      <c r="IW10" s="38">
        <v>0</v>
      </c>
      <c r="IX10" s="37">
        <v>0</v>
      </c>
      <c r="IY10" s="4">
        <v>0</v>
      </c>
      <c r="IZ10" s="38">
        <f t="shared" si="9"/>
        <v>0</v>
      </c>
      <c r="JA10" s="37">
        <v>0</v>
      </c>
      <c r="JB10" s="4">
        <v>0</v>
      </c>
      <c r="JC10" s="38">
        <v>0</v>
      </c>
      <c r="JD10" s="37">
        <v>7</v>
      </c>
      <c r="JE10" s="4">
        <v>232</v>
      </c>
      <c r="JF10" s="38">
        <f t="shared" si="28"/>
        <v>33142.857142857145</v>
      </c>
      <c r="JG10" s="37">
        <v>0</v>
      </c>
      <c r="JH10" s="4">
        <v>0</v>
      </c>
      <c r="JI10" s="38">
        <v>0</v>
      </c>
      <c r="JJ10" s="37">
        <v>0</v>
      </c>
      <c r="JK10" s="4">
        <v>0</v>
      </c>
      <c r="JL10" s="38">
        <v>0</v>
      </c>
      <c r="JM10" s="37">
        <v>0</v>
      </c>
      <c r="JN10" s="4">
        <v>0</v>
      </c>
      <c r="JO10" s="38">
        <v>0</v>
      </c>
      <c r="JP10" s="37">
        <v>0</v>
      </c>
      <c r="JQ10" s="4">
        <v>0</v>
      </c>
      <c r="JR10" s="38">
        <v>0</v>
      </c>
      <c r="JS10" s="37">
        <v>0</v>
      </c>
      <c r="JT10" s="4">
        <v>0</v>
      </c>
      <c r="JU10" s="38">
        <v>0</v>
      </c>
      <c r="JV10" s="37">
        <v>0</v>
      </c>
      <c r="JW10" s="4">
        <v>0</v>
      </c>
      <c r="JX10" s="38">
        <v>0</v>
      </c>
      <c r="JY10" s="37">
        <v>0</v>
      </c>
      <c r="JZ10" s="4">
        <v>0</v>
      </c>
      <c r="KA10" s="38">
        <v>0</v>
      </c>
      <c r="KB10" s="37">
        <v>0</v>
      </c>
      <c r="KC10" s="4">
        <v>0</v>
      </c>
      <c r="KD10" s="38">
        <v>0</v>
      </c>
      <c r="KE10" s="37">
        <v>1</v>
      </c>
      <c r="KF10" s="4">
        <v>5</v>
      </c>
      <c r="KG10" s="38">
        <f t="shared" si="29"/>
        <v>5000</v>
      </c>
      <c r="KH10" s="37"/>
      <c r="KI10" s="4"/>
      <c r="KJ10" s="38"/>
      <c r="KK10" s="37">
        <v>0</v>
      </c>
      <c r="KL10" s="4">
        <v>0</v>
      </c>
      <c r="KM10" s="38">
        <v>0</v>
      </c>
      <c r="KN10" s="37">
        <v>0</v>
      </c>
      <c r="KO10" s="4">
        <v>0</v>
      </c>
      <c r="KP10" s="38">
        <v>0</v>
      </c>
      <c r="KQ10" s="37">
        <v>0</v>
      </c>
      <c r="KR10" s="4">
        <v>0</v>
      </c>
      <c r="KS10" s="38">
        <v>0</v>
      </c>
      <c r="KT10" s="37">
        <v>137</v>
      </c>
      <c r="KU10" s="4">
        <v>337</v>
      </c>
      <c r="KV10" s="38">
        <f t="shared" si="10"/>
        <v>2459.8540145985403</v>
      </c>
      <c r="KW10" s="37">
        <v>6</v>
      </c>
      <c r="KX10" s="4">
        <v>30</v>
      </c>
      <c r="KY10" s="38">
        <f t="shared" si="30"/>
        <v>5000</v>
      </c>
      <c r="KZ10" s="37">
        <v>276</v>
      </c>
      <c r="LA10" s="4">
        <v>1801</v>
      </c>
      <c r="LB10" s="38">
        <f t="shared" si="12"/>
        <v>6525.36231884058</v>
      </c>
      <c r="LC10" s="37">
        <v>1</v>
      </c>
      <c r="LD10" s="4">
        <v>49</v>
      </c>
      <c r="LE10" s="38">
        <f t="shared" si="31"/>
        <v>49000</v>
      </c>
      <c r="LF10" s="37">
        <v>2</v>
      </c>
      <c r="LG10" s="4">
        <v>37</v>
      </c>
      <c r="LH10" s="38">
        <f t="shared" si="13"/>
        <v>18500</v>
      </c>
      <c r="LI10" s="37">
        <v>0</v>
      </c>
      <c r="LJ10" s="4">
        <v>0</v>
      </c>
      <c r="LK10" s="38">
        <v>0</v>
      </c>
      <c r="LL10" s="37">
        <v>0</v>
      </c>
      <c r="LM10" s="4">
        <v>0</v>
      </c>
      <c r="LN10" s="38">
        <v>0</v>
      </c>
      <c r="LO10" s="37">
        <v>0</v>
      </c>
      <c r="LP10" s="4">
        <v>0</v>
      </c>
      <c r="LQ10" s="38">
        <v>0</v>
      </c>
      <c r="LR10" s="37">
        <v>0</v>
      </c>
      <c r="LS10" s="4">
        <v>0</v>
      </c>
      <c r="LT10" s="38">
        <v>0</v>
      </c>
      <c r="LU10" s="37">
        <v>0</v>
      </c>
      <c r="LV10" s="4">
        <v>0</v>
      </c>
      <c r="LW10" s="38">
        <v>0</v>
      </c>
      <c r="LX10" s="37">
        <v>136</v>
      </c>
      <c r="LY10" s="4">
        <v>709</v>
      </c>
      <c r="LZ10" s="38">
        <f t="shared" si="14"/>
        <v>5213.2352941176468</v>
      </c>
      <c r="MA10" s="2">
        <f t="shared" si="15"/>
        <v>1048</v>
      </c>
      <c r="MB10" s="12">
        <f t="shared" si="16"/>
        <v>6382</v>
      </c>
    </row>
    <row r="11" spans="1:341" x14ac:dyDescent="0.3">
      <c r="A11" s="50">
        <v>2004</v>
      </c>
      <c r="B11" s="51" t="s">
        <v>10</v>
      </c>
      <c r="C11" s="37">
        <v>0</v>
      </c>
      <c r="D11" s="4">
        <v>0</v>
      </c>
      <c r="E11" s="38">
        <v>0</v>
      </c>
      <c r="F11" s="37">
        <v>0</v>
      </c>
      <c r="G11" s="4">
        <v>0</v>
      </c>
      <c r="H11" s="38">
        <v>0</v>
      </c>
      <c r="I11" s="37">
        <v>0</v>
      </c>
      <c r="J11" s="4">
        <v>0</v>
      </c>
      <c r="K11" s="38">
        <v>0</v>
      </c>
      <c r="L11" s="37">
        <v>0</v>
      </c>
      <c r="M11" s="4">
        <v>0</v>
      </c>
      <c r="N11" s="38">
        <v>0</v>
      </c>
      <c r="O11" s="37">
        <v>0</v>
      </c>
      <c r="P11" s="4">
        <v>0</v>
      </c>
      <c r="Q11" s="38">
        <v>0</v>
      </c>
      <c r="R11" s="37">
        <v>0</v>
      </c>
      <c r="S11" s="4">
        <v>0</v>
      </c>
      <c r="T11" s="38">
        <v>0</v>
      </c>
      <c r="U11" s="37">
        <v>0</v>
      </c>
      <c r="V11" s="4">
        <v>0</v>
      </c>
      <c r="W11" s="38">
        <v>0</v>
      </c>
      <c r="X11" s="37">
        <v>0</v>
      </c>
      <c r="Y11" s="4">
        <v>0</v>
      </c>
      <c r="Z11" s="38">
        <v>0</v>
      </c>
      <c r="AA11" s="37">
        <v>0</v>
      </c>
      <c r="AB11" s="4">
        <v>0</v>
      </c>
      <c r="AC11" s="38">
        <v>0</v>
      </c>
      <c r="AD11" s="37">
        <v>0</v>
      </c>
      <c r="AE11" s="4">
        <v>0</v>
      </c>
      <c r="AF11" s="38">
        <v>0</v>
      </c>
      <c r="AG11" s="37">
        <v>0</v>
      </c>
      <c r="AH11" s="4">
        <v>0</v>
      </c>
      <c r="AI11" s="38">
        <v>0</v>
      </c>
      <c r="AJ11" s="37">
        <v>0</v>
      </c>
      <c r="AK11" s="4">
        <v>0</v>
      </c>
      <c r="AL11" s="38">
        <v>0</v>
      </c>
      <c r="AM11" s="37">
        <v>240</v>
      </c>
      <c r="AN11" s="4">
        <v>1095</v>
      </c>
      <c r="AO11" s="38">
        <f t="shared" si="0"/>
        <v>4562.5</v>
      </c>
      <c r="AP11" s="37">
        <v>0</v>
      </c>
      <c r="AQ11" s="4">
        <v>0</v>
      </c>
      <c r="AR11" s="38">
        <v>0</v>
      </c>
      <c r="AS11" s="37">
        <v>0</v>
      </c>
      <c r="AT11" s="4">
        <v>0</v>
      </c>
      <c r="AU11" s="38">
        <f t="shared" si="1"/>
        <v>0</v>
      </c>
      <c r="AV11" s="37">
        <v>0</v>
      </c>
      <c r="AW11" s="4">
        <v>0</v>
      </c>
      <c r="AX11" s="38">
        <v>0</v>
      </c>
      <c r="AY11" s="37">
        <v>0</v>
      </c>
      <c r="AZ11" s="4">
        <v>0</v>
      </c>
      <c r="BA11" s="38">
        <v>0</v>
      </c>
      <c r="BB11" s="37">
        <v>0</v>
      </c>
      <c r="BC11" s="4">
        <v>0</v>
      </c>
      <c r="BD11" s="38">
        <v>0</v>
      </c>
      <c r="BE11" s="37">
        <v>0</v>
      </c>
      <c r="BF11" s="4">
        <v>0</v>
      </c>
      <c r="BG11" s="38">
        <v>0</v>
      </c>
      <c r="BH11" s="37">
        <v>1</v>
      </c>
      <c r="BI11" s="4">
        <v>11</v>
      </c>
      <c r="BJ11" s="38">
        <f t="shared" si="22"/>
        <v>11000</v>
      </c>
      <c r="BK11" s="37">
        <v>0</v>
      </c>
      <c r="BL11" s="4">
        <v>0</v>
      </c>
      <c r="BM11" s="38">
        <v>0</v>
      </c>
      <c r="BN11" s="37">
        <v>0</v>
      </c>
      <c r="BO11" s="4">
        <v>0</v>
      </c>
      <c r="BP11" s="38">
        <v>0</v>
      </c>
      <c r="BQ11" s="37">
        <v>0</v>
      </c>
      <c r="BR11" s="4">
        <v>0</v>
      </c>
      <c r="BS11" s="38">
        <v>0</v>
      </c>
      <c r="BT11" s="37">
        <v>0</v>
      </c>
      <c r="BU11" s="4">
        <v>0</v>
      </c>
      <c r="BV11" s="38">
        <v>0</v>
      </c>
      <c r="BW11" s="37">
        <v>0</v>
      </c>
      <c r="BX11" s="4">
        <v>0</v>
      </c>
      <c r="BY11" s="38">
        <v>0</v>
      </c>
      <c r="BZ11" s="37">
        <v>0</v>
      </c>
      <c r="CA11" s="4">
        <v>0</v>
      </c>
      <c r="CB11" s="38">
        <v>0</v>
      </c>
      <c r="CC11" s="37">
        <v>0</v>
      </c>
      <c r="CD11" s="4">
        <v>0</v>
      </c>
      <c r="CE11" s="38">
        <v>0</v>
      </c>
      <c r="CF11" s="37">
        <v>0</v>
      </c>
      <c r="CG11" s="4">
        <v>0</v>
      </c>
      <c r="CH11" s="38">
        <v>0</v>
      </c>
      <c r="CI11" s="37">
        <v>0</v>
      </c>
      <c r="CJ11" s="4">
        <v>0</v>
      </c>
      <c r="CK11" s="38">
        <v>0</v>
      </c>
      <c r="CL11" s="37">
        <v>0</v>
      </c>
      <c r="CM11" s="4">
        <v>0</v>
      </c>
      <c r="CN11" s="38">
        <v>0</v>
      </c>
      <c r="CO11" s="37">
        <v>0</v>
      </c>
      <c r="CP11" s="4">
        <v>0</v>
      </c>
      <c r="CQ11" s="38">
        <v>0</v>
      </c>
      <c r="CR11" s="37">
        <v>0</v>
      </c>
      <c r="CS11" s="4">
        <v>0</v>
      </c>
      <c r="CT11" s="38">
        <v>0</v>
      </c>
      <c r="CU11" s="37">
        <v>0</v>
      </c>
      <c r="CV11" s="4">
        <v>0</v>
      </c>
      <c r="CW11" s="38">
        <f t="shared" si="3"/>
        <v>0</v>
      </c>
      <c r="CX11" s="37">
        <v>0</v>
      </c>
      <c r="CY11" s="4">
        <v>0</v>
      </c>
      <c r="CZ11" s="38">
        <v>0</v>
      </c>
      <c r="DA11" s="37">
        <v>0</v>
      </c>
      <c r="DB11" s="4">
        <v>0</v>
      </c>
      <c r="DC11" s="38">
        <v>0</v>
      </c>
      <c r="DD11" s="37">
        <v>0</v>
      </c>
      <c r="DE11" s="4">
        <v>0</v>
      </c>
      <c r="DF11" s="38">
        <v>0</v>
      </c>
      <c r="DG11" s="37">
        <v>0</v>
      </c>
      <c r="DH11" s="4">
        <v>0</v>
      </c>
      <c r="DI11" s="38">
        <v>0</v>
      </c>
      <c r="DJ11" s="37">
        <v>0</v>
      </c>
      <c r="DK11" s="4">
        <v>0</v>
      </c>
      <c r="DL11" s="38">
        <v>0</v>
      </c>
      <c r="DM11" s="37">
        <v>28</v>
      </c>
      <c r="DN11" s="4">
        <v>149</v>
      </c>
      <c r="DO11" s="38">
        <f t="shared" si="24"/>
        <v>5321.4285714285716</v>
      </c>
      <c r="DP11" s="37">
        <v>4</v>
      </c>
      <c r="DQ11" s="4">
        <v>16</v>
      </c>
      <c r="DR11" s="38">
        <f t="shared" si="27"/>
        <v>4000</v>
      </c>
      <c r="DS11" s="37">
        <v>0</v>
      </c>
      <c r="DT11" s="4">
        <v>0</v>
      </c>
      <c r="DU11" s="38">
        <v>0</v>
      </c>
      <c r="DV11" s="37">
        <v>0</v>
      </c>
      <c r="DW11" s="4">
        <v>0</v>
      </c>
      <c r="DX11" s="38">
        <v>0</v>
      </c>
      <c r="DY11" s="37">
        <v>0</v>
      </c>
      <c r="DZ11" s="4">
        <v>0</v>
      </c>
      <c r="EA11" s="38">
        <v>0</v>
      </c>
      <c r="EB11" s="37">
        <v>2</v>
      </c>
      <c r="EC11" s="4">
        <v>65</v>
      </c>
      <c r="ED11" s="38">
        <f t="shared" si="18"/>
        <v>32500</v>
      </c>
      <c r="EE11" s="37">
        <v>0</v>
      </c>
      <c r="EF11" s="4">
        <v>0</v>
      </c>
      <c r="EG11" s="38">
        <f t="shared" si="4"/>
        <v>0</v>
      </c>
      <c r="EH11" s="37">
        <v>0</v>
      </c>
      <c r="EI11" s="4">
        <v>0</v>
      </c>
      <c r="EJ11" s="38">
        <v>0</v>
      </c>
      <c r="EK11" s="37">
        <v>0</v>
      </c>
      <c r="EL11" s="4">
        <v>0</v>
      </c>
      <c r="EM11" s="38">
        <v>0</v>
      </c>
      <c r="EN11" s="37">
        <v>0</v>
      </c>
      <c r="EO11" s="4">
        <v>0</v>
      </c>
      <c r="EP11" s="38">
        <v>0</v>
      </c>
      <c r="EQ11" s="37"/>
      <c r="ER11" s="4"/>
      <c r="ES11" s="38"/>
      <c r="ET11" s="37">
        <v>0</v>
      </c>
      <c r="EU11" s="4">
        <v>0</v>
      </c>
      <c r="EV11" s="38">
        <v>0</v>
      </c>
      <c r="EW11" s="37">
        <v>0</v>
      </c>
      <c r="EX11" s="4">
        <v>0</v>
      </c>
      <c r="EY11" s="38">
        <v>0</v>
      </c>
      <c r="EZ11" s="37">
        <v>0</v>
      </c>
      <c r="FA11" s="4">
        <v>0</v>
      </c>
      <c r="FB11" s="38">
        <f t="shared" si="5"/>
        <v>0</v>
      </c>
      <c r="FC11" s="37"/>
      <c r="FD11" s="4"/>
      <c r="FE11" s="38"/>
      <c r="FF11" s="37">
        <v>0</v>
      </c>
      <c r="FG11" s="4">
        <v>0</v>
      </c>
      <c r="FH11" s="38">
        <v>0</v>
      </c>
      <c r="FI11" s="37">
        <v>0</v>
      </c>
      <c r="FJ11" s="4">
        <v>0</v>
      </c>
      <c r="FK11" s="38">
        <v>0</v>
      </c>
      <c r="FL11" s="37">
        <v>0</v>
      </c>
      <c r="FM11" s="4">
        <v>0</v>
      </c>
      <c r="FN11" s="38">
        <v>0</v>
      </c>
      <c r="FO11" s="37">
        <v>0</v>
      </c>
      <c r="FP11" s="4">
        <v>0</v>
      </c>
      <c r="FQ11" s="38">
        <v>0</v>
      </c>
      <c r="FR11" s="37">
        <v>0</v>
      </c>
      <c r="FS11" s="4">
        <v>0</v>
      </c>
      <c r="FT11" s="38">
        <v>0</v>
      </c>
      <c r="FU11" s="37"/>
      <c r="FV11" s="4"/>
      <c r="FW11" s="38"/>
      <c r="FX11" s="37">
        <v>0</v>
      </c>
      <c r="FY11" s="4">
        <v>0</v>
      </c>
      <c r="FZ11" s="38">
        <v>0</v>
      </c>
      <c r="GA11" s="37">
        <v>0</v>
      </c>
      <c r="GB11" s="4">
        <v>0</v>
      </c>
      <c r="GC11" s="38">
        <v>0</v>
      </c>
      <c r="GD11" s="37">
        <v>0</v>
      </c>
      <c r="GE11" s="4">
        <v>0</v>
      </c>
      <c r="GF11" s="38">
        <v>0</v>
      </c>
      <c r="GG11" s="37">
        <v>0</v>
      </c>
      <c r="GH11" s="4">
        <v>0</v>
      </c>
      <c r="GI11" s="38">
        <f t="shared" si="6"/>
        <v>0</v>
      </c>
      <c r="GJ11" s="37">
        <v>0</v>
      </c>
      <c r="GK11" s="4">
        <v>0</v>
      </c>
      <c r="GL11" s="38">
        <v>0</v>
      </c>
      <c r="GM11" s="37">
        <v>0</v>
      </c>
      <c r="GN11" s="4">
        <v>0</v>
      </c>
      <c r="GO11" s="38">
        <v>0</v>
      </c>
      <c r="GP11" s="37">
        <v>0</v>
      </c>
      <c r="GQ11" s="4">
        <v>0</v>
      </c>
      <c r="GR11" s="38">
        <v>0</v>
      </c>
      <c r="GS11" s="37">
        <v>0</v>
      </c>
      <c r="GT11" s="4">
        <v>0</v>
      </c>
      <c r="GU11" s="38">
        <v>0</v>
      </c>
      <c r="GV11" s="37">
        <v>0</v>
      </c>
      <c r="GW11" s="4">
        <v>0</v>
      </c>
      <c r="GX11" s="38">
        <v>0</v>
      </c>
      <c r="GY11" s="37">
        <v>0</v>
      </c>
      <c r="GZ11" s="4">
        <v>0</v>
      </c>
      <c r="HA11" s="38">
        <v>0</v>
      </c>
      <c r="HB11" s="37">
        <v>0</v>
      </c>
      <c r="HC11" s="4">
        <v>0</v>
      </c>
      <c r="HD11" s="38">
        <v>0</v>
      </c>
      <c r="HE11" s="37">
        <v>0</v>
      </c>
      <c r="HF11" s="4">
        <v>0</v>
      </c>
      <c r="HG11" s="38">
        <v>0</v>
      </c>
      <c r="HH11" s="37">
        <v>0</v>
      </c>
      <c r="HI11" s="4">
        <v>0</v>
      </c>
      <c r="HJ11" s="38">
        <v>0</v>
      </c>
      <c r="HK11" s="37">
        <v>0</v>
      </c>
      <c r="HL11" s="4">
        <v>0</v>
      </c>
      <c r="HM11" s="38">
        <v>0</v>
      </c>
      <c r="HN11" s="37">
        <v>0</v>
      </c>
      <c r="HO11" s="4">
        <v>0</v>
      </c>
      <c r="HP11" s="38">
        <v>0</v>
      </c>
      <c r="HQ11" s="37">
        <v>0</v>
      </c>
      <c r="HR11" s="4">
        <v>0</v>
      </c>
      <c r="HS11" s="38">
        <f t="shared" si="7"/>
        <v>0</v>
      </c>
      <c r="HT11" s="37">
        <v>0</v>
      </c>
      <c r="HU11" s="4">
        <v>0</v>
      </c>
      <c r="HV11" s="38">
        <v>0</v>
      </c>
      <c r="HW11" s="37">
        <v>0</v>
      </c>
      <c r="HX11" s="4">
        <v>0</v>
      </c>
      <c r="HY11" s="38">
        <v>0</v>
      </c>
      <c r="HZ11" s="37">
        <v>19</v>
      </c>
      <c r="IA11" s="4">
        <v>142</v>
      </c>
      <c r="IB11" s="38">
        <f t="shared" si="8"/>
        <v>7473.6842105263158</v>
      </c>
      <c r="IC11" s="37">
        <v>0</v>
      </c>
      <c r="ID11" s="4">
        <v>0</v>
      </c>
      <c r="IE11" s="38">
        <v>0</v>
      </c>
      <c r="IF11" s="37">
        <v>0</v>
      </c>
      <c r="IG11" s="4">
        <v>0</v>
      </c>
      <c r="IH11" s="38">
        <v>0</v>
      </c>
      <c r="II11" s="37">
        <v>0</v>
      </c>
      <c r="IJ11" s="4">
        <v>0</v>
      </c>
      <c r="IK11" s="38">
        <v>0</v>
      </c>
      <c r="IL11" s="37">
        <v>0</v>
      </c>
      <c r="IM11" s="4">
        <v>0</v>
      </c>
      <c r="IN11" s="38">
        <v>0</v>
      </c>
      <c r="IO11" s="37">
        <v>0</v>
      </c>
      <c r="IP11" s="4">
        <v>0</v>
      </c>
      <c r="IQ11" s="38">
        <v>0</v>
      </c>
      <c r="IR11" s="37">
        <v>0</v>
      </c>
      <c r="IS11" s="4">
        <v>0</v>
      </c>
      <c r="IT11" s="38">
        <v>0</v>
      </c>
      <c r="IU11" s="37">
        <v>0</v>
      </c>
      <c r="IV11" s="4">
        <v>0</v>
      </c>
      <c r="IW11" s="38">
        <v>0</v>
      </c>
      <c r="IX11" s="37">
        <v>0</v>
      </c>
      <c r="IY11" s="4">
        <v>0</v>
      </c>
      <c r="IZ11" s="38">
        <f t="shared" si="9"/>
        <v>0</v>
      </c>
      <c r="JA11" s="37">
        <v>0</v>
      </c>
      <c r="JB11" s="4">
        <v>0</v>
      </c>
      <c r="JC11" s="38">
        <v>0</v>
      </c>
      <c r="JD11" s="37">
        <v>0</v>
      </c>
      <c r="JE11" s="4">
        <v>0</v>
      </c>
      <c r="JF11" s="38">
        <v>0</v>
      </c>
      <c r="JG11" s="37">
        <v>0</v>
      </c>
      <c r="JH11" s="4">
        <v>0</v>
      </c>
      <c r="JI11" s="38">
        <v>0</v>
      </c>
      <c r="JJ11" s="37">
        <v>0</v>
      </c>
      <c r="JK11" s="4">
        <v>0</v>
      </c>
      <c r="JL11" s="38">
        <v>0</v>
      </c>
      <c r="JM11" s="37">
        <v>0</v>
      </c>
      <c r="JN11" s="4">
        <v>0</v>
      </c>
      <c r="JO11" s="38">
        <v>0</v>
      </c>
      <c r="JP11" s="37">
        <v>0</v>
      </c>
      <c r="JQ11" s="4">
        <v>0</v>
      </c>
      <c r="JR11" s="38">
        <v>0</v>
      </c>
      <c r="JS11" s="37">
        <v>0</v>
      </c>
      <c r="JT11" s="4">
        <v>0</v>
      </c>
      <c r="JU11" s="38">
        <v>0</v>
      </c>
      <c r="JV11" s="37">
        <v>0</v>
      </c>
      <c r="JW11" s="4">
        <v>0</v>
      </c>
      <c r="JX11" s="38">
        <v>0</v>
      </c>
      <c r="JY11" s="37">
        <v>0</v>
      </c>
      <c r="JZ11" s="4">
        <v>0</v>
      </c>
      <c r="KA11" s="38">
        <v>0</v>
      </c>
      <c r="KB11" s="37">
        <v>0</v>
      </c>
      <c r="KC11" s="4">
        <v>0</v>
      </c>
      <c r="KD11" s="38">
        <v>0</v>
      </c>
      <c r="KE11" s="37">
        <v>2</v>
      </c>
      <c r="KF11" s="4">
        <v>4</v>
      </c>
      <c r="KG11" s="38">
        <f t="shared" si="29"/>
        <v>2000</v>
      </c>
      <c r="KH11" s="37"/>
      <c r="KI11" s="4"/>
      <c r="KJ11" s="38"/>
      <c r="KK11" s="37">
        <v>0</v>
      </c>
      <c r="KL11" s="4">
        <v>0</v>
      </c>
      <c r="KM11" s="38">
        <v>0</v>
      </c>
      <c r="KN11" s="37">
        <v>0</v>
      </c>
      <c r="KO11" s="4">
        <v>0</v>
      </c>
      <c r="KP11" s="38">
        <v>0</v>
      </c>
      <c r="KQ11" s="37">
        <v>0</v>
      </c>
      <c r="KR11" s="4">
        <v>0</v>
      </c>
      <c r="KS11" s="38">
        <v>0</v>
      </c>
      <c r="KT11" s="37">
        <v>89</v>
      </c>
      <c r="KU11" s="4">
        <v>248</v>
      </c>
      <c r="KV11" s="38">
        <f t="shared" si="10"/>
        <v>2786.5168539325846</v>
      </c>
      <c r="KW11" s="37">
        <v>0</v>
      </c>
      <c r="KX11" s="4">
        <v>0</v>
      </c>
      <c r="KY11" s="38">
        <v>0</v>
      </c>
      <c r="KZ11" s="37">
        <v>314</v>
      </c>
      <c r="LA11" s="4">
        <v>2206</v>
      </c>
      <c r="LB11" s="38">
        <f t="shared" si="12"/>
        <v>7025.4777070063692</v>
      </c>
      <c r="LC11" s="37">
        <v>1</v>
      </c>
      <c r="LD11" s="4">
        <v>44</v>
      </c>
      <c r="LE11" s="38">
        <f t="shared" si="31"/>
        <v>44000</v>
      </c>
      <c r="LF11" s="37">
        <v>0</v>
      </c>
      <c r="LG11" s="4">
        <v>0</v>
      </c>
      <c r="LH11" s="38">
        <v>0</v>
      </c>
      <c r="LI11" s="37">
        <v>0</v>
      </c>
      <c r="LJ11" s="4">
        <v>0</v>
      </c>
      <c r="LK11" s="38">
        <v>0</v>
      </c>
      <c r="LL11" s="37">
        <v>0</v>
      </c>
      <c r="LM11" s="4">
        <v>0</v>
      </c>
      <c r="LN11" s="38">
        <v>0</v>
      </c>
      <c r="LO11" s="37">
        <v>0</v>
      </c>
      <c r="LP11" s="4">
        <v>0</v>
      </c>
      <c r="LQ11" s="38">
        <v>0</v>
      </c>
      <c r="LR11" s="37">
        <v>0</v>
      </c>
      <c r="LS11" s="4">
        <v>0</v>
      </c>
      <c r="LT11" s="38">
        <v>0</v>
      </c>
      <c r="LU11" s="37">
        <v>0</v>
      </c>
      <c r="LV11" s="4">
        <v>0</v>
      </c>
      <c r="LW11" s="38">
        <v>0</v>
      </c>
      <c r="LX11" s="37">
        <v>112</v>
      </c>
      <c r="LY11" s="4">
        <v>648</v>
      </c>
      <c r="LZ11" s="38">
        <f t="shared" si="14"/>
        <v>5785.7142857142853</v>
      </c>
      <c r="MA11" s="2">
        <f t="shared" si="15"/>
        <v>812</v>
      </c>
      <c r="MB11" s="12">
        <f t="shared" si="16"/>
        <v>4628</v>
      </c>
    </row>
    <row r="12" spans="1:341" x14ac:dyDescent="0.3">
      <c r="A12" s="50">
        <v>2004</v>
      </c>
      <c r="B12" s="51" t="s">
        <v>11</v>
      </c>
      <c r="C12" s="37">
        <v>0</v>
      </c>
      <c r="D12" s="4">
        <v>0</v>
      </c>
      <c r="E12" s="38">
        <v>0</v>
      </c>
      <c r="F12" s="37">
        <v>0</v>
      </c>
      <c r="G12" s="4">
        <v>0</v>
      </c>
      <c r="H12" s="38">
        <v>0</v>
      </c>
      <c r="I12" s="37">
        <v>0</v>
      </c>
      <c r="J12" s="4">
        <v>0</v>
      </c>
      <c r="K12" s="38">
        <v>0</v>
      </c>
      <c r="L12" s="37">
        <v>0</v>
      </c>
      <c r="M12" s="4">
        <v>0</v>
      </c>
      <c r="N12" s="38">
        <v>0</v>
      </c>
      <c r="O12" s="37">
        <v>0</v>
      </c>
      <c r="P12" s="4">
        <v>0</v>
      </c>
      <c r="Q12" s="38">
        <v>0</v>
      </c>
      <c r="R12" s="37">
        <v>0</v>
      </c>
      <c r="S12" s="4">
        <v>0</v>
      </c>
      <c r="T12" s="38">
        <v>0</v>
      </c>
      <c r="U12" s="37">
        <v>0</v>
      </c>
      <c r="V12" s="4">
        <v>0</v>
      </c>
      <c r="W12" s="38">
        <v>0</v>
      </c>
      <c r="X12" s="37">
        <v>0</v>
      </c>
      <c r="Y12" s="4">
        <v>0</v>
      </c>
      <c r="Z12" s="38">
        <v>0</v>
      </c>
      <c r="AA12" s="37">
        <v>0</v>
      </c>
      <c r="AB12" s="4">
        <v>0</v>
      </c>
      <c r="AC12" s="38">
        <v>0</v>
      </c>
      <c r="AD12" s="37">
        <v>0</v>
      </c>
      <c r="AE12" s="4">
        <v>0</v>
      </c>
      <c r="AF12" s="38">
        <v>0</v>
      </c>
      <c r="AG12" s="37">
        <v>0</v>
      </c>
      <c r="AH12" s="4">
        <v>0</v>
      </c>
      <c r="AI12" s="38">
        <v>0</v>
      </c>
      <c r="AJ12" s="37">
        <v>0</v>
      </c>
      <c r="AK12" s="4">
        <v>0</v>
      </c>
      <c r="AL12" s="38">
        <v>0</v>
      </c>
      <c r="AM12" s="37">
        <v>240</v>
      </c>
      <c r="AN12" s="4">
        <v>823</v>
      </c>
      <c r="AO12" s="38">
        <f t="shared" si="0"/>
        <v>3429.1666666666665</v>
      </c>
      <c r="AP12" s="37">
        <v>0</v>
      </c>
      <c r="AQ12" s="4">
        <v>0</v>
      </c>
      <c r="AR12" s="38">
        <v>0</v>
      </c>
      <c r="AS12" s="37">
        <v>0</v>
      </c>
      <c r="AT12" s="4">
        <v>0</v>
      </c>
      <c r="AU12" s="38">
        <f t="shared" si="1"/>
        <v>0</v>
      </c>
      <c r="AV12" s="37">
        <v>0</v>
      </c>
      <c r="AW12" s="4">
        <v>0</v>
      </c>
      <c r="AX12" s="38">
        <v>0</v>
      </c>
      <c r="AY12" s="37">
        <v>0</v>
      </c>
      <c r="AZ12" s="4">
        <v>0</v>
      </c>
      <c r="BA12" s="38">
        <v>0</v>
      </c>
      <c r="BB12" s="37">
        <v>0</v>
      </c>
      <c r="BC12" s="4">
        <v>0</v>
      </c>
      <c r="BD12" s="38">
        <v>0</v>
      </c>
      <c r="BE12" s="37">
        <v>0</v>
      </c>
      <c r="BF12" s="4">
        <v>0</v>
      </c>
      <c r="BG12" s="38">
        <v>0</v>
      </c>
      <c r="BH12" s="37">
        <v>0</v>
      </c>
      <c r="BI12" s="4">
        <v>0</v>
      </c>
      <c r="BJ12" s="38">
        <v>0</v>
      </c>
      <c r="BK12" s="37">
        <v>0</v>
      </c>
      <c r="BL12" s="4">
        <v>0</v>
      </c>
      <c r="BM12" s="38">
        <v>0</v>
      </c>
      <c r="BN12" s="37">
        <v>0</v>
      </c>
      <c r="BO12" s="4">
        <v>0</v>
      </c>
      <c r="BP12" s="38">
        <v>0</v>
      </c>
      <c r="BQ12" s="37">
        <v>0</v>
      </c>
      <c r="BR12" s="4">
        <v>0</v>
      </c>
      <c r="BS12" s="38">
        <v>0</v>
      </c>
      <c r="BT12" s="37">
        <v>0</v>
      </c>
      <c r="BU12" s="4">
        <v>0</v>
      </c>
      <c r="BV12" s="38">
        <v>0</v>
      </c>
      <c r="BW12" s="37">
        <v>0</v>
      </c>
      <c r="BX12" s="4">
        <v>0</v>
      </c>
      <c r="BY12" s="38">
        <v>0</v>
      </c>
      <c r="BZ12" s="37">
        <v>0</v>
      </c>
      <c r="CA12" s="4">
        <v>0</v>
      </c>
      <c r="CB12" s="38">
        <v>0</v>
      </c>
      <c r="CC12" s="37">
        <v>2</v>
      </c>
      <c r="CD12" s="4">
        <v>7</v>
      </c>
      <c r="CE12" s="38">
        <f t="shared" ref="CE12:CE15" si="33">CD12/CC12*1000</f>
        <v>3500</v>
      </c>
      <c r="CF12" s="37">
        <v>0</v>
      </c>
      <c r="CG12" s="4">
        <v>0</v>
      </c>
      <c r="CH12" s="38">
        <v>0</v>
      </c>
      <c r="CI12" s="37">
        <v>0</v>
      </c>
      <c r="CJ12" s="4">
        <v>0</v>
      </c>
      <c r="CK12" s="38">
        <v>0</v>
      </c>
      <c r="CL12" s="37">
        <v>0</v>
      </c>
      <c r="CM12" s="4">
        <v>0</v>
      </c>
      <c r="CN12" s="38">
        <v>0</v>
      </c>
      <c r="CO12" s="37">
        <v>10</v>
      </c>
      <c r="CP12" s="4">
        <v>359</v>
      </c>
      <c r="CQ12" s="38">
        <f t="shared" ref="CQ12" si="34">CP12/CO12*1000</f>
        <v>35900</v>
      </c>
      <c r="CR12" s="37">
        <v>0</v>
      </c>
      <c r="CS12" s="4">
        <v>0</v>
      </c>
      <c r="CT12" s="38">
        <v>0</v>
      </c>
      <c r="CU12" s="37">
        <v>0</v>
      </c>
      <c r="CV12" s="4">
        <v>0</v>
      </c>
      <c r="CW12" s="38">
        <f t="shared" si="3"/>
        <v>0</v>
      </c>
      <c r="CX12" s="37">
        <v>2</v>
      </c>
      <c r="CY12" s="4">
        <v>84</v>
      </c>
      <c r="CZ12" s="38">
        <f t="shared" ref="CZ12:CZ15" si="35">CY12/CX12*1000</f>
        <v>42000</v>
      </c>
      <c r="DA12" s="37">
        <v>0</v>
      </c>
      <c r="DB12" s="4">
        <v>0</v>
      </c>
      <c r="DC12" s="38">
        <v>0</v>
      </c>
      <c r="DD12" s="37">
        <v>0</v>
      </c>
      <c r="DE12" s="4">
        <v>0</v>
      </c>
      <c r="DF12" s="38">
        <v>0</v>
      </c>
      <c r="DG12" s="37">
        <v>0</v>
      </c>
      <c r="DH12" s="4">
        <v>0</v>
      </c>
      <c r="DI12" s="38">
        <v>0</v>
      </c>
      <c r="DJ12" s="37">
        <v>0</v>
      </c>
      <c r="DK12" s="4">
        <v>0</v>
      </c>
      <c r="DL12" s="38">
        <v>0</v>
      </c>
      <c r="DM12" s="37">
        <v>2</v>
      </c>
      <c r="DN12" s="4">
        <v>20</v>
      </c>
      <c r="DO12" s="38">
        <f t="shared" si="24"/>
        <v>10000</v>
      </c>
      <c r="DP12" s="37">
        <v>9</v>
      </c>
      <c r="DQ12" s="4">
        <v>188</v>
      </c>
      <c r="DR12" s="38">
        <f t="shared" si="27"/>
        <v>20888.888888888891</v>
      </c>
      <c r="DS12" s="37">
        <v>0</v>
      </c>
      <c r="DT12" s="4">
        <v>0</v>
      </c>
      <c r="DU12" s="38">
        <v>0</v>
      </c>
      <c r="DV12" s="37">
        <v>0</v>
      </c>
      <c r="DW12" s="4">
        <v>0</v>
      </c>
      <c r="DX12" s="38">
        <v>0</v>
      </c>
      <c r="DY12" s="37">
        <v>1</v>
      </c>
      <c r="DZ12" s="4">
        <v>29</v>
      </c>
      <c r="EA12" s="38">
        <f t="shared" ref="EA12:EA16" si="36">DZ12/DY12*1000</f>
        <v>29000</v>
      </c>
      <c r="EB12" s="37">
        <v>1</v>
      </c>
      <c r="EC12" s="4">
        <v>9</v>
      </c>
      <c r="ED12" s="38">
        <f t="shared" si="18"/>
        <v>9000</v>
      </c>
      <c r="EE12" s="37">
        <v>0</v>
      </c>
      <c r="EF12" s="4">
        <v>0</v>
      </c>
      <c r="EG12" s="38">
        <f t="shared" si="4"/>
        <v>0</v>
      </c>
      <c r="EH12" s="37">
        <v>0</v>
      </c>
      <c r="EI12" s="4">
        <v>0</v>
      </c>
      <c r="EJ12" s="38">
        <v>0</v>
      </c>
      <c r="EK12" s="37">
        <v>0</v>
      </c>
      <c r="EL12" s="4">
        <v>0</v>
      </c>
      <c r="EM12" s="38">
        <v>0</v>
      </c>
      <c r="EN12" s="37">
        <v>0</v>
      </c>
      <c r="EO12" s="4">
        <v>0</v>
      </c>
      <c r="EP12" s="38">
        <v>0</v>
      </c>
      <c r="EQ12" s="37"/>
      <c r="ER12" s="4"/>
      <c r="ES12" s="38"/>
      <c r="ET12" s="37">
        <v>0</v>
      </c>
      <c r="EU12" s="4">
        <v>0</v>
      </c>
      <c r="EV12" s="38">
        <v>0</v>
      </c>
      <c r="EW12" s="37">
        <v>0</v>
      </c>
      <c r="EX12" s="4">
        <v>0</v>
      </c>
      <c r="EY12" s="38">
        <v>0</v>
      </c>
      <c r="EZ12" s="37">
        <v>0</v>
      </c>
      <c r="FA12" s="4">
        <v>0</v>
      </c>
      <c r="FB12" s="38">
        <f t="shared" si="5"/>
        <v>0</v>
      </c>
      <c r="FC12" s="37"/>
      <c r="FD12" s="4"/>
      <c r="FE12" s="38"/>
      <c r="FF12" s="37">
        <v>0</v>
      </c>
      <c r="FG12" s="4">
        <v>0</v>
      </c>
      <c r="FH12" s="38">
        <v>0</v>
      </c>
      <c r="FI12" s="37">
        <v>0</v>
      </c>
      <c r="FJ12" s="4">
        <v>0</v>
      </c>
      <c r="FK12" s="38">
        <v>0</v>
      </c>
      <c r="FL12" s="37">
        <v>0</v>
      </c>
      <c r="FM12" s="4">
        <v>0</v>
      </c>
      <c r="FN12" s="38">
        <v>0</v>
      </c>
      <c r="FO12" s="37">
        <v>0</v>
      </c>
      <c r="FP12" s="4">
        <v>0</v>
      </c>
      <c r="FQ12" s="38">
        <v>0</v>
      </c>
      <c r="FR12" s="37">
        <v>0</v>
      </c>
      <c r="FS12" s="4">
        <v>0</v>
      </c>
      <c r="FT12" s="38">
        <v>0</v>
      </c>
      <c r="FU12" s="37"/>
      <c r="FV12" s="4"/>
      <c r="FW12" s="38"/>
      <c r="FX12" s="37">
        <v>0</v>
      </c>
      <c r="FY12" s="4">
        <v>0</v>
      </c>
      <c r="FZ12" s="38">
        <v>0</v>
      </c>
      <c r="GA12" s="37">
        <v>0</v>
      </c>
      <c r="GB12" s="4">
        <v>0</v>
      </c>
      <c r="GC12" s="38">
        <v>0</v>
      </c>
      <c r="GD12" s="37">
        <v>19</v>
      </c>
      <c r="GE12" s="4">
        <v>95</v>
      </c>
      <c r="GF12" s="38">
        <f>GE12/GD12*1000</f>
        <v>5000</v>
      </c>
      <c r="GG12" s="37">
        <v>0</v>
      </c>
      <c r="GH12" s="4">
        <v>0</v>
      </c>
      <c r="GI12" s="38">
        <f t="shared" si="6"/>
        <v>0</v>
      </c>
      <c r="GJ12" s="37">
        <v>0</v>
      </c>
      <c r="GK12" s="4">
        <v>0</v>
      </c>
      <c r="GL12" s="38">
        <v>0</v>
      </c>
      <c r="GM12" s="37">
        <v>0</v>
      </c>
      <c r="GN12" s="4">
        <v>0</v>
      </c>
      <c r="GO12" s="38">
        <v>0</v>
      </c>
      <c r="GP12" s="37">
        <v>0</v>
      </c>
      <c r="GQ12" s="4">
        <v>0</v>
      </c>
      <c r="GR12" s="38">
        <v>0</v>
      </c>
      <c r="GS12" s="37">
        <v>0</v>
      </c>
      <c r="GT12" s="4">
        <v>0</v>
      </c>
      <c r="GU12" s="38">
        <v>0</v>
      </c>
      <c r="GV12" s="37">
        <v>0</v>
      </c>
      <c r="GW12" s="4">
        <v>0</v>
      </c>
      <c r="GX12" s="38">
        <v>0</v>
      </c>
      <c r="GY12" s="37">
        <v>0</v>
      </c>
      <c r="GZ12" s="4">
        <v>0</v>
      </c>
      <c r="HA12" s="38">
        <v>0</v>
      </c>
      <c r="HB12" s="37">
        <v>0</v>
      </c>
      <c r="HC12" s="4">
        <v>0</v>
      </c>
      <c r="HD12" s="38">
        <v>0</v>
      </c>
      <c r="HE12" s="37">
        <v>0</v>
      </c>
      <c r="HF12" s="4">
        <v>0</v>
      </c>
      <c r="HG12" s="38">
        <v>0</v>
      </c>
      <c r="HH12" s="37">
        <v>5</v>
      </c>
      <c r="HI12" s="4">
        <v>124</v>
      </c>
      <c r="HJ12" s="38">
        <f t="shared" si="25"/>
        <v>24800</v>
      </c>
      <c r="HK12" s="37">
        <v>0</v>
      </c>
      <c r="HL12" s="4">
        <v>0</v>
      </c>
      <c r="HM12" s="38">
        <v>0</v>
      </c>
      <c r="HN12" s="37">
        <v>0</v>
      </c>
      <c r="HO12" s="4">
        <v>0</v>
      </c>
      <c r="HP12" s="38">
        <v>0</v>
      </c>
      <c r="HQ12" s="37">
        <v>0</v>
      </c>
      <c r="HR12" s="4">
        <v>0</v>
      </c>
      <c r="HS12" s="38">
        <f t="shared" si="7"/>
        <v>0</v>
      </c>
      <c r="HT12" s="37">
        <v>0</v>
      </c>
      <c r="HU12" s="4">
        <v>0</v>
      </c>
      <c r="HV12" s="38">
        <v>0</v>
      </c>
      <c r="HW12" s="37">
        <v>0</v>
      </c>
      <c r="HX12" s="4">
        <v>0</v>
      </c>
      <c r="HY12" s="38">
        <v>0</v>
      </c>
      <c r="HZ12" s="37">
        <v>62</v>
      </c>
      <c r="IA12" s="4">
        <v>426</v>
      </c>
      <c r="IB12" s="38">
        <f t="shared" si="8"/>
        <v>6870.9677419354839</v>
      </c>
      <c r="IC12" s="37">
        <v>4</v>
      </c>
      <c r="ID12" s="4">
        <v>25</v>
      </c>
      <c r="IE12" s="38">
        <f t="shared" si="32"/>
        <v>6250</v>
      </c>
      <c r="IF12" s="37">
        <v>0</v>
      </c>
      <c r="IG12" s="4">
        <v>0</v>
      </c>
      <c r="IH12" s="38">
        <v>0</v>
      </c>
      <c r="II12" s="37">
        <v>0</v>
      </c>
      <c r="IJ12" s="4">
        <v>0</v>
      </c>
      <c r="IK12" s="38">
        <v>0</v>
      </c>
      <c r="IL12" s="37">
        <v>0</v>
      </c>
      <c r="IM12" s="4">
        <v>0</v>
      </c>
      <c r="IN12" s="38">
        <v>0</v>
      </c>
      <c r="IO12" s="37">
        <v>0</v>
      </c>
      <c r="IP12" s="4">
        <v>0</v>
      </c>
      <c r="IQ12" s="38">
        <v>0</v>
      </c>
      <c r="IR12" s="37">
        <v>0</v>
      </c>
      <c r="IS12" s="4">
        <v>0</v>
      </c>
      <c r="IT12" s="38">
        <v>0</v>
      </c>
      <c r="IU12" s="37">
        <v>0</v>
      </c>
      <c r="IV12" s="4">
        <v>0</v>
      </c>
      <c r="IW12" s="38">
        <v>0</v>
      </c>
      <c r="IX12" s="37">
        <v>0</v>
      </c>
      <c r="IY12" s="4">
        <v>0</v>
      </c>
      <c r="IZ12" s="38">
        <f t="shared" si="9"/>
        <v>0</v>
      </c>
      <c r="JA12" s="37">
        <v>0</v>
      </c>
      <c r="JB12" s="4">
        <v>0</v>
      </c>
      <c r="JC12" s="38">
        <v>0</v>
      </c>
      <c r="JD12" s="37">
        <v>14</v>
      </c>
      <c r="JE12" s="4">
        <v>74</v>
      </c>
      <c r="JF12" s="38">
        <f t="shared" ref="JF12" si="37">JE12/JD12*1000</f>
        <v>5285.7142857142853</v>
      </c>
      <c r="JG12" s="37">
        <v>0</v>
      </c>
      <c r="JH12" s="4">
        <v>0</v>
      </c>
      <c r="JI12" s="38">
        <v>0</v>
      </c>
      <c r="JJ12" s="37">
        <v>0</v>
      </c>
      <c r="JK12" s="4">
        <v>0</v>
      </c>
      <c r="JL12" s="38">
        <v>0</v>
      </c>
      <c r="JM12" s="37">
        <v>0</v>
      </c>
      <c r="JN12" s="4">
        <v>0</v>
      </c>
      <c r="JO12" s="38">
        <v>0</v>
      </c>
      <c r="JP12" s="37">
        <v>0</v>
      </c>
      <c r="JQ12" s="4">
        <v>0</v>
      </c>
      <c r="JR12" s="38">
        <v>0</v>
      </c>
      <c r="JS12" s="37">
        <v>0</v>
      </c>
      <c r="JT12" s="4">
        <v>0</v>
      </c>
      <c r="JU12" s="38">
        <v>0</v>
      </c>
      <c r="JV12" s="37">
        <v>0</v>
      </c>
      <c r="JW12" s="4">
        <v>0</v>
      </c>
      <c r="JX12" s="38">
        <v>0</v>
      </c>
      <c r="JY12" s="37">
        <v>0</v>
      </c>
      <c r="JZ12" s="4">
        <v>0</v>
      </c>
      <c r="KA12" s="38">
        <v>0</v>
      </c>
      <c r="KB12" s="37">
        <v>0</v>
      </c>
      <c r="KC12" s="4">
        <v>0</v>
      </c>
      <c r="KD12" s="38">
        <v>0</v>
      </c>
      <c r="KE12" s="37">
        <v>3</v>
      </c>
      <c r="KF12" s="4">
        <v>11</v>
      </c>
      <c r="KG12" s="38">
        <f t="shared" si="29"/>
        <v>3666.6666666666665</v>
      </c>
      <c r="KH12" s="37"/>
      <c r="KI12" s="4"/>
      <c r="KJ12" s="38"/>
      <c r="KK12" s="37">
        <v>0</v>
      </c>
      <c r="KL12" s="4">
        <v>0</v>
      </c>
      <c r="KM12" s="38">
        <v>0</v>
      </c>
      <c r="KN12" s="37">
        <v>0</v>
      </c>
      <c r="KO12" s="4">
        <v>0</v>
      </c>
      <c r="KP12" s="38">
        <v>0</v>
      </c>
      <c r="KQ12" s="37">
        <v>0</v>
      </c>
      <c r="KR12" s="4">
        <v>0</v>
      </c>
      <c r="KS12" s="38">
        <v>0</v>
      </c>
      <c r="KT12" s="37">
        <v>132</v>
      </c>
      <c r="KU12" s="4">
        <v>402</v>
      </c>
      <c r="KV12" s="38">
        <f t="shared" si="10"/>
        <v>3045.4545454545455</v>
      </c>
      <c r="KW12" s="37">
        <v>7</v>
      </c>
      <c r="KX12" s="4">
        <v>38</v>
      </c>
      <c r="KY12" s="38">
        <f t="shared" si="30"/>
        <v>5428.5714285714284</v>
      </c>
      <c r="KZ12" s="37">
        <v>452</v>
      </c>
      <c r="LA12" s="4">
        <v>2770</v>
      </c>
      <c r="LB12" s="38">
        <f t="shared" si="12"/>
        <v>6128.3185840707965</v>
      </c>
      <c r="LC12" s="37">
        <v>9</v>
      </c>
      <c r="LD12" s="4">
        <v>113</v>
      </c>
      <c r="LE12" s="38">
        <f t="shared" si="31"/>
        <v>12555.555555555555</v>
      </c>
      <c r="LF12" s="37">
        <v>2</v>
      </c>
      <c r="LG12" s="4">
        <v>29</v>
      </c>
      <c r="LH12" s="38">
        <f t="shared" si="13"/>
        <v>14500</v>
      </c>
      <c r="LI12" s="37">
        <v>0</v>
      </c>
      <c r="LJ12" s="4">
        <v>0</v>
      </c>
      <c r="LK12" s="38">
        <v>0</v>
      </c>
      <c r="LL12" s="37">
        <v>0</v>
      </c>
      <c r="LM12" s="4">
        <v>0</v>
      </c>
      <c r="LN12" s="38">
        <v>0</v>
      </c>
      <c r="LO12" s="37">
        <v>0</v>
      </c>
      <c r="LP12" s="4">
        <v>0</v>
      </c>
      <c r="LQ12" s="38">
        <v>0</v>
      </c>
      <c r="LR12" s="37">
        <v>0</v>
      </c>
      <c r="LS12" s="4">
        <v>0</v>
      </c>
      <c r="LT12" s="38">
        <v>0</v>
      </c>
      <c r="LU12" s="37">
        <v>0</v>
      </c>
      <c r="LV12" s="4">
        <v>0</v>
      </c>
      <c r="LW12" s="38">
        <v>0</v>
      </c>
      <c r="LX12" s="37">
        <v>133</v>
      </c>
      <c r="LY12" s="4">
        <v>757</v>
      </c>
      <c r="LZ12" s="38">
        <f t="shared" si="14"/>
        <v>5691.7293233082701</v>
      </c>
      <c r="MA12" s="2">
        <f t="shared" si="15"/>
        <v>1109</v>
      </c>
      <c r="MB12" s="12">
        <f t="shared" si="16"/>
        <v>6383</v>
      </c>
    </row>
    <row r="13" spans="1:341" x14ac:dyDescent="0.3">
      <c r="A13" s="50">
        <v>2004</v>
      </c>
      <c r="B13" s="51" t="s">
        <v>12</v>
      </c>
      <c r="C13" s="37">
        <v>0</v>
      </c>
      <c r="D13" s="4">
        <v>0</v>
      </c>
      <c r="E13" s="38">
        <v>0</v>
      </c>
      <c r="F13" s="37">
        <v>0</v>
      </c>
      <c r="G13" s="4">
        <v>0</v>
      </c>
      <c r="H13" s="38">
        <v>0</v>
      </c>
      <c r="I13" s="37">
        <v>0</v>
      </c>
      <c r="J13" s="4">
        <v>0</v>
      </c>
      <c r="K13" s="38">
        <v>0</v>
      </c>
      <c r="L13" s="37">
        <v>0</v>
      </c>
      <c r="M13" s="4">
        <v>0</v>
      </c>
      <c r="N13" s="38">
        <v>0</v>
      </c>
      <c r="O13" s="37">
        <v>7</v>
      </c>
      <c r="P13" s="4">
        <v>223</v>
      </c>
      <c r="Q13" s="38">
        <f>P13/O13*1000</f>
        <v>31857.142857142859</v>
      </c>
      <c r="R13" s="37">
        <v>0</v>
      </c>
      <c r="S13" s="4">
        <v>0</v>
      </c>
      <c r="T13" s="38">
        <v>0</v>
      </c>
      <c r="U13" s="37">
        <v>0</v>
      </c>
      <c r="V13" s="4">
        <v>0</v>
      </c>
      <c r="W13" s="38">
        <v>0</v>
      </c>
      <c r="X13" s="37">
        <v>0</v>
      </c>
      <c r="Y13" s="4">
        <v>0</v>
      </c>
      <c r="Z13" s="38">
        <v>0</v>
      </c>
      <c r="AA13" s="37">
        <v>0</v>
      </c>
      <c r="AB13" s="4">
        <v>0</v>
      </c>
      <c r="AC13" s="38">
        <v>0</v>
      </c>
      <c r="AD13" s="37">
        <v>0</v>
      </c>
      <c r="AE13" s="4">
        <v>0</v>
      </c>
      <c r="AF13" s="38">
        <v>0</v>
      </c>
      <c r="AG13" s="37">
        <v>0</v>
      </c>
      <c r="AH13" s="4">
        <v>0</v>
      </c>
      <c r="AI13" s="38">
        <v>0</v>
      </c>
      <c r="AJ13" s="37">
        <v>0</v>
      </c>
      <c r="AK13" s="4">
        <v>0</v>
      </c>
      <c r="AL13" s="38">
        <v>0</v>
      </c>
      <c r="AM13" s="37">
        <v>326</v>
      </c>
      <c r="AN13" s="4">
        <v>1141</v>
      </c>
      <c r="AO13" s="38">
        <f t="shared" si="0"/>
        <v>3500</v>
      </c>
      <c r="AP13" s="37">
        <v>0</v>
      </c>
      <c r="AQ13" s="4">
        <v>0</v>
      </c>
      <c r="AR13" s="38">
        <v>0</v>
      </c>
      <c r="AS13" s="37">
        <v>0</v>
      </c>
      <c r="AT13" s="4">
        <v>0</v>
      </c>
      <c r="AU13" s="38">
        <f t="shared" si="1"/>
        <v>0</v>
      </c>
      <c r="AV13" s="37">
        <v>0</v>
      </c>
      <c r="AW13" s="4">
        <v>0</v>
      </c>
      <c r="AX13" s="38">
        <v>0</v>
      </c>
      <c r="AY13" s="37">
        <v>0</v>
      </c>
      <c r="AZ13" s="4">
        <v>0</v>
      </c>
      <c r="BA13" s="38">
        <v>0</v>
      </c>
      <c r="BB13" s="37">
        <v>0</v>
      </c>
      <c r="BC13" s="4">
        <v>0</v>
      </c>
      <c r="BD13" s="38">
        <v>0</v>
      </c>
      <c r="BE13" s="37">
        <v>0</v>
      </c>
      <c r="BF13" s="4">
        <v>0</v>
      </c>
      <c r="BG13" s="38">
        <v>0</v>
      </c>
      <c r="BH13" s="37">
        <v>1</v>
      </c>
      <c r="BI13" s="4">
        <v>2</v>
      </c>
      <c r="BJ13" s="38">
        <f t="shared" si="22"/>
        <v>2000</v>
      </c>
      <c r="BK13" s="37">
        <v>0</v>
      </c>
      <c r="BL13" s="4">
        <v>0</v>
      </c>
      <c r="BM13" s="38">
        <v>0</v>
      </c>
      <c r="BN13" s="37">
        <v>0</v>
      </c>
      <c r="BO13" s="4">
        <v>0</v>
      </c>
      <c r="BP13" s="38">
        <v>0</v>
      </c>
      <c r="BQ13" s="37">
        <v>0</v>
      </c>
      <c r="BR13" s="4">
        <v>0</v>
      </c>
      <c r="BS13" s="38">
        <v>0</v>
      </c>
      <c r="BT13" s="37">
        <v>0</v>
      </c>
      <c r="BU13" s="4">
        <v>0</v>
      </c>
      <c r="BV13" s="38">
        <v>0</v>
      </c>
      <c r="BW13" s="37">
        <v>0</v>
      </c>
      <c r="BX13" s="4">
        <v>0</v>
      </c>
      <c r="BY13" s="38">
        <v>0</v>
      </c>
      <c r="BZ13" s="37">
        <v>4</v>
      </c>
      <c r="CA13" s="4">
        <v>103</v>
      </c>
      <c r="CB13" s="38">
        <f t="shared" ref="CB13:CB17" si="38">CA13/BZ13*1000</f>
        <v>25750</v>
      </c>
      <c r="CC13" s="37">
        <v>4</v>
      </c>
      <c r="CD13" s="4">
        <v>13</v>
      </c>
      <c r="CE13" s="38">
        <f t="shared" si="33"/>
        <v>3250</v>
      </c>
      <c r="CF13" s="37">
        <v>0</v>
      </c>
      <c r="CG13" s="4">
        <v>0</v>
      </c>
      <c r="CH13" s="38">
        <v>0</v>
      </c>
      <c r="CI13" s="37">
        <v>0</v>
      </c>
      <c r="CJ13" s="4">
        <v>0</v>
      </c>
      <c r="CK13" s="38">
        <v>0</v>
      </c>
      <c r="CL13" s="37">
        <v>0</v>
      </c>
      <c r="CM13" s="4">
        <v>0</v>
      </c>
      <c r="CN13" s="38">
        <v>0</v>
      </c>
      <c r="CO13" s="37">
        <v>0</v>
      </c>
      <c r="CP13" s="4">
        <v>0</v>
      </c>
      <c r="CQ13" s="38">
        <v>0</v>
      </c>
      <c r="CR13" s="37">
        <v>0</v>
      </c>
      <c r="CS13" s="4">
        <v>0</v>
      </c>
      <c r="CT13" s="38">
        <v>0</v>
      </c>
      <c r="CU13" s="37">
        <v>0</v>
      </c>
      <c r="CV13" s="4">
        <v>0</v>
      </c>
      <c r="CW13" s="38">
        <f t="shared" si="3"/>
        <v>0</v>
      </c>
      <c r="CX13" s="37">
        <v>0</v>
      </c>
      <c r="CY13" s="4">
        <v>0</v>
      </c>
      <c r="CZ13" s="38">
        <v>0</v>
      </c>
      <c r="DA13" s="37">
        <v>0</v>
      </c>
      <c r="DB13" s="4">
        <v>0</v>
      </c>
      <c r="DC13" s="38">
        <v>0</v>
      </c>
      <c r="DD13" s="37">
        <v>0</v>
      </c>
      <c r="DE13" s="4">
        <v>0</v>
      </c>
      <c r="DF13" s="38">
        <v>0</v>
      </c>
      <c r="DG13" s="37">
        <v>0</v>
      </c>
      <c r="DH13" s="4">
        <v>0</v>
      </c>
      <c r="DI13" s="38">
        <v>0</v>
      </c>
      <c r="DJ13" s="37">
        <v>0</v>
      </c>
      <c r="DK13" s="4">
        <v>0</v>
      </c>
      <c r="DL13" s="38">
        <v>0</v>
      </c>
      <c r="DM13" s="37">
        <v>33</v>
      </c>
      <c r="DN13" s="4">
        <v>187</v>
      </c>
      <c r="DO13" s="38">
        <f t="shared" si="24"/>
        <v>5666.666666666667</v>
      </c>
      <c r="DP13" s="37">
        <v>0</v>
      </c>
      <c r="DQ13" s="4">
        <v>0</v>
      </c>
      <c r="DR13" s="38">
        <v>0</v>
      </c>
      <c r="DS13" s="37">
        <v>0</v>
      </c>
      <c r="DT13" s="4">
        <v>0</v>
      </c>
      <c r="DU13" s="38">
        <v>0</v>
      </c>
      <c r="DV13" s="37">
        <v>0</v>
      </c>
      <c r="DW13" s="4">
        <v>0</v>
      </c>
      <c r="DX13" s="38">
        <v>0</v>
      </c>
      <c r="DY13" s="37">
        <v>1</v>
      </c>
      <c r="DZ13" s="4">
        <v>4</v>
      </c>
      <c r="EA13" s="38">
        <f t="shared" si="36"/>
        <v>4000</v>
      </c>
      <c r="EB13" s="37">
        <v>11</v>
      </c>
      <c r="EC13" s="4">
        <v>100</v>
      </c>
      <c r="ED13" s="38">
        <f t="shared" si="18"/>
        <v>9090.9090909090919</v>
      </c>
      <c r="EE13" s="37">
        <v>0</v>
      </c>
      <c r="EF13" s="4">
        <v>0</v>
      </c>
      <c r="EG13" s="38">
        <f t="shared" si="4"/>
        <v>0</v>
      </c>
      <c r="EH13" s="37">
        <v>0</v>
      </c>
      <c r="EI13" s="4">
        <v>0</v>
      </c>
      <c r="EJ13" s="38">
        <v>0</v>
      </c>
      <c r="EK13" s="37">
        <v>0</v>
      </c>
      <c r="EL13" s="4">
        <v>0</v>
      </c>
      <c r="EM13" s="38">
        <v>0</v>
      </c>
      <c r="EN13" s="37">
        <v>0</v>
      </c>
      <c r="EO13" s="4">
        <v>0</v>
      </c>
      <c r="EP13" s="38">
        <v>0</v>
      </c>
      <c r="EQ13" s="37"/>
      <c r="ER13" s="4"/>
      <c r="ES13" s="38"/>
      <c r="ET13" s="37">
        <v>0</v>
      </c>
      <c r="EU13" s="4">
        <v>0</v>
      </c>
      <c r="EV13" s="38">
        <v>0</v>
      </c>
      <c r="EW13" s="37">
        <v>0</v>
      </c>
      <c r="EX13" s="4">
        <v>0</v>
      </c>
      <c r="EY13" s="38">
        <v>0</v>
      </c>
      <c r="EZ13" s="37">
        <v>0</v>
      </c>
      <c r="FA13" s="4">
        <v>0</v>
      </c>
      <c r="FB13" s="38">
        <f t="shared" si="5"/>
        <v>0</v>
      </c>
      <c r="FC13" s="37"/>
      <c r="FD13" s="4"/>
      <c r="FE13" s="38"/>
      <c r="FF13" s="37">
        <v>0</v>
      </c>
      <c r="FG13" s="4">
        <v>0</v>
      </c>
      <c r="FH13" s="38">
        <v>0</v>
      </c>
      <c r="FI13" s="37">
        <v>0</v>
      </c>
      <c r="FJ13" s="4">
        <v>0</v>
      </c>
      <c r="FK13" s="38">
        <v>0</v>
      </c>
      <c r="FL13" s="37">
        <v>0</v>
      </c>
      <c r="FM13" s="4">
        <v>0</v>
      </c>
      <c r="FN13" s="38">
        <v>0</v>
      </c>
      <c r="FO13" s="37">
        <v>0</v>
      </c>
      <c r="FP13" s="4">
        <v>0</v>
      </c>
      <c r="FQ13" s="38">
        <v>0</v>
      </c>
      <c r="FR13" s="37">
        <v>0</v>
      </c>
      <c r="FS13" s="4">
        <v>0</v>
      </c>
      <c r="FT13" s="38">
        <v>0</v>
      </c>
      <c r="FU13" s="37"/>
      <c r="FV13" s="4"/>
      <c r="FW13" s="38"/>
      <c r="FX13" s="37">
        <v>0</v>
      </c>
      <c r="FY13" s="4">
        <v>0</v>
      </c>
      <c r="FZ13" s="38">
        <v>0</v>
      </c>
      <c r="GA13" s="37">
        <v>0</v>
      </c>
      <c r="GB13" s="4">
        <v>0</v>
      </c>
      <c r="GC13" s="38">
        <v>0</v>
      </c>
      <c r="GD13" s="37">
        <v>0</v>
      </c>
      <c r="GE13" s="4">
        <v>0</v>
      </c>
      <c r="GF13" s="38">
        <v>0</v>
      </c>
      <c r="GG13" s="37">
        <v>0</v>
      </c>
      <c r="GH13" s="4">
        <v>0</v>
      </c>
      <c r="GI13" s="38">
        <f t="shared" si="6"/>
        <v>0</v>
      </c>
      <c r="GJ13" s="37">
        <v>0</v>
      </c>
      <c r="GK13" s="4">
        <v>0</v>
      </c>
      <c r="GL13" s="38">
        <v>0</v>
      </c>
      <c r="GM13" s="37">
        <v>0</v>
      </c>
      <c r="GN13" s="4">
        <v>0</v>
      </c>
      <c r="GO13" s="38">
        <v>0</v>
      </c>
      <c r="GP13" s="37">
        <v>0</v>
      </c>
      <c r="GQ13" s="4">
        <v>0</v>
      </c>
      <c r="GR13" s="38">
        <v>0</v>
      </c>
      <c r="GS13" s="37">
        <v>0</v>
      </c>
      <c r="GT13" s="4">
        <v>0</v>
      </c>
      <c r="GU13" s="38">
        <v>0</v>
      </c>
      <c r="GV13" s="37">
        <v>0</v>
      </c>
      <c r="GW13" s="4">
        <v>0</v>
      </c>
      <c r="GX13" s="38">
        <v>0</v>
      </c>
      <c r="GY13" s="37">
        <v>0</v>
      </c>
      <c r="GZ13" s="4">
        <v>0</v>
      </c>
      <c r="HA13" s="38">
        <v>0</v>
      </c>
      <c r="HB13" s="37">
        <v>0</v>
      </c>
      <c r="HC13" s="4">
        <v>0</v>
      </c>
      <c r="HD13" s="38">
        <v>0</v>
      </c>
      <c r="HE13" s="37">
        <v>0</v>
      </c>
      <c r="HF13" s="4">
        <v>0</v>
      </c>
      <c r="HG13" s="38">
        <v>0</v>
      </c>
      <c r="HH13" s="37">
        <v>6</v>
      </c>
      <c r="HI13" s="4">
        <v>147</v>
      </c>
      <c r="HJ13" s="38">
        <f t="shared" si="25"/>
        <v>24500</v>
      </c>
      <c r="HK13" s="37">
        <v>0</v>
      </c>
      <c r="HL13" s="4">
        <v>0</v>
      </c>
      <c r="HM13" s="38">
        <v>0</v>
      </c>
      <c r="HN13" s="37">
        <v>0</v>
      </c>
      <c r="HO13" s="4">
        <v>0</v>
      </c>
      <c r="HP13" s="38">
        <v>0</v>
      </c>
      <c r="HQ13" s="37">
        <v>0</v>
      </c>
      <c r="HR13" s="4">
        <v>0</v>
      </c>
      <c r="HS13" s="38">
        <f t="shared" si="7"/>
        <v>0</v>
      </c>
      <c r="HT13" s="37">
        <v>0</v>
      </c>
      <c r="HU13" s="4">
        <v>0</v>
      </c>
      <c r="HV13" s="38">
        <v>0</v>
      </c>
      <c r="HW13" s="37">
        <v>0</v>
      </c>
      <c r="HX13" s="4">
        <v>0</v>
      </c>
      <c r="HY13" s="38">
        <v>0</v>
      </c>
      <c r="HZ13" s="37">
        <v>124</v>
      </c>
      <c r="IA13" s="4">
        <v>1074</v>
      </c>
      <c r="IB13" s="38">
        <f t="shared" si="8"/>
        <v>8661.2903225806458</v>
      </c>
      <c r="IC13" s="37">
        <v>4</v>
      </c>
      <c r="ID13" s="4">
        <v>28</v>
      </c>
      <c r="IE13" s="38">
        <f t="shared" si="32"/>
        <v>7000</v>
      </c>
      <c r="IF13" s="37">
        <v>0</v>
      </c>
      <c r="IG13" s="4">
        <v>0</v>
      </c>
      <c r="IH13" s="38">
        <v>0</v>
      </c>
      <c r="II13" s="37">
        <v>0</v>
      </c>
      <c r="IJ13" s="4">
        <v>0</v>
      </c>
      <c r="IK13" s="38">
        <v>0</v>
      </c>
      <c r="IL13" s="37">
        <v>0</v>
      </c>
      <c r="IM13" s="4">
        <v>0</v>
      </c>
      <c r="IN13" s="38">
        <v>0</v>
      </c>
      <c r="IO13" s="37">
        <v>0</v>
      </c>
      <c r="IP13" s="4">
        <v>0</v>
      </c>
      <c r="IQ13" s="38">
        <v>0</v>
      </c>
      <c r="IR13" s="37">
        <v>0</v>
      </c>
      <c r="IS13" s="4">
        <v>0</v>
      </c>
      <c r="IT13" s="38">
        <v>0</v>
      </c>
      <c r="IU13" s="37">
        <v>0</v>
      </c>
      <c r="IV13" s="4">
        <v>0</v>
      </c>
      <c r="IW13" s="38">
        <v>0</v>
      </c>
      <c r="IX13" s="37">
        <v>0</v>
      </c>
      <c r="IY13" s="4">
        <v>0</v>
      </c>
      <c r="IZ13" s="38">
        <f t="shared" si="9"/>
        <v>0</v>
      </c>
      <c r="JA13" s="37">
        <v>17</v>
      </c>
      <c r="JB13" s="4">
        <v>27</v>
      </c>
      <c r="JC13" s="38">
        <f t="shared" ref="JC13:JC15" si="39">JB13/JA13*1000</f>
        <v>1588.2352941176471</v>
      </c>
      <c r="JD13" s="37">
        <v>0</v>
      </c>
      <c r="JE13" s="4">
        <v>0</v>
      </c>
      <c r="JF13" s="38">
        <v>0</v>
      </c>
      <c r="JG13" s="37">
        <v>0</v>
      </c>
      <c r="JH13" s="4">
        <v>0</v>
      </c>
      <c r="JI13" s="38">
        <v>0</v>
      </c>
      <c r="JJ13" s="37">
        <v>0</v>
      </c>
      <c r="JK13" s="4">
        <v>0</v>
      </c>
      <c r="JL13" s="38">
        <v>0</v>
      </c>
      <c r="JM13" s="37">
        <v>0</v>
      </c>
      <c r="JN13" s="4">
        <v>0</v>
      </c>
      <c r="JO13" s="38">
        <v>0</v>
      </c>
      <c r="JP13" s="37">
        <v>0</v>
      </c>
      <c r="JQ13" s="4">
        <v>0</v>
      </c>
      <c r="JR13" s="38">
        <v>0</v>
      </c>
      <c r="JS13" s="37">
        <v>0</v>
      </c>
      <c r="JT13" s="4">
        <v>0</v>
      </c>
      <c r="JU13" s="38">
        <v>0</v>
      </c>
      <c r="JV13" s="37">
        <v>0</v>
      </c>
      <c r="JW13" s="4">
        <v>0</v>
      </c>
      <c r="JX13" s="38">
        <v>0</v>
      </c>
      <c r="JY13" s="37">
        <v>0</v>
      </c>
      <c r="JZ13" s="4">
        <v>0</v>
      </c>
      <c r="KA13" s="38">
        <v>0</v>
      </c>
      <c r="KB13" s="37">
        <v>0</v>
      </c>
      <c r="KC13" s="4">
        <v>0</v>
      </c>
      <c r="KD13" s="38">
        <v>0</v>
      </c>
      <c r="KE13" s="37">
        <v>6</v>
      </c>
      <c r="KF13" s="4">
        <v>19</v>
      </c>
      <c r="KG13" s="38">
        <f t="shared" si="29"/>
        <v>3166.6666666666665</v>
      </c>
      <c r="KH13" s="37"/>
      <c r="KI13" s="4"/>
      <c r="KJ13" s="38"/>
      <c r="KK13" s="37">
        <v>0</v>
      </c>
      <c r="KL13" s="4">
        <v>0</v>
      </c>
      <c r="KM13" s="38">
        <v>0</v>
      </c>
      <c r="KN13" s="37">
        <v>0</v>
      </c>
      <c r="KO13" s="4">
        <v>0</v>
      </c>
      <c r="KP13" s="38">
        <v>0</v>
      </c>
      <c r="KQ13" s="37">
        <v>0</v>
      </c>
      <c r="KR13" s="4">
        <v>0</v>
      </c>
      <c r="KS13" s="38">
        <v>0</v>
      </c>
      <c r="KT13" s="37">
        <v>100</v>
      </c>
      <c r="KU13" s="4">
        <v>301</v>
      </c>
      <c r="KV13" s="38">
        <f t="shared" si="10"/>
        <v>3010</v>
      </c>
      <c r="KW13" s="37">
        <v>92</v>
      </c>
      <c r="KX13" s="4">
        <v>481</v>
      </c>
      <c r="KY13" s="38">
        <f t="shared" si="30"/>
        <v>5228.2608695652179</v>
      </c>
      <c r="KZ13" s="37">
        <v>470</v>
      </c>
      <c r="LA13" s="4">
        <v>3060</v>
      </c>
      <c r="LB13" s="38">
        <f t="shared" si="12"/>
        <v>6510.6382978723404</v>
      </c>
      <c r="LC13" s="37">
        <v>1</v>
      </c>
      <c r="LD13" s="4">
        <v>43</v>
      </c>
      <c r="LE13" s="38">
        <f t="shared" si="31"/>
        <v>43000</v>
      </c>
      <c r="LF13" s="37">
        <v>0</v>
      </c>
      <c r="LG13" s="4">
        <v>0</v>
      </c>
      <c r="LH13" s="38">
        <v>0</v>
      </c>
      <c r="LI13" s="37">
        <v>0</v>
      </c>
      <c r="LJ13" s="4">
        <v>0</v>
      </c>
      <c r="LK13" s="38">
        <v>0</v>
      </c>
      <c r="LL13" s="37">
        <v>0</v>
      </c>
      <c r="LM13" s="4">
        <v>0</v>
      </c>
      <c r="LN13" s="38">
        <v>0</v>
      </c>
      <c r="LO13" s="37">
        <v>0</v>
      </c>
      <c r="LP13" s="4">
        <v>0</v>
      </c>
      <c r="LQ13" s="38">
        <v>0</v>
      </c>
      <c r="LR13" s="37">
        <v>0</v>
      </c>
      <c r="LS13" s="4">
        <v>0</v>
      </c>
      <c r="LT13" s="38">
        <v>0</v>
      </c>
      <c r="LU13" s="37">
        <v>0</v>
      </c>
      <c r="LV13" s="4">
        <v>0</v>
      </c>
      <c r="LW13" s="38">
        <v>0</v>
      </c>
      <c r="LX13" s="37">
        <v>119</v>
      </c>
      <c r="LY13" s="4">
        <v>676</v>
      </c>
      <c r="LZ13" s="38">
        <f t="shared" si="14"/>
        <v>5680.6722689075632</v>
      </c>
      <c r="MA13" s="2">
        <f t="shared" si="15"/>
        <v>1326</v>
      </c>
      <c r="MB13" s="12">
        <f t="shared" si="16"/>
        <v>7629</v>
      </c>
    </row>
    <row r="14" spans="1:341" x14ac:dyDescent="0.3">
      <c r="A14" s="50">
        <v>2004</v>
      </c>
      <c r="B14" s="51" t="s">
        <v>13</v>
      </c>
      <c r="C14" s="37">
        <v>0</v>
      </c>
      <c r="D14" s="4">
        <v>0</v>
      </c>
      <c r="E14" s="38">
        <v>0</v>
      </c>
      <c r="F14" s="37">
        <v>0</v>
      </c>
      <c r="G14" s="4">
        <v>0</v>
      </c>
      <c r="H14" s="38">
        <v>0</v>
      </c>
      <c r="I14" s="37">
        <v>0</v>
      </c>
      <c r="J14" s="4">
        <v>0</v>
      </c>
      <c r="K14" s="38">
        <v>0</v>
      </c>
      <c r="L14" s="37">
        <v>0</v>
      </c>
      <c r="M14" s="4">
        <v>0</v>
      </c>
      <c r="N14" s="38">
        <v>0</v>
      </c>
      <c r="O14" s="37">
        <v>0</v>
      </c>
      <c r="P14" s="4">
        <v>0</v>
      </c>
      <c r="Q14" s="38">
        <v>0</v>
      </c>
      <c r="R14" s="37">
        <v>0</v>
      </c>
      <c r="S14" s="4">
        <v>0</v>
      </c>
      <c r="T14" s="38">
        <v>0</v>
      </c>
      <c r="U14" s="37">
        <v>0</v>
      </c>
      <c r="V14" s="4">
        <v>0</v>
      </c>
      <c r="W14" s="38">
        <v>0</v>
      </c>
      <c r="X14" s="37">
        <v>0</v>
      </c>
      <c r="Y14" s="4">
        <v>0</v>
      </c>
      <c r="Z14" s="38">
        <v>0</v>
      </c>
      <c r="AA14" s="37">
        <v>0</v>
      </c>
      <c r="AB14" s="4">
        <v>0</v>
      </c>
      <c r="AC14" s="38">
        <v>0</v>
      </c>
      <c r="AD14" s="37">
        <v>0</v>
      </c>
      <c r="AE14" s="4">
        <v>0</v>
      </c>
      <c r="AF14" s="38">
        <v>0</v>
      </c>
      <c r="AG14" s="37">
        <v>0</v>
      </c>
      <c r="AH14" s="4">
        <v>0</v>
      </c>
      <c r="AI14" s="38">
        <v>0</v>
      </c>
      <c r="AJ14" s="37">
        <v>0</v>
      </c>
      <c r="AK14" s="4">
        <v>0</v>
      </c>
      <c r="AL14" s="38">
        <v>0</v>
      </c>
      <c r="AM14" s="37">
        <v>315</v>
      </c>
      <c r="AN14" s="4">
        <v>1484</v>
      </c>
      <c r="AO14" s="38">
        <f t="shared" si="0"/>
        <v>4711.1111111111113</v>
      </c>
      <c r="AP14" s="37">
        <v>0</v>
      </c>
      <c r="AQ14" s="4">
        <v>0</v>
      </c>
      <c r="AR14" s="38">
        <v>0</v>
      </c>
      <c r="AS14" s="37">
        <v>0</v>
      </c>
      <c r="AT14" s="4">
        <v>0</v>
      </c>
      <c r="AU14" s="38">
        <f t="shared" si="1"/>
        <v>0</v>
      </c>
      <c r="AV14" s="37">
        <v>0</v>
      </c>
      <c r="AW14" s="4">
        <v>0</v>
      </c>
      <c r="AX14" s="38">
        <v>0</v>
      </c>
      <c r="AY14" s="37">
        <v>0</v>
      </c>
      <c r="AZ14" s="4">
        <v>0</v>
      </c>
      <c r="BA14" s="38">
        <v>0</v>
      </c>
      <c r="BB14" s="37">
        <v>0</v>
      </c>
      <c r="BC14" s="4">
        <v>0</v>
      </c>
      <c r="BD14" s="38">
        <v>0</v>
      </c>
      <c r="BE14" s="37">
        <v>0</v>
      </c>
      <c r="BF14" s="4">
        <v>0</v>
      </c>
      <c r="BG14" s="38">
        <v>0</v>
      </c>
      <c r="BH14" s="37">
        <v>1</v>
      </c>
      <c r="BI14" s="4">
        <v>6</v>
      </c>
      <c r="BJ14" s="38">
        <f t="shared" si="22"/>
        <v>6000</v>
      </c>
      <c r="BK14" s="37">
        <v>0</v>
      </c>
      <c r="BL14" s="4">
        <v>0</v>
      </c>
      <c r="BM14" s="38">
        <v>0</v>
      </c>
      <c r="BN14" s="37">
        <v>8</v>
      </c>
      <c r="BO14" s="4">
        <v>72</v>
      </c>
      <c r="BP14" s="38">
        <f t="shared" ref="BP14" si="40">BO14/BN14*1000</f>
        <v>9000</v>
      </c>
      <c r="BQ14" s="37">
        <v>0</v>
      </c>
      <c r="BR14" s="4">
        <v>0</v>
      </c>
      <c r="BS14" s="38">
        <v>0</v>
      </c>
      <c r="BT14" s="37">
        <v>0</v>
      </c>
      <c r="BU14" s="4">
        <v>0</v>
      </c>
      <c r="BV14" s="38">
        <v>0</v>
      </c>
      <c r="BW14" s="37">
        <v>0</v>
      </c>
      <c r="BX14" s="4">
        <v>0</v>
      </c>
      <c r="BY14" s="38">
        <v>0</v>
      </c>
      <c r="BZ14" s="37">
        <v>86</v>
      </c>
      <c r="CA14" s="4">
        <v>2437</v>
      </c>
      <c r="CB14" s="38">
        <f t="shared" si="38"/>
        <v>28337.209302325584</v>
      </c>
      <c r="CC14" s="37">
        <v>0</v>
      </c>
      <c r="CD14" s="4">
        <v>0</v>
      </c>
      <c r="CE14" s="38">
        <v>0</v>
      </c>
      <c r="CF14" s="37">
        <v>0</v>
      </c>
      <c r="CG14" s="4">
        <v>0</v>
      </c>
      <c r="CH14" s="38">
        <v>0</v>
      </c>
      <c r="CI14" s="37">
        <v>0</v>
      </c>
      <c r="CJ14" s="4">
        <v>0</v>
      </c>
      <c r="CK14" s="38">
        <v>0</v>
      </c>
      <c r="CL14" s="37">
        <v>0</v>
      </c>
      <c r="CM14" s="4">
        <v>0</v>
      </c>
      <c r="CN14" s="38">
        <v>0</v>
      </c>
      <c r="CO14" s="37">
        <v>0</v>
      </c>
      <c r="CP14" s="4">
        <v>0</v>
      </c>
      <c r="CQ14" s="38">
        <v>0</v>
      </c>
      <c r="CR14" s="37">
        <v>0</v>
      </c>
      <c r="CS14" s="4">
        <v>0</v>
      </c>
      <c r="CT14" s="38">
        <v>0</v>
      </c>
      <c r="CU14" s="37">
        <v>0</v>
      </c>
      <c r="CV14" s="4">
        <v>0</v>
      </c>
      <c r="CW14" s="38">
        <f t="shared" si="3"/>
        <v>0</v>
      </c>
      <c r="CX14" s="37">
        <v>7</v>
      </c>
      <c r="CY14" s="4">
        <v>303</v>
      </c>
      <c r="CZ14" s="38">
        <f t="shared" si="35"/>
        <v>43285.714285714283</v>
      </c>
      <c r="DA14" s="37">
        <v>0</v>
      </c>
      <c r="DB14" s="4">
        <v>0</v>
      </c>
      <c r="DC14" s="38">
        <v>0</v>
      </c>
      <c r="DD14" s="37">
        <v>0</v>
      </c>
      <c r="DE14" s="4">
        <v>0</v>
      </c>
      <c r="DF14" s="38">
        <v>0</v>
      </c>
      <c r="DG14" s="37">
        <v>0</v>
      </c>
      <c r="DH14" s="4">
        <v>0</v>
      </c>
      <c r="DI14" s="38">
        <v>0</v>
      </c>
      <c r="DJ14" s="37">
        <v>0</v>
      </c>
      <c r="DK14" s="4">
        <v>0</v>
      </c>
      <c r="DL14" s="38">
        <v>0</v>
      </c>
      <c r="DM14" s="37">
        <v>107</v>
      </c>
      <c r="DN14" s="4">
        <v>733</v>
      </c>
      <c r="DO14" s="38">
        <f t="shared" si="24"/>
        <v>6850.467289719626</v>
      </c>
      <c r="DP14" s="37">
        <v>0</v>
      </c>
      <c r="DQ14" s="4">
        <v>0</v>
      </c>
      <c r="DR14" s="38">
        <v>0</v>
      </c>
      <c r="DS14" s="37">
        <v>0</v>
      </c>
      <c r="DT14" s="4">
        <v>0</v>
      </c>
      <c r="DU14" s="38">
        <v>0</v>
      </c>
      <c r="DV14" s="37">
        <v>0</v>
      </c>
      <c r="DW14" s="4">
        <v>0</v>
      </c>
      <c r="DX14" s="38">
        <v>0</v>
      </c>
      <c r="DY14" s="37">
        <v>2</v>
      </c>
      <c r="DZ14" s="4">
        <v>18</v>
      </c>
      <c r="EA14" s="38">
        <f t="shared" si="36"/>
        <v>9000</v>
      </c>
      <c r="EB14" s="37">
        <v>8</v>
      </c>
      <c r="EC14" s="4">
        <v>134</v>
      </c>
      <c r="ED14" s="38">
        <f t="shared" si="18"/>
        <v>16750</v>
      </c>
      <c r="EE14" s="37">
        <v>0</v>
      </c>
      <c r="EF14" s="4">
        <v>0</v>
      </c>
      <c r="EG14" s="38">
        <f t="shared" si="4"/>
        <v>0</v>
      </c>
      <c r="EH14" s="37">
        <v>1</v>
      </c>
      <c r="EI14" s="4">
        <v>4</v>
      </c>
      <c r="EJ14" s="38">
        <f t="shared" ref="EJ14" si="41">EI14/EH14*1000</f>
        <v>4000</v>
      </c>
      <c r="EK14" s="37">
        <v>0</v>
      </c>
      <c r="EL14" s="4">
        <v>0</v>
      </c>
      <c r="EM14" s="38">
        <v>0</v>
      </c>
      <c r="EN14" s="37">
        <v>0</v>
      </c>
      <c r="EO14" s="4">
        <v>0</v>
      </c>
      <c r="EP14" s="38">
        <v>0</v>
      </c>
      <c r="EQ14" s="37"/>
      <c r="ER14" s="4"/>
      <c r="ES14" s="38"/>
      <c r="ET14" s="37">
        <v>0</v>
      </c>
      <c r="EU14" s="4">
        <v>0</v>
      </c>
      <c r="EV14" s="38">
        <v>0</v>
      </c>
      <c r="EW14" s="37">
        <v>0</v>
      </c>
      <c r="EX14" s="4">
        <v>0</v>
      </c>
      <c r="EY14" s="38">
        <v>0</v>
      </c>
      <c r="EZ14" s="37">
        <v>0</v>
      </c>
      <c r="FA14" s="4">
        <v>0</v>
      </c>
      <c r="FB14" s="38">
        <f t="shared" si="5"/>
        <v>0</v>
      </c>
      <c r="FC14" s="37"/>
      <c r="FD14" s="4"/>
      <c r="FE14" s="38"/>
      <c r="FF14" s="37">
        <v>0</v>
      </c>
      <c r="FG14" s="4">
        <v>0</v>
      </c>
      <c r="FH14" s="38">
        <v>0</v>
      </c>
      <c r="FI14" s="37">
        <v>0</v>
      </c>
      <c r="FJ14" s="4">
        <v>0</v>
      </c>
      <c r="FK14" s="38">
        <v>0</v>
      </c>
      <c r="FL14" s="37">
        <v>0</v>
      </c>
      <c r="FM14" s="4">
        <v>0</v>
      </c>
      <c r="FN14" s="38">
        <v>0</v>
      </c>
      <c r="FO14" s="37">
        <v>0</v>
      </c>
      <c r="FP14" s="4">
        <v>0</v>
      </c>
      <c r="FQ14" s="38">
        <v>0</v>
      </c>
      <c r="FR14" s="37">
        <v>0</v>
      </c>
      <c r="FS14" s="4">
        <v>0</v>
      </c>
      <c r="FT14" s="38">
        <v>0</v>
      </c>
      <c r="FU14" s="37"/>
      <c r="FV14" s="4"/>
      <c r="FW14" s="38"/>
      <c r="FX14" s="37">
        <v>0</v>
      </c>
      <c r="FY14" s="4">
        <v>0</v>
      </c>
      <c r="FZ14" s="38">
        <v>0</v>
      </c>
      <c r="GA14" s="37">
        <v>0</v>
      </c>
      <c r="GB14" s="4">
        <v>0</v>
      </c>
      <c r="GC14" s="38">
        <v>0</v>
      </c>
      <c r="GD14" s="37">
        <v>9</v>
      </c>
      <c r="GE14" s="4">
        <v>54</v>
      </c>
      <c r="GF14" s="38">
        <f t="shared" ref="GF14:GF17" si="42">GE14/GD14*1000</f>
        <v>6000</v>
      </c>
      <c r="GG14" s="37">
        <v>0</v>
      </c>
      <c r="GH14" s="4">
        <v>0</v>
      </c>
      <c r="GI14" s="38">
        <f t="shared" si="6"/>
        <v>0</v>
      </c>
      <c r="GJ14" s="37">
        <v>0</v>
      </c>
      <c r="GK14" s="4">
        <v>0</v>
      </c>
      <c r="GL14" s="38">
        <v>0</v>
      </c>
      <c r="GM14" s="37">
        <v>0</v>
      </c>
      <c r="GN14" s="4">
        <v>0</v>
      </c>
      <c r="GO14" s="38">
        <v>0</v>
      </c>
      <c r="GP14" s="37">
        <v>0</v>
      </c>
      <c r="GQ14" s="4">
        <v>0</v>
      </c>
      <c r="GR14" s="38">
        <v>0</v>
      </c>
      <c r="GS14" s="37">
        <v>0</v>
      </c>
      <c r="GT14" s="4">
        <v>0</v>
      </c>
      <c r="GU14" s="38">
        <v>0</v>
      </c>
      <c r="GV14" s="37">
        <v>0</v>
      </c>
      <c r="GW14" s="4">
        <v>0</v>
      </c>
      <c r="GX14" s="38">
        <v>0</v>
      </c>
      <c r="GY14" s="37">
        <v>0</v>
      </c>
      <c r="GZ14" s="4">
        <v>0</v>
      </c>
      <c r="HA14" s="38">
        <v>0</v>
      </c>
      <c r="HB14" s="37">
        <v>0</v>
      </c>
      <c r="HC14" s="4">
        <v>0</v>
      </c>
      <c r="HD14" s="38">
        <v>0</v>
      </c>
      <c r="HE14" s="37">
        <v>0</v>
      </c>
      <c r="HF14" s="4">
        <v>0</v>
      </c>
      <c r="HG14" s="38">
        <v>0</v>
      </c>
      <c r="HH14" s="37">
        <v>0</v>
      </c>
      <c r="HI14" s="4">
        <v>0</v>
      </c>
      <c r="HJ14" s="38">
        <v>0</v>
      </c>
      <c r="HK14" s="37">
        <v>0</v>
      </c>
      <c r="HL14" s="4">
        <v>0</v>
      </c>
      <c r="HM14" s="38">
        <v>0</v>
      </c>
      <c r="HN14" s="37">
        <v>0</v>
      </c>
      <c r="HO14" s="4">
        <v>0</v>
      </c>
      <c r="HP14" s="38">
        <v>0</v>
      </c>
      <c r="HQ14" s="37">
        <v>0</v>
      </c>
      <c r="HR14" s="4">
        <v>0</v>
      </c>
      <c r="HS14" s="38">
        <f t="shared" si="7"/>
        <v>0</v>
      </c>
      <c r="HT14" s="37">
        <v>0</v>
      </c>
      <c r="HU14" s="4">
        <v>0</v>
      </c>
      <c r="HV14" s="38">
        <v>0</v>
      </c>
      <c r="HW14" s="37">
        <v>0</v>
      </c>
      <c r="HX14" s="4">
        <v>0</v>
      </c>
      <c r="HY14" s="38">
        <v>0</v>
      </c>
      <c r="HZ14" s="37">
        <v>66</v>
      </c>
      <c r="IA14" s="4">
        <v>548</v>
      </c>
      <c r="IB14" s="38">
        <f t="shared" si="8"/>
        <v>8303.0303030303021</v>
      </c>
      <c r="IC14" s="37">
        <v>3</v>
      </c>
      <c r="ID14" s="4">
        <v>9</v>
      </c>
      <c r="IE14" s="38">
        <f t="shared" si="32"/>
        <v>3000</v>
      </c>
      <c r="IF14" s="37">
        <v>0</v>
      </c>
      <c r="IG14" s="4">
        <v>0</v>
      </c>
      <c r="IH14" s="38">
        <v>0</v>
      </c>
      <c r="II14" s="37">
        <v>0</v>
      </c>
      <c r="IJ14" s="4">
        <v>0</v>
      </c>
      <c r="IK14" s="38">
        <v>0</v>
      </c>
      <c r="IL14" s="37">
        <v>0</v>
      </c>
      <c r="IM14" s="4">
        <v>0</v>
      </c>
      <c r="IN14" s="38">
        <v>0</v>
      </c>
      <c r="IO14" s="37">
        <v>0</v>
      </c>
      <c r="IP14" s="4">
        <v>0</v>
      </c>
      <c r="IQ14" s="38">
        <v>0</v>
      </c>
      <c r="IR14" s="37">
        <v>0</v>
      </c>
      <c r="IS14" s="4">
        <v>0</v>
      </c>
      <c r="IT14" s="38">
        <v>0</v>
      </c>
      <c r="IU14" s="37">
        <v>4</v>
      </c>
      <c r="IV14" s="4">
        <v>7</v>
      </c>
      <c r="IW14" s="38">
        <f>IV14/IU14*1000</f>
        <v>1750</v>
      </c>
      <c r="IX14" s="37">
        <v>0</v>
      </c>
      <c r="IY14" s="4">
        <v>0</v>
      </c>
      <c r="IZ14" s="38">
        <f t="shared" si="9"/>
        <v>0</v>
      </c>
      <c r="JA14" s="37">
        <v>0</v>
      </c>
      <c r="JB14" s="4">
        <v>0</v>
      </c>
      <c r="JC14" s="38">
        <v>0</v>
      </c>
      <c r="JD14" s="37">
        <v>0</v>
      </c>
      <c r="JE14" s="4">
        <v>0</v>
      </c>
      <c r="JF14" s="38">
        <v>0</v>
      </c>
      <c r="JG14" s="37">
        <v>0</v>
      </c>
      <c r="JH14" s="4">
        <v>0</v>
      </c>
      <c r="JI14" s="38">
        <v>0</v>
      </c>
      <c r="JJ14" s="37">
        <v>0</v>
      </c>
      <c r="JK14" s="4">
        <v>0</v>
      </c>
      <c r="JL14" s="38">
        <v>0</v>
      </c>
      <c r="JM14" s="37">
        <v>0</v>
      </c>
      <c r="JN14" s="4">
        <v>0</v>
      </c>
      <c r="JO14" s="38">
        <v>0</v>
      </c>
      <c r="JP14" s="37">
        <v>0</v>
      </c>
      <c r="JQ14" s="4">
        <v>0</v>
      </c>
      <c r="JR14" s="38">
        <v>0</v>
      </c>
      <c r="JS14" s="37">
        <v>0</v>
      </c>
      <c r="JT14" s="4">
        <v>0</v>
      </c>
      <c r="JU14" s="38">
        <v>0</v>
      </c>
      <c r="JV14" s="37">
        <v>0</v>
      </c>
      <c r="JW14" s="4">
        <v>0</v>
      </c>
      <c r="JX14" s="38">
        <v>0</v>
      </c>
      <c r="JY14" s="37">
        <v>0</v>
      </c>
      <c r="JZ14" s="4">
        <v>0</v>
      </c>
      <c r="KA14" s="38">
        <v>0</v>
      </c>
      <c r="KB14" s="37">
        <v>0</v>
      </c>
      <c r="KC14" s="4">
        <v>0</v>
      </c>
      <c r="KD14" s="38">
        <v>0</v>
      </c>
      <c r="KE14" s="37">
        <v>1</v>
      </c>
      <c r="KF14" s="4">
        <v>10</v>
      </c>
      <c r="KG14" s="38">
        <f t="shared" si="29"/>
        <v>10000</v>
      </c>
      <c r="KH14" s="37"/>
      <c r="KI14" s="4"/>
      <c r="KJ14" s="38"/>
      <c r="KK14" s="37">
        <v>0</v>
      </c>
      <c r="KL14" s="4">
        <v>0</v>
      </c>
      <c r="KM14" s="38">
        <v>0</v>
      </c>
      <c r="KN14" s="37">
        <v>0</v>
      </c>
      <c r="KO14" s="4">
        <v>0</v>
      </c>
      <c r="KP14" s="38">
        <v>0</v>
      </c>
      <c r="KQ14" s="37">
        <v>0</v>
      </c>
      <c r="KR14" s="4">
        <v>0</v>
      </c>
      <c r="KS14" s="38">
        <v>0</v>
      </c>
      <c r="KT14" s="37">
        <v>136</v>
      </c>
      <c r="KU14" s="4">
        <v>327</v>
      </c>
      <c r="KV14" s="38">
        <f t="shared" si="10"/>
        <v>2404.4117647058824</v>
      </c>
      <c r="KW14" s="37">
        <v>0</v>
      </c>
      <c r="KX14" s="4">
        <v>0</v>
      </c>
      <c r="KY14" s="38">
        <v>0</v>
      </c>
      <c r="KZ14" s="37">
        <v>1008</v>
      </c>
      <c r="LA14" s="4">
        <v>6654</v>
      </c>
      <c r="LB14" s="38">
        <f t="shared" si="12"/>
        <v>6601.1904761904761</v>
      </c>
      <c r="LC14" s="37">
        <v>9</v>
      </c>
      <c r="LD14" s="4">
        <v>126</v>
      </c>
      <c r="LE14" s="38">
        <f t="shared" si="31"/>
        <v>14000</v>
      </c>
      <c r="LF14" s="37">
        <v>2</v>
      </c>
      <c r="LG14" s="4">
        <v>54</v>
      </c>
      <c r="LH14" s="38">
        <f t="shared" si="13"/>
        <v>27000</v>
      </c>
      <c r="LI14" s="37">
        <v>0</v>
      </c>
      <c r="LJ14" s="4">
        <v>0</v>
      </c>
      <c r="LK14" s="38">
        <v>0</v>
      </c>
      <c r="LL14" s="37">
        <v>0</v>
      </c>
      <c r="LM14" s="4">
        <v>0</v>
      </c>
      <c r="LN14" s="38">
        <v>0</v>
      </c>
      <c r="LO14" s="37">
        <v>0</v>
      </c>
      <c r="LP14" s="4">
        <v>0</v>
      </c>
      <c r="LQ14" s="38">
        <v>0</v>
      </c>
      <c r="LR14" s="37">
        <v>0</v>
      </c>
      <c r="LS14" s="4">
        <v>0</v>
      </c>
      <c r="LT14" s="38">
        <v>0</v>
      </c>
      <c r="LU14" s="37">
        <v>0</v>
      </c>
      <c r="LV14" s="4">
        <v>0</v>
      </c>
      <c r="LW14" s="38">
        <v>0</v>
      </c>
      <c r="LX14" s="37">
        <v>78</v>
      </c>
      <c r="LY14" s="4">
        <v>458</v>
      </c>
      <c r="LZ14" s="38">
        <f t="shared" si="14"/>
        <v>5871.7948717948711</v>
      </c>
      <c r="MA14" s="2">
        <f t="shared" si="15"/>
        <v>1843</v>
      </c>
      <c r="MB14" s="12">
        <f t="shared" si="16"/>
        <v>13366</v>
      </c>
    </row>
    <row r="15" spans="1:341" x14ac:dyDescent="0.3">
      <c r="A15" s="50">
        <v>2004</v>
      </c>
      <c r="B15" s="51" t="s">
        <v>14</v>
      </c>
      <c r="C15" s="37">
        <v>0</v>
      </c>
      <c r="D15" s="4">
        <v>0</v>
      </c>
      <c r="E15" s="38">
        <v>0</v>
      </c>
      <c r="F15" s="37">
        <v>0</v>
      </c>
      <c r="G15" s="4">
        <v>0</v>
      </c>
      <c r="H15" s="38">
        <v>0</v>
      </c>
      <c r="I15" s="37">
        <v>0</v>
      </c>
      <c r="J15" s="4">
        <v>0</v>
      </c>
      <c r="K15" s="38">
        <v>0</v>
      </c>
      <c r="L15" s="37">
        <v>0</v>
      </c>
      <c r="M15" s="4">
        <v>0</v>
      </c>
      <c r="N15" s="38">
        <v>0</v>
      </c>
      <c r="O15" s="37">
        <v>0</v>
      </c>
      <c r="P15" s="4">
        <v>0</v>
      </c>
      <c r="Q15" s="38">
        <v>0</v>
      </c>
      <c r="R15" s="37">
        <v>3</v>
      </c>
      <c r="S15" s="4">
        <v>71</v>
      </c>
      <c r="T15" s="38">
        <f>S15/R15*1000</f>
        <v>23666.666666666668</v>
      </c>
      <c r="U15" s="37">
        <v>0</v>
      </c>
      <c r="V15" s="4">
        <v>0</v>
      </c>
      <c r="W15" s="38">
        <v>0</v>
      </c>
      <c r="X15" s="37">
        <v>0</v>
      </c>
      <c r="Y15" s="4">
        <v>0</v>
      </c>
      <c r="Z15" s="38">
        <v>0</v>
      </c>
      <c r="AA15" s="37">
        <v>0</v>
      </c>
      <c r="AB15" s="4">
        <v>0</v>
      </c>
      <c r="AC15" s="38">
        <v>0</v>
      </c>
      <c r="AD15" s="37">
        <v>0</v>
      </c>
      <c r="AE15" s="4">
        <v>0</v>
      </c>
      <c r="AF15" s="38">
        <v>0</v>
      </c>
      <c r="AG15" s="37">
        <v>0</v>
      </c>
      <c r="AH15" s="4">
        <v>0</v>
      </c>
      <c r="AI15" s="38">
        <v>0</v>
      </c>
      <c r="AJ15" s="37">
        <v>0</v>
      </c>
      <c r="AK15" s="4">
        <v>0</v>
      </c>
      <c r="AL15" s="38">
        <v>0</v>
      </c>
      <c r="AM15" s="37">
        <v>176</v>
      </c>
      <c r="AN15" s="4">
        <v>569</v>
      </c>
      <c r="AO15" s="38">
        <f t="shared" si="0"/>
        <v>3232.9545454545455</v>
      </c>
      <c r="AP15" s="37">
        <v>0</v>
      </c>
      <c r="AQ15" s="4">
        <v>0</v>
      </c>
      <c r="AR15" s="38">
        <v>0</v>
      </c>
      <c r="AS15" s="37">
        <v>0</v>
      </c>
      <c r="AT15" s="4">
        <v>0</v>
      </c>
      <c r="AU15" s="38">
        <f t="shared" si="1"/>
        <v>0</v>
      </c>
      <c r="AV15" s="37">
        <v>0</v>
      </c>
      <c r="AW15" s="4">
        <v>0</v>
      </c>
      <c r="AX15" s="38">
        <v>0</v>
      </c>
      <c r="AY15" s="37">
        <v>0</v>
      </c>
      <c r="AZ15" s="4">
        <v>0</v>
      </c>
      <c r="BA15" s="38">
        <v>0</v>
      </c>
      <c r="BB15" s="37">
        <v>0</v>
      </c>
      <c r="BC15" s="4">
        <v>0</v>
      </c>
      <c r="BD15" s="38">
        <v>0</v>
      </c>
      <c r="BE15" s="37">
        <v>0</v>
      </c>
      <c r="BF15" s="4">
        <v>0</v>
      </c>
      <c r="BG15" s="38">
        <v>0</v>
      </c>
      <c r="BH15" s="37">
        <v>0</v>
      </c>
      <c r="BI15" s="4">
        <v>0</v>
      </c>
      <c r="BJ15" s="38">
        <v>0</v>
      </c>
      <c r="BK15" s="37">
        <v>0</v>
      </c>
      <c r="BL15" s="4">
        <v>0</v>
      </c>
      <c r="BM15" s="38">
        <v>0</v>
      </c>
      <c r="BN15" s="37">
        <v>0</v>
      </c>
      <c r="BO15" s="4">
        <v>0</v>
      </c>
      <c r="BP15" s="38">
        <v>0</v>
      </c>
      <c r="BQ15" s="37">
        <v>0</v>
      </c>
      <c r="BR15" s="4">
        <v>0</v>
      </c>
      <c r="BS15" s="38">
        <v>0</v>
      </c>
      <c r="BT15" s="37">
        <v>0</v>
      </c>
      <c r="BU15" s="4">
        <v>0</v>
      </c>
      <c r="BV15" s="38">
        <v>0</v>
      </c>
      <c r="BW15" s="37">
        <v>0</v>
      </c>
      <c r="BX15" s="4">
        <v>0</v>
      </c>
      <c r="BY15" s="38">
        <v>0</v>
      </c>
      <c r="BZ15" s="37">
        <v>86</v>
      </c>
      <c r="CA15" s="4">
        <v>2434</v>
      </c>
      <c r="CB15" s="38">
        <f t="shared" si="38"/>
        <v>28302.325581395347</v>
      </c>
      <c r="CC15" s="37">
        <v>1</v>
      </c>
      <c r="CD15" s="4">
        <v>3</v>
      </c>
      <c r="CE15" s="38">
        <f t="shared" si="33"/>
        <v>3000</v>
      </c>
      <c r="CF15" s="37">
        <v>0</v>
      </c>
      <c r="CG15" s="4">
        <v>0</v>
      </c>
      <c r="CH15" s="38">
        <v>0</v>
      </c>
      <c r="CI15" s="37">
        <v>0</v>
      </c>
      <c r="CJ15" s="4">
        <v>0</v>
      </c>
      <c r="CK15" s="38">
        <v>0</v>
      </c>
      <c r="CL15" s="37">
        <v>0</v>
      </c>
      <c r="CM15" s="4">
        <v>0</v>
      </c>
      <c r="CN15" s="38">
        <v>0</v>
      </c>
      <c r="CO15" s="37">
        <v>0</v>
      </c>
      <c r="CP15" s="4">
        <v>0</v>
      </c>
      <c r="CQ15" s="38">
        <v>0</v>
      </c>
      <c r="CR15" s="37">
        <v>0</v>
      </c>
      <c r="CS15" s="4">
        <v>0</v>
      </c>
      <c r="CT15" s="38">
        <v>0</v>
      </c>
      <c r="CU15" s="37">
        <v>0</v>
      </c>
      <c r="CV15" s="4">
        <v>0</v>
      </c>
      <c r="CW15" s="38">
        <f t="shared" si="3"/>
        <v>0</v>
      </c>
      <c r="CX15" s="37">
        <v>11</v>
      </c>
      <c r="CY15" s="4">
        <v>165</v>
      </c>
      <c r="CZ15" s="38">
        <f t="shared" si="35"/>
        <v>15000</v>
      </c>
      <c r="DA15" s="37">
        <v>0</v>
      </c>
      <c r="DB15" s="4">
        <v>0</v>
      </c>
      <c r="DC15" s="38">
        <v>0</v>
      </c>
      <c r="DD15" s="37">
        <v>0</v>
      </c>
      <c r="DE15" s="4">
        <v>0</v>
      </c>
      <c r="DF15" s="38">
        <v>0</v>
      </c>
      <c r="DG15" s="37">
        <v>0</v>
      </c>
      <c r="DH15" s="4">
        <v>0</v>
      </c>
      <c r="DI15" s="38">
        <v>0</v>
      </c>
      <c r="DJ15" s="37">
        <v>0</v>
      </c>
      <c r="DK15" s="4">
        <v>0</v>
      </c>
      <c r="DL15" s="38">
        <v>0</v>
      </c>
      <c r="DM15" s="37">
        <v>76</v>
      </c>
      <c r="DN15" s="4">
        <v>472</v>
      </c>
      <c r="DO15" s="38">
        <f t="shared" si="24"/>
        <v>6210.5263157894733</v>
      </c>
      <c r="DP15" s="37">
        <v>0</v>
      </c>
      <c r="DQ15" s="4">
        <v>0</v>
      </c>
      <c r="DR15" s="38">
        <v>0</v>
      </c>
      <c r="DS15" s="37">
        <v>0</v>
      </c>
      <c r="DT15" s="4">
        <v>0</v>
      </c>
      <c r="DU15" s="38">
        <v>0</v>
      </c>
      <c r="DV15" s="37">
        <v>0</v>
      </c>
      <c r="DW15" s="4">
        <v>0</v>
      </c>
      <c r="DX15" s="38">
        <v>0</v>
      </c>
      <c r="DY15" s="37">
        <v>1</v>
      </c>
      <c r="DZ15" s="4">
        <v>34</v>
      </c>
      <c r="EA15" s="38">
        <f t="shared" si="36"/>
        <v>34000</v>
      </c>
      <c r="EB15" s="37">
        <v>26</v>
      </c>
      <c r="EC15" s="4">
        <v>372</v>
      </c>
      <c r="ED15" s="38">
        <f t="shared" si="18"/>
        <v>14307.692307692309</v>
      </c>
      <c r="EE15" s="37">
        <v>0</v>
      </c>
      <c r="EF15" s="4">
        <v>0</v>
      </c>
      <c r="EG15" s="38">
        <f t="shared" si="4"/>
        <v>0</v>
      </c>
      <c r="EH15" s="37">
        <v>0</v>
      </c>
      <c r="EI15" s="4">
        <v>0</v>
      </c>
      <c r="EJ15" s="38">
        <v>0</v>
      </c>
      <c r="EK15" s="37">
        <v>0</v>
      </c>
      <c r="EL15" s="4">
        <v>0</v>
      </c>
      <c r="EM15" s="38">
        <v>0</v>
      </c>
      <c r="EN15" s="37">
        <v>0</v>
      </c>
      <c r="EO15" s="4">
        <v>0</v>
      </c>
      <c r="EP15" s="38">
        <v>0</v>
      </c>
      <c r="EQ15" s="37"/>
      <c r="ER15" s="4"/>
      <c r="ES15" s="38"/>
      <c r="ET15" s="37">
        <v>0</v>
      </c>
      <c r="EU15" s="4">
        <v>0</v>
      </c>
      <c r="EV15" s="38">
        <v>0</v>
      </c>
      <c r="EW15" s="37">
        <v>0</v>
      </c>
      <c r="EX15" s="4">
        <v>0</v>
      </c>
      <c r="EY15" s="38">
        <v>0</v>
      </c>
      <c r="EZ15" s="37">
        <v>0</v>
      </c>
      <c r="FA15" s="4">
        <v>0</v>
      </c>
      <c r="FB15" s="38">
        <f t="shared" si="5"/>
        <v>0</v>
      </c>
      <c r="FC15" s="37"/>
      <c r="FD15" s="4"/>
      <c r="FE15" s="38"/>
      <c r="FF15" s="37">
        <v>0</v>
      </c>
      <c r="FG15" s="4">
        <v>0</v>
      </c>
      <c r="FH15" s="38">
        <v>0</v>
      </c>
      <c r="FI15" s="37">
        <v>0</v>
      </c>
      <c r="FJ15" s="4">
        <v>0</v>
      </c>
      <c r="FK15" s="38">
        <v>0</v>
      </c>
      <c r="FL15" s="37">
        <v>0</v>
      </c>
      <c r="FM15" s="4">
        <v>0</v>
      </c>
      <c r="FN15" s="38">
        <v>0</v>
      </c>
      <c r="FO15" s="37">
        <v>0</v>
      </c>
      <c r="FP15" s="4">
        <v>0</v>
      </c>
      <c r="FQ15" s="38">
        <v>0</v>
      </c>
      <c r="FR15" s="37">
        <v>0</v>
      </c>
      <c r="FS15" s="4">
        <v>0</v>
      </c>
      <c r="FT15" s="38">
        <v>0</v>
      </c>
      <c r="FU15" s="37"/>
      <c r="FV15" s="4"/>
      <c r="FW15" s="38"/>
      <c r="FX15" s="37">
        <v>0</v>
      </c>
      <c r="FY15" s="4">
        <v>0</v>
      </c>
      <c r="FZ15" s="38">
        <v>0</v>
      </c>
      <c r="GA15" s="37">
        <v>0</v>
      </c>
      <c r="GB15" s="4">
        <v>0</v>
      </c>
      <c r="GC15" s="38">
        <v>0</v>
      </c>
      <c r="GD15" s="37">
        <v>38</v>
      </c>
      <c r="GE15" s="4">
        <v>163</v>
      </c>
      <c r="GF15" s="38">
        <f t="shared" si="42"/>
        <v>4289.4736842105267</v>
      </c>
      <c r="GG15" s="37">
        <v>0</v>
      </c>
      <c r="GH15" s="4">
        <v>0</v>
      </c>
      <c r="GI15" s="38">
        <f t="shared" si="6"/>
        <v>0</v>
      </c>
      <c r="GJ15" s="37">
        <v>0</v>
      </c>
      <c r="GK15" s="4">
        <v>0</v>
      </c>
      <c r="GL15" s="38">
        <v>0</v>
      </c>
      <c r="GM15" s="37">
        <v>0</v>
      </c>
      <c r="GN15" s="4">
        <v>0</v>
      </c>
      <c r="GO15" s="38">
        <v>0</v>
      </c>
      <c r="GP15" s="37">
        <v>0</v>
      </c>
      <c r="GQ15" s="4">
        <v>0</v>
      </c>
      <c r="GR15" s="38">
        <v>0</v>
      </c>
      <c r="GS15" s="37">
        <v>0</v>
      </c>
      <c r="GT15" s="4">
        <v>0</v>
      </c>
      <c r="GU15" s="38">
        <v>0</v>
      </c>
      <c r="GV15" s="37">
        <v>0</v>
      </c>
      <c r="GW15" s="4">
        <v>0</v>
      </c>
      <c r="GX15" s="38">
        <v>0</v>
      </c>
      <c r="GY15" s="37">
        <v>0</v>
      </c>
      <c r="GZ15" s="4">
        <v>0</v>
      </c>
      <c r="HA15" s="38">
        <v>0</v>
      </c>
      <c r="HB15" s="37">
        <v>0</v>
      </c>
      <c r="HC15" s="4">
        <v>0</v>
      </c>
      <c r="HD15" s="38">
        <v>0</v>
      </c>
      <c r="HE15" s="37">
        <v>0</v>
      </c>
      <c r="HF15" s="4">
        <v>0</v>
      </c>
      <c r="HG15" s="38">
        <v>0</v>
      </c>
      <c r="HH15" s="37">
        <v>5</v>
      </c>
      <c r="HI15" s="4">
        <v>146</v>
      </c>
      <c r="HJ15" s="38">
        <f t="shared" si="25"/>
        <v>29200</v>
      </c>
      <c r="HK15" s="37">
        <v>0</v>
      </c>
      <c r="HL15" s="4">
        <v>0</v>
      </c>
      <c r="HM15" s="38">
        <v>0</v>
      </c>
      <c r="HN15" s="37">
        <v>0</v>
      </c>
      <c r="HO15" s="4">
        <v>0</v>
      </c>
      <c r="HP15" s="38">
        <v>0</v>
      </c>
      <c r="HQ15" s="37">
        <v>0</v>
      </c>
      <c r="HR15" s="4">
        <v>0</v>
      </c>
      <c r="HS15" s="38">
        <f t="shared" si="7"/>
        <v>0</v>
      </c>
      <c r="HT15" s="37">
        <v>0</v>
      </c>
      <c r="HU15" s="4">
        <v>0</v>
      </c>
      <c r="HV15" s="38">
        <v>0</v>
      </c>
      <c r="HW15" s="37">
        <v>0</v>
      </c>
      <c r="HX15" s="4">
        <v>0</v>
      </c>
      <c r="HY15" s="38">
        <v>0</v>
      </c>
      <c r="HZ15" s="37">
        <v>142</v>
      </c>
      <c r="IA15" s="4">
        <v>860</v>
      </c>
      <c r="IB15" s="38">
        <f t="shared" si="8"/>
        <v>6056.3380281690143</v>
      </c>
      <c r="IC15" s="37">
        <v>3</v>
      </c>
      <c r="ID15" s="4">
        <v>10</v>
      </c>
      <c r="IE15" s="38">
        <f t="shared" si="32"/>
        <v>3333.3333333333335</v>
      </c>
      <c r="IF15" s="37">
        <v>0</v>
      </c>
      <c r="IG15" s="4">
        <v>0</v>
      </c>
      <c r="IH15" s="38">
        <v>0</v>
      </c>
      <c r="II15" s="37">
        <v>0</v>
      </c>
      <c r="IJ15" s="4">
        <v>0</v>
      </c>
      <c r="IK15" s="38">
        <v>0</v>
      </c>
      <c r="IL15" s="37">
        <v>0</v>
      </c>
      <c r="IM15" s="4">
        <v>0</v>
      </c>
      <c r="IN15" s="38">
        <v>0</v>
      </c>
      <c r="IO15" s="37">
        <v>0</v>
      </c>
      <c r="IP15" s="4">
        <v>0</v>
      </c>
      <c r="IQ15" s="38">
        <v>0</v>
      </c>
      <c r="IR15" s="37">
        <v>0</v>
      </c>
      <c r="IS15" s="4">
        <v>0</v>
      </c>
      <c r="IT15" s="38">
        <v>0</v>
      </c>
      <c r="IU15" s="37">
        <v>0</v>
      </c>
      <c r="IV15" s="4">
        <v>0</v>
      </c>
      <c r="IW15" s="38">
        <v>0</v>
      </c>
      <c r="IX15" s="37">
        <v>0</v>
      </c>
      <c r="IY15" s="4">
        <v>0</v>
      </c>
      <c r="IZ15" s="38">
        <f t="shared" si="9"/>
        <v>0</v>
      </c>
      <c r="JA15" s="37">
        <v>24</v>
      </c>
      <c r="JB15" s="4">
        <v>48</v>
      </c>
      <c r="JC15" s="38">
        <f t="shared" si="39"/>
        <v>2000</v>
      </c>
      <c r="JD15" s="37">
        <v>0</v>
      </c>
      <c r="JE15" s="4">
        <v>0</v>
      </c>
      <c r="JF15" s="38">
        <v>0</v>
      </c>
      <c r="JG15" s="37">
        <v>0</v>
      </c>
      <c r="JH15" s="4">
        <v>0</v>
      </c>
      <c r="JI15" s="38">
        <v>0</v>
      </c>
      <c r="JJ15" s="37">
        <v>0</v>
      </c>
      <c r="JK15" s="4">
        <v>0</v>
      </c>
      <c r="JL15" s="38">
        <v>0</v>
      </c>
      <c r="JM15" s="37">
        <v>0</v>
      </c>
      <c r="JN15" s="4">
        <v>0</v>
      </c>
      <c r="JO15" s="38">
        <v>0</v>
      </c>
      <c r="JP15" s="37">
        <v>0</v>
      </c>
      <c r="JQ15" s="4">
        <v>0</v>
      </c>
      <c r="JR15" s="38">
        <v>0</v>
      </c>
      <c r="JS15" s="37">
        <v>0</v>
      </c>
      <c r="JT15" s="4">
        <v>0</v>
      </c>
      <c r="JU15" s="38">
        <v>0</v>
      </c>
      <c r="JV15" s="37">
        <v>0</v>
      </c>
      <c r="JW15" s="4">
        <v>0</v>
      </c>
      <c r="JX15" s="38">
        <v>0</v>
      </c>
      <c r="JY15" s="37">
        <v>0</v>
      </c>
      <c r="JZ15" s="4">
        <v>0</v>
      </c>
      <c r="KA15" s="38">
        <v>0</v>
      </c>
      <c r="KB15" s="37">
        <v>0</v>
      </c>
      <c r="KC15" s="4">
        <v>0</v>
      </c>
      <c r="KD15" s="38">
        <v>0</v>
      </c>
      <c r="KE15" s="37">
        <v>3</v>
      </c>
      <c r="KF15" s="4">
        <v>15</v>
      </c>
      <c r="KG15" s="38">
        <f t="shared" si="29"/>
        <v>5000</v>
      </c>
      <c r="KH15" s="37"/>
      <c r="KI15" s="4"/>
      <c r="KJ15" s="38"/>
      <c r="KK15" s="37">
        <v>0</v>
      </c>
      <c r="KL15" s="4">
        <v>0</v>
      </c>
      <c r="KM15" s="38">
        <v>0</v>
      </c>
      <c r="KN15" s="37">
        <v>0</v>
      </c>
      <c r="KO15" s="4">
        <v>0</v>
      </c>
      <c r="KP15" s="38">
        <v>0</v>
      </c>
      <c r="KQ15" s="37">
        <v>0</v>
      </c>
      <c r="KR15" s="4">
        <v>0</v>
      </c>
      <c r="KS15" s="38">
        <v>0</v>
      </c>
      <c r="KT15" s="37">
        <v>58</v>
      </c>
      <c r="KU15" s="4">
        <v>211</v>
      </c>
      <c r="KV15" s="38">
        <f t="shared" si="10"/>
        <v>3637.9310344827586</v>
      </c>
      <c r="KW15" s="37">
        <v>0</v>
      </c>
      <c r="KX15" s="4">
        <v>0</v>
      </c>
      <c r="KY15" s="38">
        <v>0</v>
      </c>
      <c r="KZ15" s="37">
        <v>489</v>
      </c>
      <c r="LA15" s="4">
        <v>3212</v>
      </c>
      <c r="LB15" s="38">
        <f t="shared" si="12"/>
        <v>6568.5071574642125</v>
      </c>
      <c r="LC15" s="37">
        <v>2</v>
      </c>
      <c r="LD15" s="4">
        <v>63</v>
      </c>
      <c r="LE15" s="38">
        <f t="shared" si="31"/>
        <v>31500</v>
      </c>
      <c r="LF15" s="37">
        <v>3</v>
      </c>
      <c r="LG15" s="4">
        <v>73</v>
      </c>
      <c r="LH15" s="38">
        <f t="shared" si="13"/>
        <v>24333.333333333332</v>
      </c>
      <c r="LI15" s="37">
        <v>0</v>
      </c>
      <c r="LJ15" s="4">
        <v>0</v>
      </c>
      <c r="LK15" s="38">
        <v>0</v>
      </c>
      <c r="LL15" s="37">
        <v>0</v>
      </c>
      <c r="LM15" s="4">
        <v>0</v>
      </c>
      <c r="LN15" s="38">
        <v>0</v>
      </c>
      <c r="LO15" s="37">
        <v>0</v>
      </c>
      <c r="LP15" s="4">
        <v>0</v>
      </c>
      <c r="LQ15" s="38">
        <v>0</v>
      </c>
      <c r="LR15" s="37">
        <v>0</v>
      </c>
      <c r="LS15" s="4">
        <v>0</v>
      </c>
      <c r="LT15" s="38">
        <v>0</v>
      </c>
      <c r="LU15" s="37">
        <v>0</v>
      </c>
      <c r="LV15" s="4">
        <v>0</v>
      </c>
      <c r="LW15" s="38">
        <v>0</v>
      </c>
      <c r="LX15" s="37">
        <v>83</v>
      </c>
      <c r="LY15" s="4">
        <v>560</v>
      </c>
      <c r="LZ15" s="38">
        <f t="shared" si="14"/>
        <v>6746.9879518072294</v>
      </c>
      <c r="MA15" s="2">
        <f t="shared" si="15"/>
        <v>1230</v>
      </c>
      <c r="MB15" s="12">
        <f t="shared" si="16"/>
        <v>9481</v>
      </c>
    </row>
    <row r="16" spans="1:341" x14ac:dyDescent="0.3">
      <c r="A16" s="50">
        <v>2004</v>
      </c>
      <c r="B16" s="51" t="s">
        <v>15</v>
      </c>
      <c r="C16" s="37">
        <v>0</v>
      </c>
      <c r="D16" s="4">
        <v>0</v>
      </c>
      <c r="E16" s="38">
        <v>0</v>
      </c>
      <c r="F16" s="37">
        <v>0</v>
      </c>
      <c r="G16" s="4">
        <v>0</v>
      </c>
      <c r="H16" s="38">
        <v>0</v>
      </c>
      <c r="I16" s="37">
        <v>0</v>
      </c>
      <c r="J16" s="4">
        <v>0</v>
      </c>
      <c r="K16" s="38">
        <v>0</v>
      </c>
      <c r="L16" s="37">
        <v>0</v>
      </c>
      <c r="M16" s="4">
        <v>0</v>
      </c>
      <c r="N16" s="38">
        <v>0</v>
      </c>
      <c r="O16" s="37">
        <v>0</v>
      </c>
      <c r="P16" s="4">
        <v>0</v>
      </c>
      <c r="Q16" s="38">
        <v>0</v>
      </c>
      <c r="R16" s="37">
        <v>0</v>
      </c>
      <c r="S16" s="4">
        <v>0</v>
      </c>
      <c r="T16" s="38">
        <v>0</v>
      </c>
      <c r="U16" s="37">
        <v>0</v>
      </c>
      <c r="V16" s="4">
        <v>0</v>
      </c>
      <c r="W16" s="38">
        <v>0</v>
      </c>
      <c r="X16" s="37">
        <v>0</v>
      </c>
      <c r="Y16" s="4">
        <v>0</v>
      </c>
      <c r="Z16" s="38">
        <v>0</v>
      </c>
      <c r="AA16" s="37">
        <v>0</v>
      </c>
      <c r="AB16" s="4">
        <v>0</v>
      </c>
      <c r="AC16" s="38">
        <v>0</v>
      </c>
      <c r="AD16" s="37">
        <v>0</v>
      </c>
      <c r="AE16" s="4">
        <v>0</v>
      </c>
      <c r="AF16" s="38">
        <v>0</v>
      </c>
      <c r="AG16" s="37">
        <v>0</v>
      </c>
      <c r="AH16" s="4">
        <v>0</v>
      </c>
      <c r="AI16" s="38">
        <v>0</v>
      </c>
      <c r="AJ16" s="37">
        <v>0</v>
      </c>
      <c r="AK16" s="4">
        <v>0</v>
      </c>
      <c r="AL16" s="38">
        <v>0</v>
      </c>
      <c r="AM16" s="37">
        <v>245</v>
      </c>
      <c r="AN16" s="4">
        <v>1168</v>
      </c>
      <c r="AO16" s="38">
        <f t="shared" si="0"/>
        <v>4767.3469387755104</v>
      </c>
      <c r="AP16" s="37">
        <v>0</v>
      </c>
      <c r="AQ16" s="4">
        <v>0</v>
      </c>
      <c r="AR16" s="38">
        <v>0</v>
      </c>
      <c r="AS16" s="37">
        <v>0</v>
      </c>
      <c r="AT16" s="4">
        <v>0</v>
      </c>
      <c r="AU16" s="38">
        <f t="shared" si="1"/>
        <v>0</v>
      </c>
      <c r="AV16" s="37">
        <v>0</v>
      </c>
      <c r="AW16" s="4">
        <v>0</v>
      </c>
      <c r="AX16" s="38">
        <v>0</v>
      </c>
      <c r="AY16" s="37">
        <v>0</v>
      </c>
      <c r="AZ16" s="4">
        <v>0</v>
      </c>
      <c r="BA16" s="38">
        <v>0</v>
      </c>
      <c r="BB16" s="37">
        <v>0</v>
      </c>
      <c r="BC16" s="4">
        <v>0</v>
      </c>
      <c r="BD16" s="38">
        <v>0</v>
      </c>
      <c r="BE16" s="37">
        <v>0</v>
      </c>
      <c r="BF16" s="4">
        <v>0</v>
      </c>
      <c r="BG16" s="38">
        <v>0</v>
      </c>
      <c r="BH16" s="37">
        <v>2</v>
      </c>
      <c r="BI16" s="4">
        <v>4</v>
      </c>
      <c r="BJ16" s="38">
        <f t="shared" si="22"/>
        <v>2000</v>
      </c>
      <c r="BK16" s="37">
        <v>0</v>
      </c>
      <c r="BL16" s="4">
        <v>0</v>
      </c>
      <c r="BM16" s="38">
        <v>0</v>
      </c>
      <c r="BN16" s="37">
        <v>0</v>
      </c>
      <c r="BO16" s="4">
        <v>0</v>
      </c>
      <c r="BP16" s="38">
        <v>0</v>
      </c>
      <c r="BQ16" s="37">
        <v>0</v>
      </c>
      <c r="BR16" s="4">
        <v>0</v>
      </c>
      <c r="BS16" s="38">
        <v>0</v>
      </c>
      <c r="BT16" s="37">
        <v>0</v>
      </c>
      <c r="BU16" s="4">
        <v>0</v>
      </c>
      <c r="BV16" s="38">
        <v>0</v>
      </c>
      <c r="BW16" s="37">
        <v>0</v>
      </c>
      <c r="BX16" s="4">
        <v>0</v>
      </c>
      <c r="BY16" s="38">
        <v>0</v>
      </c>
      <c r="BZ16" s="37">
        <v>21</v>
      </c>
      <c r="CA16" s="4">
        <v>612</v>
      </c>
      <c r="CB16" s="38">
        <f t="shared" si="38"/>
        <v>29142.857142857141</v>
      </c>
      <c r="CC16" s="37">
        <v>0</v>
      </c>
      <c r="CD16" s="4">
        <v>0</v>
      </c>
      <c r="CE16" s="38">
        <v>0</v>
      </c>
      <c r="CF16" s="37">
        <v>0</v>
      </c>
      <c r="CG16" s="4">
        <v>0</v>
      </c>
      <c r="CH16" s="38">
        <v>0</v>
      </c>
      <c r="CI16" s="37">
        <v>0</v>
      </c>
      <c r="CJ16" s="4">
        <v>0</v>
      </c>
      <c r="CK16" s="38">
        <v>0</v>
      </c>
      <c r="CL16" s="37">
        <v>0</v>
      </c>
      <c r="CM16" s="4">
        <v>0</v>
      </c>
      <c r="CN16" s="38">
        <v>0</v>
      </c>
      <c r="CO16" s="37">
        <v>0</v>
      </c>
      <c r="CP16" s="4">
        <v>0</v>
      </c>
      <c r="CQ16" s="38">
        <v>0</v>
      </c>
      <c r="CR16" s="37">
        <v>0</v>
      </c>
      <c r="CS16" s="4">
        <v>0</v>
      </c>
      <c r="CT16" s="38">
        <v>0</v>
      </c>
      <c r="CU16" s="37">
        <v>0</v>
      </c>
      <c r="CV16" s="4">
        <v>0</v>
      </c>
      <c r="CW16" s="38">
        <f t="shared" si="3"/>
        <v>0</v>
      </c>
      <c r="CX16" s="37">
        <v>0</v>
      </c>
      <c r="CY16" s="4">
        <v>0</v>
      </c>
      <c r="CZ16" s="38">
        <v>0</v>
      </c>
      <c r="DA16" s="37">
        <v>0</v>
      </c>
      <c r="DB16" s="4">
        <v>0</v>
      </c>
      <c r="DC16" s="38">
        <v>0</v>
      </c>
      <c r="DD16" s="37">
        <v>0</v>
      </c>
      <c r="DE16" s="4">
        <v>0</v>
      </c>
      <c r="DF16" s="38">
        <v>0</v>
      </c>
      <c r="DG16" s="37">
        <v>0</v>
      </c>
      <c r="DH16" s="4">
        <v>0</v>
      </c>
      <c r="DI16" s="38">
        <v>0</v>
      </c>
      <c r="DJ16" s="37">
        <v>0</v>
      </c>
      <c r="DK16" s="4">
        <v>0</v>
      </c>
      <c r="DL16" s="38">
        <v>0</v>
      </c>
      <c r="DM16" s="37">
        <v>125</v>
      </c>
      <c r="DN16" s="4">
        <v>663</v>
      </c>
      <c r="DO16" s="38">
        <f t="shared" si="24"/>
        <v>5304</v>
      </c>
      <c r="DP16" s="37">
        <v>0</v>
      </c>
      <c r="DQ16" s="4">
        <v>0</v>
      </c>
      <c r="DR16" s="38">
        <v>0</v>
      </c>
      <c r="DS16" s="37">
        <v>0</v>
      </c>
      <c r="DT16" s="4">
        <v>0</v>
      </c>
      <c r="DU16" s="38">
        <v>0</v>
      </c>
      <c r="DV16" s="37">
        <v>0</v>
      </c>
      <c r="DW16" s="4">
        <v>0</v>
      </c>
      <c r="DX16" s="38">
        <v>0</v>
      </c>
      <c r="DY16" s="37">
        <v>1</v>
      </c>
      <c r="DZ16" s="4">
        <v>15</v>
      </c>
      <c r="EA16" s="38">
        <f t="shared" si="36"/>
        <v>15000</v>
      </c>
      <c r="EB16" s="37">
        <v>19</v>
      </c>
      <c r="EC16" s="4">
        <v>348</v>
      </c>
      <c r="ED16" s="38">
        <f t="shared" si="18"/>
        <v>18315.78947368421</v>
      </c>
      <c r="EE16" s="37">
        <v>0</v>
      </c>
      <c r="EF16" s="4">
        <v>0</v>
      </c>
      <c r="EG16" s="38">
        <f t="shared" si="4"/>
        <v>0</v>
      </c>
      <c r="EH16" s="37">
        <v>0</v>
      </c>
      <c r="EI16" s="4">
        <v>0</v>
      </c>
      <c r="EJ16" s="38">
        <v>0</v>
      </c>
      <c r="EK16" s="37">
        <v>0</v>
      </c>
      <c r="EL16" s="4">
        <v>0</v>
      </c>
      <c r="EM16" s="38">
        <v>0</v>
      </c>
      <c r="EN16" s="37">
        <v>0</v>
      </c>
      <c r="EO16" s="4">
        <v>0</v>
      </c>
      <c r="EP16" s="38">
        <v>0</v>
      </c>
      <c r="EQ16" s="37"/>
      <c r="ER16" s="4"/>
      <c r="ES16" s="38"/>
      <c r="ET16" s="37">
        <v>0</v>
      </c>
      <c r="EU16" s="4">
        <v>0</v>
      </c>
      <c r="EV16" s="38">
        <v>0</v>
      </c>
      <c r="EW16" s="37">
        <v>0</v>
      </c>
      <c r="EX16" s="4">
        <v>0</v>
      </c>
      <c r="EY16" s="38">
        <v>0</v>
      </c>
      <c r="EZ16" s="37">
        <v>0</v>
      </c>
      <c r="FA16" s="4">
        <v>0</v>
      </c>
      <c r="FB16" s="38">
        <f t="shared" si="5"/>
        <v>0</v>
      </c>
      <c r="FC16" s="37"/>
      <c r="FD16" s="4"/>
      <c r="FE16" s="38"/>
      <c r="FF16" s="37">
        <v>0</v>
      </c>
      <c r="FG16" s="4">
        <v>0</v>
      </c>
      <c r="FH16" s="38">
        <v>0</v>
      </c>
      <c r="FI16" s="37">
        <v>0</v>
      </c>
      <c r="FJ16" s="4">
        <v>0</v>
      </c>
      <c r="FK16" s="38">
        <v>0</v>
      </c>
      <c r="FL16" s="37">
        <v>0</v>
      </c>
      <c r="FM16" s="4">
        <v>0</v>
      </c>
      <c r="FN16" s="38">
        <v>0</v>
      </c>
      <c r="FO16" s="37">
        <v>0</v>
      </c>
      <c r="FP16" s="4">
        <v>0</v>
      </c>
      <c r="FQ16" s="38">
        <v>0</v>
      </c>
      <c r="FR16" s="37">
        <v>0</v>
      </c>
      <c r="FS16" s="4">
        <v>0</v>
      </c>
      <c r="FT16" s="38">
        <v>0</v>
      </c>
      <c r="FU16" s="37"/>
      <c r="FV16" s="4"/>
      <c r="FW16" s="38"/>
      <c r="FX16" s="37">
        <v>0</v>
      </c>
      <c r="FY16" s="4">
        <v>0</v>
      </c>
      <c r="FZ16" s="38">
        <v>0</v>
      </c>
      <c r="GA16" s="37">
        <v>0</v>
      </c>
      <c r="GB16" s="4">
        <v>0</v>
      </c>
      <c r="GC16" s="38">
        <v>0</v>
      </c>
      <c r="GD16" s="37">
        <v>15</v>
      </c>
      <c r="GE16" s="4">
        <v>45</v>
      </c>
      <c r="GF16" s="38">
        <f t="shared" si="42"/>
        <v>3000</v>
      </c>
      <c r="GG16" s="37">
        <v>0</v>
      </c>
      <c r="GH16" s="4">
        <v>0</v>
      </c>
      <c r="GI16" s="38">
        <f t="shared" si="6"/>
        <v>0</v>
      </c>
      <c r="GJ16" s="37">
        <v>0</v>
      </c>
      <c r="GK16" s="4">
        <v>0</v>
      </c>
      <c r="GL16" s="38">
        <v>0</v>
      </c>
      <c r="GM16" s="37">
        <v>0</v>
      </c>
      <c r="GN16" s="4">
        <v>0</v>
      </c>
      <c r="GO16" s="38">
        <v>0</v>
      </c>
      <c r="GP16" s="37">
        <v>0</v>
      </c>
      <c r="GQ16" s="4">
        <v>0</v>
      </c>
      <c r="GR16" s="38">
        <v>0</v>
      </c>
      <c r="GS16" s="37">
        <v>0</v>
      </c>
      <c r="GT16" s="4">
        <v>0</v>
      </c>
      <c r="GU16" s="38">
        <v>0</v>
      </c>
      <c r="GV16" s="37">
        <v>0</v>
      </c>
      <c r="GW16" s="4">
        <v>0</v>
      </c>
      <c r="GX16" s="38">
        <v>0</v>
      </c>
      <c r="GY16" s="37">
        <v>0</v>
      </c>
      <c r="GZ16" s="4">
        <v>0</v>
      </c>
      <c r="HA16" s="38">
        <v>0</v>
      </c>
      <c r="HB16" s="37">
        <v>0</v>
      </c>
      <c r="HC16" s="4">
        <v>0</v>
      </c>
      <c r="HD16" s="38">
        <v>0</v>
      </c>
      <c r="HE16" s="37">
        <v>0</v>
      </c>
      <c r="HF16" s="4">
        <v>0</v>
      </c>
      <c r="HG16" s="38">
        <v>0</v>
      </c>
      <c r="HH16" s="37">
        <v>0</v>
      </c>
      <c r="HI16" s="4">
        <v>0</v>
      </c>
      <c r="HJ16" s="38">
        <v>0</v>
      </c>
      <c r="HK16" s="37">
        <v>0</v>
      </c>
      <c r="HL16" s="4">
        <v>0</v>
      </c>
      <c r="HM16" s="38">
        <v>0</v>
      </c>
      <c r="HN16" s="37">
        <v>0</v>
      </c>
      <c r="HO16" s="4">
        <v>0</v>
      </c>
      <c r="HP16" s="38">
        <v>0</v>
      </c>
      <c r="HQ16" s="37">
        <v>0</v>
      </c>
      <c r="HR16" s="4">
        <v>0</v>
      </c>
      <c r="HS16" s="38">
        <f t="shared" si="7"/>
        <v>0</v>
      </c>
      <c r="HT16" s="37">
        <v>0</v>
      </c>
      <c r="HU16" s="4">
        <v>0</v>
      </c>
      <c r="HV16" s="38">
        <v>0</v>
      </c>
      <c r="HW16" s="37">
        <v>0</v>
      </c>
      <c r="HX16" s="4">
        <v>0</v>
      </c>
      <c r="HY16" s="38">
        <v>0</v>
      </c>
      <c r="HZ16" s="37">
        <v>80</v>
      </c>
      <c r="IA16" s="4">
        <v>609</v>
      </c>
      <c r="IB16" s="38">
        <f t="shared" si="8"/>
        <v>7612.5</v>
      </c>
      <c r="IC16" s="37">
        <v>2</v>
      </c>
      <c r="ID16" s="4">
        <v>6</v>
      </c>
      <c r="IE16" s="38">
        <f t="shared" si="32"/>
        <v>3000</v>
      </c>
      <c r="IF16" s="37">
        <v>0</v>
      </c>
      <c r="IG16" s="4">
        <v>0</v>
      </c>
      <c r="IH16" s="38">
        <v>0</v>
      </c>
      <c r="II16" s="37">
        <v>0</v>
      </c>
      <c r="IJ16" s="4">
        <v>0</v>
      </c>
      <c r="IK16" s="38">
        <v>0</v>
      </c>
      <c r="IL16" s="37">
        <v>0</v>
      </c>
      <c r="IM16" s="4">
        <v>0</v>
      </c>
      <c r="IN16" s="38">
        <v>0</v>
      </c>
      <c r="IO16" s="37">
        <v>0</v>
      </c>
      <c r="IP16" s="4">
        <v>0</v>
      </c>
      <c r="IQ16" s="38">
        <v>0</v>
      </c>
      <c r="IR16" s="37">
        <v>0</v>
      </c>
      <c r="IS16" s="4">
        <v>0</v>
      </c>
      <c r="IT16" s="38">
        <v>0</v>
      </c>
      <c r="IU16" s="37">
        <v>0</v>
      </c>
      <c r="IV16" s="4">
        <v>0</v>
      </c>
      <c r="IW16" s="38">
        <v>0</v>
      </c>
      <c r="IX16" s="37">
        <v>0</v>
      </c>
      <c r="IY16" s="4">
        <v>0</v>
      </c>
      <c r="IZ16" s="38">
        <f t="shared" si="9"/>
        <v>0</v>
      </c>
      <c r="JA16" s="37">
        <v>0</v>
      </c>
      <c r="JB16" s="4">
        <v>0</v>
      </c>
      <c r="JC16" s="38">
        <v>0</v>
      </c>
      <c r="JD16" s="37">
        <v>10</v>
      </c>
      <c r="JE16" s="4">
        <v>198</v>
      </c>
      <c r="JF16" s="38">
        <f t="shared" ref="JF16" si="43">JE16/JD16*1000</f>
        <v>19800</v>
      </c>
      <c r="JG16" s="37">
        <v>0</v>
      </c>
      <c r="JH16" s="4">
        <v>0</v>
      </c>
      <c r="JI16" s="38">
        <v>0</v>
      </c>
      <c r="JJ16" s="37">
        <v>0</v>
      </c>
      <c r="JK16" s="4">
        <v>0</v>
      </c>
      <c r="JL16" s="38">
        <v>0</v>
      </c>
      <c r="JM16" s="37">
        <v>0</v>
      </c>
      <c r="JN16" s="4">
        <v>0</v>
      </c>
      <c r="JO16" s="38">
        <v>0</v>
      </c>
      <c r="JP16" s="37">
        <v>6</v>
      </c>
      <c r="JQ16" s="4">
        <v>303</v>
      </c>
      <c r="JR16" s="38">
        <f t="shared" ref="JR16" si="44">JQ16/JP16*1000</f>
        <v>50500</v>
      </c>
      <c r="JS16" s="37">
        <v>0</v>
      </c>
      <c r="JT16" s="4">
        <v>0</v>
      </c>
      <c r="JU16" s="38">
        <v>0</v>
      </c>
      <c r="JV16" s="37">
        <v>0</v>
      </c>
      <c r="JW16" s="4">
        <v>0</v>
      </c>
      <c r="JX16" s="38">
        <v>0</v>
      </c>
      <c r="JY16" s="37">
        <v>0</v>
      </c>
      <c r="JZ16" s="4">
        <v>0</v>
      </c>
      <c r="KA16" s="38">
        <v>0</v>
      </c>
      <c r="KB16" s="37">
        <v>0</v>
      </c>
      <c r="KC16" s="4">
        <v>0</v>
      </c>
      <c r="KD16" s="38">
        <v>0</v>
      </c>
      <c r="KE16" s="37">
        <v>0</v>
      </c>
      <c r="KF16" s="4">
        <v>0</v>
      </c>
      <c r="KG16" s="38">
        <v>0</v>
      </c>
      <c r="KH16" s="37"/>
      <c r="KI16" s="4"/>
      <c r="KJ16" s="38"/>
      <c r="KK16" s="37">
        <v>0</v>
      </c>
      <c r="KL16" s="4">
        <v>0</v>
      </c>
      <c r="KM16" s="38">
        <v>0</v>
      </c>
      <c r="KN16" s="37">
        <v>0</v>
      </c>
      <c r="KO16" s="4">
        <v>0</v>
      </c>
      <c r="KP16" s="38">
        <v>0</v>
      </c>
      <c r="KQ16" s="37">
        <v>0</v>
      </c>
      <c r="KR16" s="4">
        <v>0</v>
      </c>
      <c r="KS16" s="38">
        <v>0</v>
      </c>
      <c r="KT16" s="37">
        <v>44</v>
      </c>
      <c r="KU16" s="4">
        <v>120</v>
      </c>
      <c r="KV16" s="38">
        <f t="shared" si="10"/>
        <v>2727.272727272727</v>
      </c>
      <c r="KW16" s="37">
        <v>0</v>
      </c>
      <c r="KX16" s="4">
        <v>0</v>
      </c>
      <c r="KY16" s="38">
        <v>0</v>
      </c>
      <c r="KZ16" s="37">
        <v>940</v>
      </c>
      <c r="LA16" s="4">
        <v>5699</v>
      </c>
      <c r="LB16" s="38">
        <f t="shared" si="12"/>
        <v>6062.7659574468089</v>
      </c>
      <c r="LC16" s="37">
        <v>2</v>
      </c>
      <c r="LD16" s="4">
        <v>71</v>
      </c>
      <c r="LE16" s="38">
        <f t="shared" si="31"/>
        <v>35500</v>
      </c>
      <c r="LF16" s="37">
        <v>2</v>
      </c>
      <c r="LG16" s="4">
        <v>37</v>
      </c>
      <c r="LH16" s="38">
        <f t="shared" si="13"/>
        <v>18500</v>
      </c>
      <c r="LI16" s="37">
        <v>0</v>
      </c>
      <c r="LJ16" s="4">
        <v>0</v>
      </c>
      <c r="LK16" s="38">
        <v>0</v>
      </c>
      <c r="LL16" s="37">
        <v>0</v>
      </c>
      <c r="LM16" s="4">
        <v>0</v>
      </c>
      <c r="LN16" s="38">
        <v>0</v>
      </c>
      <c r="LO16" s="37">
        <v>0</v>
      </c>
      <c r="LP16" s="4">
        <v>0</v>
      </c>
      <c r="LQ16" s="38">
        <v>0</v>
      </c>
      <c r="LR16" s="37">
        <v>0</v>
      </c>
      <c r="LS16" s="4">
        <v>0</v>
      </c>
      <c r="LT16" s="38">
        <v>0</v>
      </c>
      <c r="LU16" s="37">
        <v>0</v>
      </c>
      <c r="LV16" s="4">
        <v>0</v>
      </c>
      <c r="LW16" s="38">
        <v>0</v>
      </c>
      <c r="LX16" s="37">
        <v>132</v>
      </c>
      <c r="LY16" s="4">
        <v>856</v>
      </c>
      <c r="LZ16" s="38">
        <f t="shared" si="14"/>
        <v>6484.8484848484841</v>
      </c>
      <c r="MA16" s="2">
        <f t="shared" si="15"/>
        <v>1646</v>
      </c>
      <c r="MB16" s="12">
        <f t="shared" si="16"/>
        <v>10754</v>
      </c>
    </row>
    <row r="17" spans="1:340" x14ac:dyDescent="0.3">
      <c r="A17" s="50">
        <v>2004</v>
      </c>
      <c r="B17" s="51" t="s">
        <v>16</v>
      </c>
      <c r="C17" s="37">
        <v>0</v>
      </c>
      <c r="D17" s="4">
        <v>0</v>
      </c>
      <c r="E17" s="38">
        <v>0</v>
      </c>
      <c r="F17" s="37">
        <v>0</v>
      </c>
      <c r="G17" s="4">
        <v>0</v>
      </c>
      <c r="H17" s="38">
        <v>0</v>
      </c>
      <c r="I17" s="37">
        <v>0</v>
      </c>
      <c r="J17" s="4">
        <v>0</v>
      </c>
      <c r="K17" s="38">
        <v>0</v>
      </c>
      <c r="L17" s="37">
        <v>0</v>
      </c>
      <c r="M17" s="4">
        <v>0</v>
      </c>
      <c r="N17" s="38">
        <v>0</v>
      </c>
      <c r="O17" s="37">
        <v>0</v>
      </c>
      <c r="P17" s="4">
        <v>0</v>
      </c>
      <c r="Q17" s="38">
        <v>0</v>
      </c>
      <c r="R17" s="37">
        <v>0</v>
      </c>
      <c r="S17" s="4">
        <v>0</v>
      </c>
      <c r="T17" s="38">
        <v>0</v>
      </c>
      <c r="U17" s="37">
        <v>0</v>
      </c>
      <c r="V17" s="4">
        <v>0</v>
      </c>
      <c r="W17" s="38">
        <v>0</v>
      </c>
      <c r="X17" s="37">
        <v>0</v>
      </c>
      <c r="Y17" s="4">
        <v>0</v>
      </c>
      <c r="Z17" s="38">
        <v>0</v>
      </c>
      <c r="AA17" s="37">
        <v>0</v>
      </c>
      <c r="AB17" s="4">
        <v>0</v>
      </c>
      <c r="AC17" s="38">
        <v>0</v>
      </c>
      <c r="AD17" s="37">
        <v>0</v>
      </c>
      <c r="AE17" s="4">
        <v>0</v>
      </c>
      <c r="AF17" s="38">
        <v>0</v>
      </c>
      <c r="AG17" s="37">
        <v>0</v>
      </c>
      <c r="AH17" s="4">
        <v>0</v>
      </c>
      <c r="AI17" s="38">
        <v>0</v>
      </c>
      <c r="AJ17" s="37">
        <v>0</v>
      </c>
      <c r="AK17" s="4">
        <v>0</v>
      </c>
      <c r="AL17" s="38">
        <v>0</v>
      </c>
      <c r="AM17" s="37">
        <v>161</v>
      </c>
      <c r="AN17" s="4">
        <v>601</v>
      </c>
      <c r="AO17" s="38">
        <f t="shared" si="0"/>
        <v>3732.9192546583849</v>
      </c>
      <c r="AP17" s="37">
        <v>0</v>
      </c>
      <c r="AQ17" s="4">
        <v>0</v>
      </c>
      <c r="AR17" s="38">
        <v>0</v>
      </c>
      <c r="AS17" s="37">
        <v>0</v>
      </c>
      <c r="AT17" s="4">
        <v>0</v>
      </c>
      <c r="AU17" s="38">
        <f t="shared" si="1"/>
        <v>0</v>
      </c>
      <c r="AV17" s="37">
        <v>0</v>
      </c>
      <c r="AW17" s="4">
        <v>0</v>
      </c>
      <c r="AX17" s="38">
        <v>0</v>
      </c>
      <c r="AY17" s="37">
        <v>0</v>
      </c>
      <c r="AZ17" s="4">
        <v>0</v>
      </c>
      <c r="BA17" s="38">
        <v>0</v>
      </c>
      <c r="BB17" s="37">
        <v>0</v>
      </c>
      <c r="BC17" s="4">
        <v>0</v>
      </c>
      <c r="BD17" s="38">
        <v>0</v>
      </c>
      <c r="BE17" s="37">
        <v>0</v>
      </c>
      <c r="BF17" s="4">
        <v>0</v>
      </c>
      <c r="BG17" s="38">
        <v>0</v>
      </c>
      <c r="BH17" s="37">
        <v>22</v>
      </c>
      <c r="BI17" s="4">
        <v>114</v>
      </c>
      <c r="BJ17" s="38">
        <f t="shared" si="22"/>
        <v>5181.818181818182</v>
      </c>
      <c r="BK17" s="37">
        <v>0</v>
      </c>
      <c r="BL17" s="4">
        <v>0</v>
      </c>
      <c r="BM17" s="38">
        <v>0</v>
      </c>
      <c r="BN17" s="37">
        <v>0</v>
      </c>
      <c r="BO17" s="4">
        <v>0</v>
      </c>
      <c r="BP17" s="38">
        <v>0</v>
      </c>
      <c r="BQ17" s="37">
        <v>0</v>
      </c>
      <c r="BR17" s="4">
        <v>0</v>
      </c>
      <c r="BS17" s="38">
        <v>0</v>
      </c>
      <c r="BT17" s="37">
        <v>0</v>
      </c>
      <c r="BU17" s="4">
        <v>0</v>
      </c>
      <c r="BV17" s="38">
        <v>0</v>
      </c>
      <c r="BW17" s="37">
        <v>0</v>
      </c>
      <c r="BX17" s="4">
        <v>0</v>
      </c>
      <c r="BY17" s="38">
        <v>0</v>
      </c>
      <c r="BZ17" s="37">
        <v>4</v>
      </c>
      <c r="CA17" s="4">
        <v>146</v>
      </c>
      <c r="CB17" s="38">
        <f t="shared" si="38"/>
        <v>36500</v>
      </c>
      <c r="CC17" s="37">
        <v>0</v>
      </c>
      <c r="CD17" s="4">
        <v>0</v>
      </c>
      <c r="CE17" s="38">
        <v>0</v>
      </c>
      <c r="CF17" s="37">
        <v>0</v>
      </c>
      <c r="CG17" s="4">
        <v>0</v>
      </c>
      <c r="CH17" s="38">
        <v>0</v>
      </c>
      <c r="CI17" s="37">
        <v>0</v>
      </c>
      <c r="CJ17" s="4">
        <v>0</v>
      </c>
      <c r="CK17" s="38">
        <v>0</v>
      </c>
      <c r="CL17" s="37">
        <v>0</v>
      </c>
      <c r="CM17" s="4">
        <v>0</v>
      </c>
      <c r="CN17" s="38">
        <v>0</v>
      </c>
      <c r="CO17" s="37">
        <v>0</v>
      </c>
      <c r="CP17" s="4">
        <v>0</v>
      </c>
      <c r="CQ17" s="38">
        <v>0</v>
      </c>
      <c r="CR17" s="37">
        <v>0</v>
      </c>
      <c r="CS17" s="4">
        <v>0</v>
      </c>
      <c r="CT17" s="38">
        <v>0</v>
      </c>
      <c r="CU17" s="37">
        <v>0</v>
      </c>
      <c r="CV17" s="4">
        <v>0</v>
      </c>
      <c r="CW17" s="38">
        <f t="shared" si="3"/>
        <v>0</v>
      </c>
      <c r="CX17" s="37">
        <v>0</v>
      </c>
      <c r="CY17" s="4">
        <v>0</v>
      </c>
      <c r="CZ17" s="38">
        <v>0</v>
      </c>
      <c r="DA17" s="37">
        <v>0</v>
      </c>
      <c r="DB17" s="4">
        <v>0</v>
      </c>
      <c r="DC17" s="38">
        <v>0</v>
      </c>
      <c r="DD17" s="37">
        <v>0</v>
      </c>
      <c r="DE17" s="4">
        <v>0</v>
      </c>
      <c r="DF17" s="38">
        <v>0</v>
      </c>
      <c r="DG17" s="37">
        <v>0</v>
      </c>
      <c r="DH17" s="4">
        <v>0</v>
      </c>
      <c r="DI17" s="38">
        <v>0</v>
      </c>
      <c r="DJ17" s="37">
        <v>0</v>
      </c>
      <c r="DK17" s="4">
        <v>0</v>
      </c>
      <c r="DL17" s="38">
        <v>0</v>
      </c>
      <c r="DM17" s="37">
        <v>44</v>
      </c>
      <c r="DN17" s="4">
        <v>227</v>
      </c>
      <c r="DO17" s="38">
        <f t="shared" si="24"/>
        <v>5159.090909090909</v>
      </c>
      <c r="DP17" s="37">
        <v>0</v>
      </c>
      <c r="DQ17" s="4">
        <v>0</v>
      </c>
      <c r="DR17" s="38">
        <v>0</v>
      </c>
      <c r="DS17" s="37">
        <v>0</v>
      </c>
      <c r="DT17" s="4">
        <v>0</v>
      </c>
      <c r="DU17" s="38">
        <v>0</v>
      </c>
      <c r="DV17" s="37">
        <v>0</v>
      </c>
      <c r="DW17" s="4">
        <v>0</v>
      </c>
      <c r="DX17" s="38">
        <v>0</v>
      </c>
      <c r="DY17" s="37">
        <v>0</v>
      </c>
      <c r="DZ17" s="4">
        <v>0</v>
      </c>
      <c r="EA17" s="38">
        <v>0</v>
      </c>
      <c r="EB17" s="37">
        <v>2</v>
      </c>
      <c r="EC17" s="4">
        <v>44</v>
      </c>
      <c r="ED17" s="38">
        <f t="shared" si="18"/>
        <v>22000</v>
      </c>
      <c r="EE17" s="37">
        <v>0</v>
      </c>
      <c r="EF17" s="4">
        <v>0</v>
      </c>
      <c r="EG17" s="38">
        <f t="shared" si="4"/>
        <v>0</v>
      </c>
      <c r="EH17" s="37">
        <v>0</v>
      </c>
      <c r="EI17" s="4">
        <v>0</v>
      </c>
      <c r="EJ17" s="38">
        <v>0</v>
      </c>
      <c r="EK17" s="37">
        <v>0</v>
      </c>
      <c r="EL17" s="4">
        <v>0</v>
      </c>
      <c r="EM17" s="38">
        <v>0</v>
      </c>
      <c r="EN17" s="37">
        <v>0</v>
      </c>
      <c r="EO17" s="4">
        <v>0</v>
      </c>
      <c r="EP17" s="38">
        <v>0</v>
      </c>
      <c r="EQ17" s="37"/>
      <c r="ER17" s="4"/>
      <c r="ES17" s="38"/>
      <c r="ET17" s="37">
        <v>0</v>
      </c>
      <c r="EU17" s="4">
        <v>0</v>
      </c>
      <c r="EV17" s="38">
        <v>0</v>
      </c>
      <c r="EW17" s="37">
        <v>0</v>
      </c>
      <c r="EX17" s="4">
        <v>0</v>
      </c>
      <c r="EY17" s="38">
        <v>0</v>
      </c>
      <c r="EZ17" s="37">
        <v>0</v>
      </c>
      <c r="FA17" s="4">
        <v>0</v>
      </c>
      <c r="FB17" s="38">
        <f t="shared" si="5"/>
        <v>0</v>
      </c>
      <c r="FC17" s="37"/>
      <c r="FD17" s="4"/>
      <c r="FE17" s="38"/>
      <c r="FF17" s="37">
        <v>0</v>
      </c>
      <c r="FG17" s="4">
        <v>0</v>
      </c>
      <c r="FH17" s="38">
        <v>0</v>
      </c>
      <c r="FI17" s="37">
        <v>0</v>
      </c>
      <c r="FJ17" s="4">
        <v>0</v>
      </c>
      <c r="FK17" s="38">
        <v>0</v>
      </c>
      <c r="FL17" s="37">
        <v>0</v>
      </c>
      <c r="FM17" s="4">
        <v>0</v>
      </c>
      <c r="FN17" s="38">
        <v>0</v>
      </c>
      <c r="FO17" s="37">
        <v>0</v>
      </c>
      <c r="FP17" s="4">
        <v>0</v>
      </c>
      <c r="FQ17" s="38">
        <v>0</v>
      </c>
      <c r="FR17" s="37">
        <v>0</v>
      </c>
      <c r="FS17" s="4">
        <v>0</v>
      </c>
      <c r="FT17" s="38">
        <v>0</v>
      </c>
      <c r="FU17" s="37"/>
      <c r="FV17" s="4"/>
      <c r="FW17" s="38"/>
      <c r="FX17" s="37">
        <v>0</v>
      </c>
      <c r="FY17" s="4">
        <v>0</v>
      </c>
      <c r="FZ17" s="38">
        <v>0</v>
      </c>
      <c r="GA17" s="37">
        <v>0</v>
      </c>
      <c r="GB17" s="4">
        <v>0</v>
      </c>
      <c r="GC17" s="38">
        <v>0</v>
      </c>
      <c r="GD17" s="37">
        <v>8</v>
      </c>
      <c r="GE17" s="4">
        <v>51</v>
      </c>
      <c r="GF17" s="38">
        <f t="shared" si="42"/>
        <v>6375</v>
      </c>
      <c r="GG17" s="37">
        <v>0</v>
      </c>
      <c r="GH17" s="4">
        <v>0</v>
      </c>
      <c r="GI17" s="38">
        <f t="shared" si="6"/>
        <v>0</v>
      </c>
      <c r="GJ17" s="37">
        <v>0</v>
      </c>
      <c r="GK17" s="4">
        <v>0</v>
      </c>
      <c r="GL17" s="38">
        <v>0</v>
      </c>
      <c r="GM17" s="37">
        <v>0</v>
      </c>
      <c r="GN17" s="4">
        <v>0</v>
      </c>
      <c r="GO17" s="38">
        <v>0</v>
      </c>
      <c r="GP17" s="37">
        <v>0</v>
      </c>
      <c r="GQ17" s="4">
        <v>0</v>
      </c>
      <c r="GR17" s="38">
        <v>0</v>
      </c>
      <c r="GS17" s="37">
        <v>0</v>
      </c>
      <c r="GT17" s="4">
        <v>0</v>
      </c>
      <c r="GU17" s="38">
        <v>0</v>
      </c>
      <c r="GV17" s="37">
        <v>0</v>
      </c>
      <c r="GW17" s="4">
        <v>0</v>
      </c>
      <c r="GX17" s="38">
        <v>0</v>
      </c>
      <c r="GY17" s="37">
        <v>0</v>
      </c>
      <c r="GZ17" s="4">
        <v>0</v>
      </c>
      <c r="HA17" s="38">
        <v>0</v>
      </c>
      <c r="HB17" s="37">
        <v>0</v>
      </c>
      <c r="HC17" s="4">
        <v>0</v>
      </c>
      <c r="HD17" s="38">
        <v>0</v>
      </c>
      <c r="HE17" s="37">
        <v>0</v>
      </c>
      <c r="HF17" s="4">
        <v>0</v>
      </c>
      <c r="HG17" s="38">
        <v>0</v>
      </c>
      <c r="HH17" s="37">
        <v>5</v>
      </c>
      <c r="HI17" s="4">
        <v>140</v>
      </c>
      <c r="HJ17" s="38">
        <f t="shared" si="25"/>
        <v>28000</v>
      </c>
      <c r="HK17" s="37">
        <v>0</v>
      </c>
      <c r="HL17" s="4">
        <v>0</v>
      </c>
      <c r="HM17" s="38">
        <v>0</v>
      </c>
      <c r="HN17" s="37">
        <v>0</v>
      </c>
      <c r="HO17" s="4">
        <v>0</v>
      </c>
      <c r="HP17" s="38">
        <v>0</v>
      </c>
      <c r="HQ17" s="37">
        <v>0</v>
      </c>
      <c r="HR17" s="4">
        <v>0</v>
      </c>
      <c r="HS17" s="38">
        <f t="shared" si="7"/>
        <v>0</v>
      </c>
      <c r="HT17" s="37">
        <v>0</v>
      </c>
      <c r="HU17" s="4">
        <v>0</v>
      </c>
      <c r="HV17" s="38">
        <v>0</v>
      </c>
      <c r="HW17" s="37">
        <v>0</v>
      </c>
      <c r="HX17" s="4">
        <v>0</v>
      </c>
      <c r="HY17" s="38">
        <v>0</v>
      </c>
      <c r="HZ17" s="37">
        <v>308</v>
      </c>
      <c r="IA17" s="4">
        <v>1748</v>
      </c>
      <c r="IB17" s="38">
        <f t="shared" si="8"/>
        <v>5675.3246753246749</v>
      </c>
      <c r="IC17" s="37">
        <v>1</v>
      </c>
      <c r="ID17" s="4">
        <v>6</v>
      </c>
      <c r="IE17" s="38">
        <f t="shared" si="32"/>
        <v>6000</v>
      </c>
      <c r="IF17" s="37">
        <v>0</v>
      </c>
      <c r="IG17" s="4">
        <v>0</v>
      </c>
      <c r="IH17" s="38">
        <v>0</v>
      </c>
      <c r="II17" s="37">
        <v>0</v>
      </c>
      <c r="IJ17" s="4">
        <v>0</v>
      </c>
      <c r="IK17" s="38">
        <v>0</v>
      </c>
      <c r="IL17" s="37">
        <v>0</v>
      </c>
      <c r="IM17" s="4">
        <v>0</v>
      </c>
      <c r="IN17" s="38">
        <v>0</v>
      </c>
      <c r="IO17" s="37">
        <v>0</v>
      </c>
      <c r="IP17" s="4">
        <v>0</v>
      </c>
      <c r="IQ17" s="38">
        <v>0</v>
      </c>
      <c r="IR17" s="37">
        <v>0</v>
      </c>
      <c r="IS17" s="4">
        <v>0</v>
      </c>
      <c r="IT17" s="38">
        <v>0</v>
      </c>
      <c r="IU17" s="37">
        <v>0</v>
      </c>
      <c r="IV17" s="4">
        <v>0</v>
      </c>
      <c r="IW17" s="38">
        <v>0</v>
      </c>
      <c r="IX17" s="37">
        <v>0</v>
      </c>
      <c r="IY17" s="4">
        <v>0</v>
      </c>
      <c r="IZ17" s="38">
        <f t="shared" si="9"/>
        <v>0</v>
      </c>
      <c r="JA17" s="37">
        <v>0</v>
      </c>
      <c r="JB17" s="4">
        <v>0</v>
      </c>
      <c r="JC17" s="38">
        <v>0</v>
      </c>
      <c r="JD17" s="37">
        <v>0</v>
      </c>
      <c r="JE17" s="4">
        <v>0</v>
      </c>
      <c r="JF17" s="38">
        <v>0</v>
      </c>
      <c r="JG17" s="37">
        <v>0</v>
      </c>
      <c r="JH17" s="4">
        <v>0</v>
      </c>
      <c r="JI17" s="38">
        <v>0</v>
      </c>
      <c r="JJ17" s="37">
        <v>0</v>
      </c>
      <c r="JK17" s="4">
        <v>0</v>
      </c>
      <c r="JL17" s="38">
        <v>0</v>
      </c>
      <c r="JM17" s="37">
        <v>0</v>
      </c>
      <c r="JN17" s="4">
        <v>0</v>
      </c>
      <c r="JO17" s="38">
        <v>0</v>
      </c>
      <c r="JP17" s="37">
        <v>0</v>
      </c>
      <c r="JQ17" s="4">
        <v>0</v>
      </c>
      <c r="JR17" s="38">
        <v>0</v>
      </c>
      <c r="JS17" s="37">
        <v>0</v>
      </c>
      <c r="JT17" s="4">
        <v>0</v>
      </c>
      <c r="JU17" s="38">
        <v>0</v>
      </c>
      <c r="JV17" s="37">
        <v>0</v>
      </c>
      <c r="JW17" s="4">
        <v>0</v>
      </c>
      <c r="JX17" s="38">
        <v>0</v>
      </c>
      <c r="JY17" s="37">
        <v>0</v>
      </c>
      <c r="JZ17" s="4">
        <v>0</v>
      </c>
      <c r="KA17" s="38">
        <v>0</v>
      </c>
      <c r="KB17" s="37">
        <v>0</v>
      </c>
      <c r="KC17" s="4">
        <v>0</v>
      </c>
      <c r="KD17" s="38">
        <v>0</v>
      </c>
      <c r="KE17" s="37">
        <v>2</v>
      </c>
      <c r="KF17" s="4">
        <v>12</v>
      </c>
      <c r="KG17" s="38">
        <f t="shared" si="29"/>
        <v>6000</v>
      </c>
      <c r="KH17" s="37"/>
      <c r="KI17" s="4"/>
      <c r="KJ17" s="38"/>
      <c r="KK17" s="37">
        <v>0</v>
      </c>
      <c r="KL17" s="4">
        <v>0</v>
      </c>
      <c r="KM17" s="38">
        <v>0</v>
      </c>
      <c r="KN17" s="37">
        <v>0</v>
      </c>
      <c r="KO17" s="4">
        <v>0</v>
      </c>
      <c r="KP17" s="38">
        <v>0</v>
      </c>
      <c r="KQ17" s="37">
        <v>0</v>
      </c>
      <c r="KR17" s="4">
        <v>0</v>
      </c>
      <c r="KS17" s="38">
        <v>0</v>
      </c>
      <c r="KT17" s="37">
        <v>13</v>
      </c>
      <c r="KU17" s="4">
        <v>52</v>
      </c>
      <c r="KV17" s="38">
        <f t="shared" si="10"/>
        <v>4000</v>
      </c>
      <c r="KW17" s="37">
        <v>0</v>
      </c>
      <c r="KX17" s="4">
        <v>0</v>
      </c>
      <c r="KY17" s="38">
        <v>0</v>
      </c>
      <c r="KZ17" s="37">
        <v>202</v>
      </c>
      <c r="LA17" s="4">
        <v>1037</v>
      </c>
      <c r="LB17" s="38">
        <f t="shared" si="12"/>
        <v>5133.6633663366338</v>
      </c>
      <c r="LC17" s="37">
        <v>9</v>
      </c>
      <c r="LD17" s="4">
        <v>121</v>
      </c>
      <c r="LE17" s="38">
        <f t="shared" si="31"/>
        <v>13444.444444444445</v>
      </c>
      <c r="LF17" s="37">
        <v>0</v>
      </c>
      <c r="LG17" s="4">
        <v>0</v>
      </c>
      <c r="LH17" s="38">
        <v>0</v>
      </c>
      <c r="LI17" s="37">
        <v>0</v>
      </c>
      <c r="LJ17" s="4">
        <v>0</v>
      </c>
      <c r="LK17" s="38">
        <v>0</v>
      </c>
      <c r="LL17" s="37">
        <v>0</v>
      </c>
      <c r="LM17" s="4">
        <v>0</v>
      </c>
      <c r="LN17" s="38">
        <v>0</v>
      </c>
      <c r="LO17" s="37">
        <v>0</v>
      </c>
      <c r="LP17" s="4">
        <v>0</v>
      </c>
      <c r="LQ17" s="38">
        <v>0</v>
      </c>
      <c r="LR17" s="37">
        <v>0</v>
      </c>
      <c r="LS17" s="4">
        <v>0</v>
      </c>
      <c r="LT17" s="38">
        <v>0</v>
      </c>
      <c r="LU17" s="37">
        <v>0</v>
      </c>
      <c r="LV17" s="4">
        <v>0</v>
      </c>
      <c r="LW17" s="38">
        <v>0</v>
      </c>
      <c r="LX17" s="37">
        <v>100</v>
      </c>
      <c r="LY17" s="4">
        <v>548</v>
      </c>
      <c r="LZ17" s="38">
        <f t="shared" si="14"/>
        <v>5480</v>
      </c>
      <c r="MA17" s="2">
        <f t="shared" si="15"/>
        <v>881</v>
      </c>
      <c r="MB17" s="12">
        <f t="shared" si="16"/>
        <v>4847</v>
      </c>
    </row>
    <row r="18" spans="1:340" ht="15" thickBot="1" x14ac:dyDescent="0.35">
      <c r="A18" s="52"/>
      <c r="B18" s="53" t="s">
        <v>17</v>
      </c>
      <c r="C18" s="35">
        <f>SUM(C6:C17)</f>
        <v>0</v>
      </c>
      <c r="D18" s="29">
        <f>SUM(D6:D17)</f>
        <v>0</v>
      </c>
      <c r="E18" s="36"/>
      <c r="F18" s="35">
        <f>SUM(F6:F17)</f>
        <v>0</v>
      </c>
      <c r="G18" s="29">
        <f>SUM(G6:G17)</f>
        <v>0</v>
      </c>
      <c r="H18" s="36"/>
      <c r="I18" s="35">
        <f>SUM(I6:I17)</f>
        <v>0</v>
      </c>
      <c r="J18" s="29">
        <f>SUM(J6:J17)</f>
        <v>0</v>
      </c>
      <c r="K18" s="36"/>
      <c r="L18" s="35">
        <f>SUM(L6:L17)</f>
        <v>0</v>
      </c>
      <c r="M18" s="29">
        <f>SUM(M6:M17)</f>
        <v>0</v>
      </c>
      <c r="N18" s="36"/>
      <c r="O18" s="35">
        <f>SUM(O6:O17)</f>
        <v>21</v>
      </c>
      <c r="P18" s="29">
        <f>SUM(P6:P17)</f>
        <v>813</v>
      </c>
      <c r="Q18" s="36"/>
      <c r="R18" s="35">
        <f>SUM(R6:R17)</f>
        <v>3</v>
      </c>
      <c r="S18" s="29">
        <f>SUM(S6:S17)</f>
        <v>71</v>
      </c>
      <c r="T18" s="36"/>
      <c r="U18" s="35">
        <f>SUM(U6:U17)</f>
        <v>0</v>
      </c>
      <c r="V18" s="29">
        <f>SUM(V6:V17)</f>
        <v>0</v>
      </c>
      <c r="W18" s="36"/>
      <c r="X18" s="35">
        <f>SUM(X6:X17)</f>
        <v>0</v>
      </c>
      <c r="Y18" s="29">
        <f>SUM(Y6:Y17)</f>
        <v>0</v>
      </c>
      <c r="Z18" s="36"/>
      <c r="AA18" s="35">
        <f>SUM(AA6:AA17)</f>
        <v>0</v>
      </c>
      <c r="AB18" s="29">
        <f>SUM(AB6:AB17)</f>
        <v>0</v>
      </c>
      <c r="AC18" s="36"/>
      <c r="AD18" s="35">
        <f>SUM(AD6:AD17)</f>
        <v>2</v>
      </c>
      <c r="AE18" s="29">
        <f>SUM(AE6:AE17)</f>
        <v>159</v>
      </c>
      <c r="AF18" s="36"/>
      <c r="AG18" s="35">
        <f>SUM(AG6:AG17)</f>
        <v>0</v>
      </c>
      <c r="AH18" s="29">
        <f>SUM(AH6:AH17)</f>
        <v>0</v>
      </c>
      <c r="AI18" s="36"/>
      <c r="AJ18" s="35">
        <f>SUM(AJ6:AJ17)</f>
        <v>0</v>
      </c>
      <c r="AK18" s="29">
        <f>SUM(AK6:AK17)</f>
        <v>0</v>
      </c>
      <c r="AL18" s="36"/>
      <c r="AM18" s="35">
        <f>SUM(AM6:AM17)</f>
        <v>1916</v>
      </c>
      <c r="AN18" s="29">
        <f>SUM(AN6:AN17)</f>
        <v>8016</v>
      </c>
      <c r="AO18" s="36"/>
      <c r="AP18" s="35">
        <f>SUM(AP6:AP17)</f>
        <v>0</v>
      </c>
      <c r="AQ18" s="29">
        <f>SUM(AQ6:AQ17)</f>
        <v>0</v>
      </c>
      <c r="AR18" s="36"/>
      <c r="AS18" s="35">
        <f t="shared" ref="AS18:AT18" si="45">SUM(AS6:AS17)</f>
        <v>0</v>
      </c>
      <c r="AT18" s="29">
        <f t="shared" si="45"/>
        <v>0</v>
      </c>
      <c r="AU18" s="36"/>
      <c r="AV18" s="35">
        <f>SUM(AV6:AV17)</f>
        <v>0</v>
      </c>
      <c r="AW18" s="29">
        <f>SUM(AW6:AW17)</f>
        <v>0</v>
      </c>
      <c r="AX18" s="36"/>
      <c r="AY18" s="35">
        <f>SUM(AY6:AY17)</f>
        <v>0</v>
      </c>
      <c r="AZ18" s="29">
        <f>SUM(AZ6:AZ17)</f>
        <v>0</v>
      </c>
      <c r="BA18" s="36"/>
      <c r="BB18" s="35">
        <f>SUM(BB6:BB17)</f>
        <v>0</v>
      </c>
      <c r="BC18" s="29">
        <f>SUM(BC6:BC17)</f>
        <v>0</v>
      </c>
      <c r="BD18" s="36"/>
      <c r="BE18" s="35">
        <f>SUM(BE6:BE17)</f>
        <v>0</v>
      </c>
      <c r="BF18" s="29">
        <f>SUM(BF6:BF17)</f>
        <v>0</v>
      </c>
      <c r="BG18" s="36"/>
      <c r="BH18" s="35">
        <f>SUM(BH6:BH17)</f>
        <v>35</v>
      </c>
      <c r="BI18" s="29">
        <f>SUM(BI6:BI17)</f>
        <v>148</v>
      </c>
      <c r="BJ18" s="36"/>
      <c r="BK18" s="35">
        <f>SUM(BK6:BK17)</f>
        <v>0</v>
      </c>
      <c r="BL18" s="29">
        <f>SUM(BL6:BL17)</f>
        <v>0</v>
      </c>
      <c r="BM18" s="36"/>
      <c r="BN18" s="35">
        <f>SUM(BN6:BN17)</f>
        <v>8</v>
      </c>
      <c r="BO18" s="29">
        <f>SUM(BO6:BO17)</f>
        <v>72</v>
      </c>
      <c r="BP18" s="36"/>
      <c r="BQ18" s="35">
        <f>SUM(BQ6:BQ17)</f>
        <v>0</v>
      </c>
      <c r="BR18" s="29">
        <f>SUM(BR6:BR17)</f>
        <v>0</v>
      </c>
      <c r="BS18" s="36"/>
      <c r="BT18" s="35">
        <f>SUM(BT6:BT17)</f>
        <v>0</v>
      </c>
      <c r="BU18" s="29">
        <f>SUM(BU6:BU17)</f>
        <v>0</v>
      </c>
      <c r="BV18" s="36"/>
      <c r="BW18" s="35">
        <f>SUM(BW6:BW17)</f>
        <v>0</v>
      </c>
      <c r="BX18" s="29">
        <f>SUM(BX6:BX17)</f>
        <v>0</v>
      </c>
      <c r="BY18" s="36"/>
      <c r="BZ18" s="35">
        <f>SUM(BZ6:BZ17)</f>
        <v>201</v>
      </c>
      <c r="CA18" s="29">
        <f>SUM(CA6:CA17)</f>
        <v>5732</v>
      </c>
      <c r="CB18" s="36"/>
      <c r="CC18" s="35">
        <f>SUM(CC6:CC17)</f>
        <v>40</v>
      </c>
      <c r="CD18" s="29">
        <f>SUM(CD6:CD17)</f>
        <v>175</v>
      </c>
      <c r="CE18" s="36"/>
      <c r="CF18" s="35">
        <f>SUM(CF6:CF17)</f>
        <v>0</v>
      </c>
      <c r="CG18" s="29">
        <f>SUM(CG6:CG17)</f>
        <v>0</v>
      </c>
      <c r="CH18" s="36"/>
      <c r="CI18" s="35">
        <f>SUM(CI6:CI17)</f>
        <v>0</v>
      </c>
      <c r="CJ18" s="29">
        <f>SUM(CJ6:CJ17)</f>
        <v>0</v>
      </c>
      <c r="CK18" s="36"/>
      <c r="CL18" s="35">
        <f>SUM(CL6:CL17)</f>
        <v>0</v>
      </c>
      <c r="CM18" s="29">
        <f>SUM(CM6:CM17)</f>
        <v>0</v>
      </c>
      <c r="CN18" s="36"/>
      <c r="CO18" s="35">
        <f>SUM(CO6:CO17)</f>
        <v>10</v>
      </c>
      <c r="CP18" s="29">
        <f>SUM(CP6:CP17)</f>
        <v>359</v>
      </c>
      <c r="CQ18" s="36"/>
      <c r="CR18" s="35">
        <f>SUM(CR6:CR17)</f>
        <v>0</v>
      </c>
      <c r="CS18" s="29">
        <f>SUM(CS6:CS17)</f>
        <v>0</v>
      </c>
      <c r="CT18" s="36"/>
      <c r="CU18" s="35">
        <f t="shared" ref="CU18:CV18" si="46">SUM(CU6:CU17)</f>
        <v>0</v>
      </c>
      <c r="CV18" s="29">
        <f t="shared" si="46"/>
        <v>0</v>
      </c>
      <c r="CW18" s="36"/>
      <c r="CX18" s="35">
        <f>SUM(CX6:CX17)</f>
        <v>22</v>
      </c>
      <c r="CY18" s="29">
        <f>SUM(CY6:CY17)</f>
        <v>589</v>
      </c>
      <c r="CZ18" s="36"/>
      <c r="DA18" s="35">
        <f>SUM(DA6:DA17)</f>
        <v>0</v>
      </c>
      <c r="DB18" s="29">
        <f>SUM(DB6:DB17)</f>
        <v>0</v>
      </c>
      <c r="DC18" s="36"/>
      <c r="DD18" s="35">
        <f>SUM(DD6:DD17)</f>
        <v>1</v>
      </c>
      <c r="DE18" s="29">
        <f>SUM(DE6:DE17)</f>
        <v>18</v>
      </c>
      <c r="DF18" s="36"/>
      <c r="DG18" s="35">
        <f>SUM(DG6:DG17)</f>
        <v>0</v>
      </c>
      <c r="DH18" s="29">
        <f>SUM(DH6:DH17)</f>
        <v>0</v>
      </c>
      <c r="DI18" s="36"/>
      <c r="DJ18" s="35">
        <f>SUM(DJ6:DJ17)</f>
        <v>0</v>
      </c>
      <c r="DK18" s="29">
        <f>SUM(DK6:DK17)</f>
        <v>0</v>
      </c>
      <c r="DL18" s="36"/>
      <c r="DM18" s="35">
        <f>SUM(DM6:DM17)</f>
        <v>478</v>
      </c>
      <c r="DN18" s="29">
        <f>SUM(DN6:DN17)</f>
        <v>2775</v>
      </c>
      <c r="DO18" s="36"/>
      <c r="DP18" s="35">
        <f>SUM(DP6:DP17)</f>
        <v>31</v>
      </c>
      <c r="DQ18" s="29">
        <f>SUM(DQ6:DQ17)</f>
        <v>391</v>
      </c>
      <c r="DR18" s="36"/>
      <c r="DS18" s="35">
        <f>SUM(DS6:DS17)</f>
        <v>0</v>
      </c>
      <c r="DT18" s="29">
        <f>SUM(DT6:DT17)</f>
        <v>0</v>
      </c>
      <c r="DU18" s="36"/>
      <c r="DV18" s="35">
        <f>SUM(DV6:DV17)</f>
        <v>0</v>
      </c>
      <c r="DW18" s="29">
        <f>SUM(DW6:DW17)</f>
        <v>0</v>
      </c>
      <c r="DX18" s="36"/>
      <c r="DY18" s="35">
        <f>SUM(DY6:DY17)</f>
        <v>8</v>
      </c>
      <c r="DZ18" s="29">
        <f>SUM(DZ6:DZ17)</f>
        <v>135</v>
      </c>
      <c r="EA18" s="36"/>
      <c r="EB18" s="35">
        <f>SUM(EB6:EB17)</f>
        <v>87</v>
      </c>
      <c r="EC18" s="29">
        <f>SUM(EC6:EC17)</f>
        <v>1270</v>
      </c>
      <c r="ED18" s="36"/>
      <c r="EE18" s="35">
        <f t="shared" ref="EE18:EF18" si="47">SUM(EE6:EE17)</f>
        <v>0</v>
      </c>
      <c r="EF18" s="29">
        <f t="shared" si="47"/>
        <v>0</v>
      </c>
      <c r="EG18" s="36"/>
      <c r="EH18" s="35">
        <f>SUM(EH6:EH17)</f>
        <v>1</v>
      </c>
      <c r="EI18" s="29">
        <f>SUM(EI6:EI17)</f>
        <v>4</v>
      </c>
      <c r="EJ18" s="36"/>
      <c r="EK18" s="35">
        <f>SUM(EK6:EK17)</f>
        <v>0</v>
      </c>
      <c r="EL18" s="29">
        <f>SUM(EL6:EL17)</f>
        <v>0</v>
      </c>
      <c r="EM18" s="36"/>
      <c r="EN18" s="35">
        <f>SUM(EN6:EN17)</f>
        <v>0</v>
      </c>
      <c r="EO18" s="29">
        <f>SUM(EO6:EO17)</f>
        <v>0</v>
      </c>
      <c r="EP18" s="36"/>
      <c r="EQ18" s="35"/>
      <c r="ER18" s="29"/>
      <c r="ES18" s="36"/>
      <c r="ET18" s="35">
        <f>SUM(ET6:ET17)</f>
        <v>0</v>
      </c>
      <c r="EU18" s="29">
        <f>SUM(EU6:EU17)</f>
        <v>0</v>
      </c>
      <c r="EV18" s="36"/>
      <c r="EW18" s="35">
        <f>SUM(EW6:EW17)</f>
        <v>0</v>
      </c>
      <c r="EX18" s="29">
        <f>SUM(EX6:EX17)</f>
        <v>0</v>
      </c>
      <c r="EY18" s="36"/>
      <c r="EZ18" s="35">
        <f t="shared" ref="EZ18:FA18" si="48">SUM(EZ6:EZ17)</f>
        <v>0</v>
      </c>
      <c r="FA18" s="29">
        <f t="shared" si="48"/>
        <v>0</v>
      </c>
      <c r="FB18" s="36"/>
      <c r="FC18" s="35"/>
      <c r="FD18" s="29"/>
      <c r="FE18" s="36"/>
      <c r="FF18" s="35">
        <f>SUM(FF6:FF17)</f>
        <v>0</v>
      </c>
      <c r="FG18" s="29">
        <f>SUM(FG6:FG17)</f>
        <v>0</v>
      </c>
      <c r="FH18" s="36"/>
      <c r="FI18" s="35">
        <f>SUM(FI6:FI17)</f>
        <v>0</v>
      </c>
      <c r="FJ18" s="29">
        <f>SUM(FJ6:FJ17)</f>
        <v>0</v>
      </c>
      <c r="FK18" s="36"/>
      <c r="FL18" s="35">
        <v>0</v>
      </c>
      <c r="FM18" s="29">
        <v>0</v>
      </c>
      <c r="FN18" s="36"/>
      <c r="FO18" s="35">
        <f>SUM(FO6:FO17)</f>
        <v>0</v>
      </c>
      <c r="FP18" s="29">
        <f>SUM(FP6:FP17)</f>
        <v>0</v>
      </c>
      <c r="FQ18" s="36"/>
      <c r="FR18" s="35">
        <f>SUM(FR6:FR17)</f>
        <v>0</v>
      </c>
      <c r="FS18" s="29">
        <f>SUM(FS6:FS17)</f>
        <v>0</v>
      </c>
      <c r="FT18" s="36"/>
      <c r="FU18" s="35"/>
      <c r="FV18" s="29"/>
      <c r="FW18" s="36"/>
      <c r="FX18" s="35">
        <f>SUM(FX6:FX17)</f>
        <v>0</v>
      </c>
      <c r="FY18" s="29">
        <f>SUM(FY6:FY17)</f>
        <v>0</v>
      </c>
      <c r="FZ18" s="36"/>
      <c r="GA18" s="35">
        <f>SUM(GA6:GA17)</f>
        <v>0</v>
      </c>
      <c r="GB18" s="29">
        <f>SUM(GB6:GB17)</f>
        <v>0</v>
      </c>
      <c r="GC18" s="36"/>
      <c r="GD18" s="35">
        <f>SUM(GD6:GD17)</f>
        <v>105</v>
      </c>
      <c r="GE18" s="29">
        <f>SUM(GE6:GE17)</f>
        <v>559</v>
      </c>
      <c r="GF18" s="36"/>
      <c r="GG18" s="35">
        <f t="shared" ref="GG18:GH18" si="49">SUM(GG6:GG17)</f>
        <v>0</v>
      </c>
      <c r="GH18" s="29">
        <f t="shared" si="49"/>
        <v>0</v>
      </c>
      <c r="GI18" s="36"/>
      <c r="GJ18" s="35">
        <v>0</v>
      </c>
      <c r="GK18" s="29">
        <v>0</v>
      </c>
      <c r="GL18" s="36"/>
      <c r="GM18" s="35">
        <f>SUM(GM6:GM17)</f>
        <v>0</v>
      </c>
      <c r="GN18" s="29">
        <f>SUM(GN6:GN17)</f>
        <v>0</v>
      </c>
      <c r="GO18" s="36"/>
      <c r="GP18" s="35">
        <f>SUM(GP6:GP17)</f>
        <v>0</v>
      </c>
      <c r="GQ18" s="29">
        <f>SUM(GQ6:GQ17)</f>
        <v>0</v>
      </c>
      <c r="GR18" s="36"/>
      <c r="GS18" s="35">
        <f>SUM(GS6:GS17)</f>
        <v>0</v>
      </c>
      <c r="GT18" s="29">
        <f>SUM(GT6:GT17)</f>
        <v>0</v>
      </c>
      <c r="GU18" s="36"/>
      <c r="GV18" s="35">
        <f>SUM(GV6:GV17)</f>
        <v>0</v>
      </c>
      <c r="GW18" s="29">
        <f>SUM(GW6:GW17)</f>
        <v>0</v>
      </c>
      <c r="GX18" s="36"/>
      <c r="GY18" s="35">
        <f>SUM(GY6:GY17)</f>
        <v>0</v>
      </c>
      <c r="GZ18" s="29">
        <f>SUM(GZ6:GZ17)</f>
        <v>0</v>
      </c>
      <c r="HA18" s="36"/>
      <c r="HB18" s="35">
        <f>SUM(HB6:HB17)</f>
        <v>0</v>
      </c>
      <c r="HC18" s="29">
        <f>SUM(HC6:HC17)</f>
        <v>0</v>
      </c>
      <c r="HD18" s="36"/>
      <c r="HE18" s="35">
        <f>SUM(HE6:HE17)</f>
        <v>0</v>
      </c>
      <c r="HF18" s="29">
        <f>SUM(HF6:HF17)</f>
        <v>0</v>
      </c>
      <c r="HG18" s="36"/>
      <c r="HH18" s="35">
        <f>SUM(HH6:HH17)</f>
        <v>38</v>
      </c>
      <c r="HI18" s="29">
        <f>SUM(HI6:HI17)</f>
        <v>1009</v>
      </c>
      <c r="HJ18" s="36"/>
      <c r="HK18" s="35">
        <f>SUM(HK6:HK17)</f>
        <v>0</v>
      </c>
      <c r="HL18" s="29">
        <f>SUM(HL6:HL17)</f>
        <v>0</v>
      </c>
      <c r="HM18" s="36"/>
      <c r="HN18" s="35">
        <f>SUM(HN6:HN17)</f>
        <v>0</v>
      </c>
      <c r="HO18" s="29">
        <f>SUM(HO6:HO17)</f>
        <v>0</v>
      </c>
      <c r="HP18" s="36"/>
      <c r="HQ18" s="35">
        <f t="shared" ref="HQ18:HR18" si="50">SUM(HQ6:HQ17)</f>
        <v>0</v>
      </c>
      <c r="HR18" s="29">
        <f t="shared" si="50"/>
        <v>0</v>
      </c>
      <c r="HS18" s="36"/>
      <c r="HT18" s="35">
        <f>SUM(HT6:HT17)</f>
        <v>0</v>
      </c>
      <c r="HU18" s="29">
        <f>SUM(HU6:HU17)</f>
        <v>0</v>
      </c>
      <c r="HV18" s="36"/>
      <c r="HW18" s="35">
        <f>SUM(HW6:HW17)</f>
        <v>0</v>
      </c>
      <c r="HX18" s="29">
        <f>SUM(HX6:HX17)</f>
        <v>0</v>
      </c>
      <c r="HY18" s="36"/>
      <c r="HZ18" s="35">
        <f>SUM(HZ6:HZ17)</f>
        <v>1380</v>
      </c>
      <c r="IA18" s="29">
        <f>SUM(IA6:IA17)</f>
        <v>9142</v>
      </c>
      <c r="IB18" s="36"/>
      <c r="IC18" s="35">
        <f>SUM(IC6:IC17)</f>
        <v>21</v>
      </c>
      <c r="ID18" s="29">
        <f>SUM(ID6:ID17)</f>
        <v>100</v>
      </c>
      <c r="IE18" s="36"/>
      <c r="IF18" s="35">
        <f>SUM(IF6:IF17)</f>
        <v>0</v>
      </c>
      <c r="IG18" s="29">
        <f>SUM(IG6:IG17)</f>
        <v>0</v>
      </c>
      <c r="IH18" s="36"/>
      <c r="II18" s="35">
        <f>SUM(II6:II17)</f>
        <v>0</v>
      </c>
      <c r="IJ18" s="29">
        <f>SUM(IJ6:IJ17)</f>
        <v>0</v>
      </c>
      <c r="IK18" s="36"/>
      <c r="IL18" s="35">
        <f>SUM(IL6:IL17)</f>
        <v>0</v>
      </c>
      <c r="IM18" s="29">
        <f>SUM(IM6:IM17)</f>
        <v>0</v>
      </c>
      <c r="IN18" s="36"/>
      <c r="IO18" s="35">
        <f>SUM(IO6:IO17)</f>
        <v>0</v>
      </c>
      <c r="IP18" s="29">
        <f>SUM(IP6:IP17)</f>
        <v>0</v>
      </c>
      <c r="IQ18" s="36"/>
      <c r="IR18" s="35">
        <f>SUM(IR6:IR17)</f>
        <v>0</v>
      </c>
      <c r="IS18" s="29">
        <f>SUM(IS6:IS17)</f>
        <v>0</v>
      </c>
      <c r="IT18" s="36"/>
      <c r="IU18" s="35">
        <f>SUM(IU6:IU17)</f>
        <v>4</v>
      </c>
      <c r="IV18" s="29">
        <f>SUM(IV6:IV17)</f>
        <v>7</v>
      </c>
      <c r="IW18" s="36"/>
      <c r="IX18" s="35">
        <f t="shared" ref="IX18:IY18" si="51">SUM(IX6:IX17)</f>
        <v>0</v>
      </c>
      <c r="IY18" s="29">
        <f t="shared" si="51"/>
        <v>0</v>
      </c>
      <c r="IZ18" s="36"/>
      <c r="JA18" s="35">
        <f>SUM(JA6:JA17)</f>
        <v>72</v>
      </c>
      <c r="JB18" s="29">
        <f>SUM(JB6:JB17)</f>
        <v>133</v>
      </c>
      <c r="JC18" s="36"/>
      <c r="JD18" s="35">
        <f>SUM(JD6:JD17)</f>
        <v>37</v>
      </c>
      <c r="JE18" s="29">
        <f>SUM(JE6:JE17)</f>
        <v>685</v>
      </c>
      <c r="JF18" s="36"/>
      <c r="JG18" s="35">
        <f>SUM(JG6:JG17)</f>
        <v>0</v>
      </c>
      <c r="JH18" s="29">
        <f>SUM(JH6:JH17)</f>
        <v>0</v>
      </c>
      <c r="JI18" s="36"/>
      <c r="JJ18" s="35">
        <f>SUM(JJ6:JJ17)</f>
        <v>0</v>
      </c>
      <c r="JK18" s="29">
        <f>SUM(JK6:JK17)</f>
        <v>0</v>
      </c>
      <c r="JL18" s="36"/>
      <c r="JM18" s="35">
        <f>SUM(JM6:JM17)</f>
        <v>0</v>
      </c>
      <c r="JN18" s="29">
        <f>SUM(JN6:JN17)</f>
        <v>0</v>
      </c>
      <c r="JO18" s="36"/>
      <c r="JP18" s="35">
        <f>SUM(JP6:JP17)</f>
        <v>6</v>
      </c>
      <c r="JQ18" s="29">
        <f>SUM(JQ6:JQ17)</f>
        <v>303</v>
      </c>
      <c r="JR18" s="36"/>
      <c r="JS18" s="35">
        <f>SUM(JS6:JS17)</f>
        <v>0</v>
      </c>
      <c r="JT18" s="29">
        <f>SUM(JT6:JT17)</f>
        <v>0</v>
      </c>
      <c r="JU18" s="36"/>
      <c r="JV18" s="35">
        <f>SUM(JV6:JV17)</f>
        <v>0</v>
      </c>
      <c r="JW18" s="29">
        <f>SUM(JW6:JW17)</f>
        <v>0</v>
      </c>
      <c r="JX18" s="36"/>
      <c r="JY18" s="35">
        <f>SUM(JY6:JY17)</f>
        <v>0</v>
      </c>
      <c r="JZ18" s="29">
        <f>SUM(JZ6:JZ17)</f>
        <v>0</v>
      </c>
      <c r="KA18" s="36"/>
      <c r="KB18" s="35">
        <f>SUM(KB6:KB17)</f>
        <v>0</v>
      </c>
      <c r="KC18" s="29">
        <f>SUM(KC6:KC17)</f>
        <v>0</v>
      </c>
      <c r="KD18" s="36"/>
      <c r="KE18" s="35">
        <f>SUM(KE6:KE17)</f>
        <v>19</v>
      </c>
      <c r="KF18" s="29">
        <f>SUM(KF6:KF17)</f>
        <v>82</v>
      </c>
      <c r="KG18" s="36"/>
      <c r="KH18" s="35"/>
      <c r="KI18" s="29"/>
      <c r="KJ18" s="36"/>
      <c r="KK18" s="35">
        <f>SUM(KK6:KK17)</f>
        <v>0</v>
      </c>
      <c r="KL18" s="29">
        <f>SUM(KL6:KL17)</f>
        <v>0</v>
      </c>
      <c r="KM18" s="36"/>
      <c r="KN18" s="35">
        <f>SUM(KN6:KN17)</f>
        <v>0</v>
      </c>
      <c r="KO18" s="29">
        <f>SUM(KO6:KO17)</f>
        <v>0</v>
      </c>
      <c r="KP18" s="36"/>
      <c r="KQ18" s="35">
        <f>SUM(KQ6:KQ17)</f>
        <v>0</v>
      </c>
      <c r="KR18" s="29">
        <f>SUM(KR6:KR17)</f>
        <v>0</v>
      </c>
      <c r="KS18" s="36"/>
      <c r="KT18" s="35">
        <f>SUM(KT6:KT17)</f>
        <v>1154</v>
      </c>
      <c r="KU18" s="29">
        <f>SUM(KU6:KU17)</f>
        <v>3042</v>
      </c>
      <c r="KV18" s="36"/>
      <c r="KW18" s="35">
        <f>SUM(KW6:KW17)</f>
        <v>117</v>
      </c>
      <c r="KX18" s="29">
        <f>SUM(KX6:KX17)</f>
        <v>618</v>
      </c>
      <c r="KY18" s="36"/>
      <c r="KZ18" s="35">
        <f>SUM(KZ6:KZ17)</f>
        <v>5190</v>
      </c>
      <c r="LA18" s="29">
        <f>SUM(LA6:LA17)</f>
        <v>32830</v>
      </c>
      <c r="LB18" s="36"/>
      <c r="LC18" s="35">
        <f>SUM(LC6:LC17)</f>
        <v>51</v>
      </c>
      <c r="LD18" s="29">
        <f>SUM(LD6:LD17)</f>
        <v>954</v>
      </c>
      <c r="LE18" s="36"/>
      <c r="LF18" s="35">
        <f>SUM(LF6:LF17)</f>
        <v>18</v>
      </c>
      <c r="LG18" s="29">
        <f>SUM(LG6:LG17)</f>
        <v>363</v>
      </c>
      <c r="LH18" s="36"/>
      <c r="LI18" s="35">
        <f>SUM(LI6:LI17)</f>
        <v>0</v>
      </c>
      <c r="LJ18" s="29">
        <f>SUM(LJ6:LJ17)</f>
        <v>0</v>
      </c>
      <c r="LK18" s="36"/>
      <c r="LL18" s="35">
        <f>SUM(LL6:LL17)</f>
        <v>0</v>
      </c>
      <c r="LM18" s="29">
        <f>SUM(LM6:LM17)</f>
        <v>0</v>
      </c>
      <c r="LN18" s="36"/>
      <c r="LO18" s="35">
        <f>SUM(LO6:LO17)</f>
        <v>0</v>
      </c>
      <c r="LP18" s="29">
        <f>SUM(LP6:LP17)</f>
        <v>0</v>
      </c>
      <c r="LQ18" s="36"/>
      <c r="LR18" s="35">
        <f>SUM(LR6:LR17)</f>
        <v>0</v>
      </c>
      <c r="LS18" s="29">
        <f>SUM(LS6:LS17)</f>
        <v>0</v>
      </c>
      <c r="LT18" s="36"/>
      <c r="LU18" s="35">
        <f>SUM(LU6:LU17)</f>
        <v>0</v>
      </c>
      <c r="LV18" s="29">
        <f>SUM(LV6:LV17)</f>
        <v>0</v>
      </c>
      <c r="LW18" s="36"/>
      <c r="LX18" s="35">
        <f>SUM(LX6:LX17)</f>
        <v>1218</v>
      </c>
      <c r="LY18" s="29">
        <f>SUM(LY6:LY17)</f>
        <v>6940</v>
      </c>
      <c r="LZ18" s="36"/>
      <c r="MA18" s="30">
        <f t="shared" si="15"/>
        <v>12286</v>
      </c>
      <c r="MB18" s="31">
        <f t="shared" si="16"/>
        <v>77422</v>
      </c>
    </row>
    <row r="19" spans="1:340" x14ac:dyDescent="0.3">
      <c r="A19" s="54">
        <v>2005</v>
      </c>
      <c r="B19" s="55" t="s">
        <v>5</v>
      </c>
      <c r="C19" s="39">
        <v>0</v>
      </c>
      <c r="D19" s="5">
        <v>0</v>
      </c>
      <c r="E19" s="40">
        <v>0</v>
      </c>
      <c r="F19" s="39">
        <v>0</v>
      </c>
      <c r="G19" s="5">
        <v>0</v>
      </c>
      <c r="H19" s="40">
        <v>0</v>
      </c>
      <c r="I19" s="39">
        <v>0</v>
      </c>
      <c r="J19" s="5">
        <v>0</v>
      </c>
      <c r="K19" s="40">
        <v>0</v>
      </c>
      <c r="L19" s="39">
        <v>0</v>
      </c>
      <c r="M19" s="5">
        <v>0</v>
      </c>
      <c r="N19" s="40">
        <v>0</v>
      </c>
      <c r="O19" s="39">
        <v>0</v>
      </c>
      <c r="P19" s="5">
        <v>0</v>
      </c>
      <c r="Q19" s="40">
        <v>0</v>
      </c>
      <c r="R19" s="39">
        <v>0</v>
      </c>
      <c r="S19" s="5">
        <v>0</v>
      </c>
      <c r="T19" s="40">
        <v>0</v>
      </c>
      <c r="U19" s="39">
        <v>0</v>
      </c>
      <c r="V19" s="5">
        <v>0</v>
      </c>
      <c r="W19" s="40">
        <v>0</v>
      </c>
      <c r="X19" s="39">
        <v>0</v>
      </c>
      <c r="Y19" s="5">
        <v>0</v>
      </c>
      <c r="Z19" s="40">
        <v>0</v>
      </c>
      <c r="AA19" s="39">
        <v>0</v>
      </c>
      <c r="AB19" s="5">
        <v>0</v>
      </c>
      <c r="AC19" s="40">
        <v>0</v>
      </c>
      <c r="AD19" s="39">
        <v>0</v>
      </c>
      <c r="AE19" s="5">
        <v>0</v>
      </c>
      <c r="AF19" s="40">
        <v>0</v>
      </c>
      <c r="AG19" s="39">
        <v>0</v>
      </c>
      <c r="AH19" s="5">
        <v>0</v>
      </c>
      <c r="AI19" s="40">
        <v>0</v>
      </c>
      <c r="AJ19" s="39">
        <v>0</v>
      </c>
      <c r="AK19" s="5">
        <v>0</v>
      </c>
      <c r="AL19" s="40">
        <v>0</v>
      </c>
      <c r="AM19" s="39">
        <v>127</v>
      </c>
      <c r="AN19" s="5">
        <v>604</v>
      </c>
      <c r="AO19" s="40">
        <f t="shared" ref="AO19:AO30" si="52">AN19/AM19*1000</f>
        <v>4755.9055118110236</v>
      </c>
      <c r="AP19" s="39">
        <v>0</v>
      </c>
      <c r="AQ19" s="5">
        <v>0</v>
      </c>
      <c r="AR19" s="40">
        <v>0</v>
      </c>
      <c r="AS19" s="39">
        <v>0</v>
      </c>
      <c r="AT19" s="5">
        <v>0</v>
      </c>
      <c r="AU19" s="40">
        <v>0</v>
      </c>
      <c r="AV19" s="39">
        <v>0</v>
      </c>
      <c r="AW19" s="5">
        <v>0</v>
      </c>
      <c r="AX19" s="40">
        <v>0</v>
      </c>
      <c r="AY19" s="39">
        <v>0</v>
      </c>
      <c r="AZ19" s="5">
        <v>0</v>
      </c>
      <c r="BA19" s="40">
        <v>0</v>
      </c>
      <c r="BB19" s="39">
        <v>0</v>
      </c>
      <c r="BC19" s="5">
        <v>0</v>
      </c>
      <c r="BD19" s="40">
        <v>0</v>
      </c>
      <c r="BE19" s="39">
        <v>0</v>
      </c>
      <c r="BF19" s="5">
        <v>0</v>
      </c>
      <c r="BG19" s="40">
        <v>0</v>
      </c>
      <c r="BH19" s="39">
        <v>0</v>
      </c>
      <c r="BI19" s="5">
        <v>0</v>
      </c>
      <c r="BJ19" s="40">
        <v>0</v>
      </c>
      <c r="BK19" s="37">
        <v>0</v>
      </c>
      <c r="BL19" s="4">
        <v>0</v>
      </c>
      <c r="BM19" s="38">
        <v>0</v>
      </c>
      <c r="BN19" s="39">
        <v>0</v>
      </c>
      <c r="BO19" s="5">
        <v>0</v>
      </c>
      <c r="BP19" s="40">
        <v>0</v>
      </c>
      <c r="BQ19" s="39">
        <v>0</v>
      </c>
      <c r="BR19" s="5">
        <v>0</v>
      </c>
      <c r="BS19" s="40">
        <v>0</v>
      </c>
      <c r="BT19" s="39">
        <v>0</v>
      </c>
      <c r="BU19" s="5">
        <v>0</v>
      </c>
      <c r="BV19" s="40">
        <v>0</v>
      </c>
      <c r="BW19" s="39">
        <v>0</v>
      </c>
      <c r="BX19" s="5">
        <v>0</v>
      </c>
      <c r="BY19" s="40">
        <v>0</v>
      </c>
      <c r="BZ19" s="39">
        <v>0</v>
      </c>
      <c r="CA19" s="5">
        <v>0</v>
      </c>
      <c r="CB19" s="40">
        <v>0</v>
      </c>
      <c r="CC19" s="39">
        <v>0</v>
      </c>
      <c r="CD19" s="5">
        <v>0</v>
      </c>
      <c r="CE19" s="40">
        <v>0</v>
      </c>
      <c r="CF19" s="39">
        <v>0</v>
      </c>
      <c r="CG19" s="5">
        <v>0</v>
      </c>
      <c r="CH19" s="40">
        <v>0</v>
      </c>
      <c r="CI19" s="39">
        <v>0</v>
      </c>
      <c r="CJ19" s="5">
        <v>0</v>
      </c>
      <c r="CK19" s="40">
        <v>0</v>
      </c>
      <c r="CL19" s="39">
        <v>0</v>
      </c>
      <c r="CM19" s="5">
        <v>0</v>
      </c>
      <c r="CN19" s="40">
        <v>0</v>
      </c>
      <c r="CO19" s="39">
        <v>0</v>
      </c>
      <c r="CP19" s="5">
        <v>0</v>
      </c>
      <c r="CQ19" s="40">
        <v>0</v>
      </c>
      <c r="CR19" s="39">
        <v>0</v>
      </c>
      <c r="CS19" s="5">
        <v>0</v>
      </c>
      <c r="CT19" s="40">
        <v>0</v>
      </c>
      <c r="CU19" s="39">
        <v>0</v>
      </c>
      <c r="CV19" s="5">
        <v>0</v>
      </c>
      <c r="CW19" s="40">
        <f t="shared" ref="CW19:CW30" si="53">IF(CU19=0,0,CV19/CU19*1000)</f>
        <v>0</v>
      </c>
      <c r="CX19" s="39">
        <v>0</v>
      </c>
      <c r="CY19" s="5">
        <v>0</v>
      </c>
      <c r="CZ19" s="40">
        <v>0</v>
      </c>
      <c r="DA19" s="39">
        <v>0</v>
      </c>
      <c r="DB19" s="5">
        <v>0</v>
      </c>
      <c r="DC19" s="40">
        <v>0</v>
      </c>
      <c r="DD19" s="39">
        <v>0</v>
      </c>
      <c r="DE19" s="5">
        <v>0</v>
      </c>
      <c r="DF19" s="40">
        <v>0</v>
      </c>
      <c r="DG19" s="39">
        <v>0</v>
      </c>
      <c r="DH19" s="5">
        <v>0</v>
      </c>
      <c r="DI19" s="40">
        <v>0</v>
      </c>
      <c r="DJ19" s="39">
        <v>0</v>
      </c>
      <c r="DK19" s="5">
        <v>0</v>
      </c>
      <c r="DL19" s="40">
        <v>0</v>
      </c>
      <c r="DM19" s="39">
        <v>125</v>
      </c>
      <c r="DN19" s="5">
        <v>736</v>
      </c>
      <c r="DO19" s="40">
        <f t="shared" ref="DO19:DO30" si="54">DN19/DM19*1000</f>
        <v>5888</v>
      </c>
      <c r="DP19" s="39">
        <v>0</v>
      </c>
      <c r="DQ19" s="5">
        <v>0</v>
      </c>
      <c r="DR19" s="40">
        <v>0</v>
      </c>
      <c r="DS19" s="39">
        <v>0</v>
      </c>
      <c r="DT19" s="5">
        <v>0</v>
      </c>
      <c r="DU19" s="40">
        <v>0</v>
      </c>
      <c r="DV19" s="39">
        <v>0</v>
      </c>
      <c r="DW19" s="5">
        <v>0</v>
      </c>
      <c r="DX19" s="40">
        <v>0</v>
      </c>
      <c r="DY19" s="39">
        <v>0</v>
      </c>
      <c r="DZ19" s="5">
        <v>0</v>
      </c>
      <c r="EA19" s="40">
        <v>0</v>
      </c>
      <c r="EB19" s="39">
        <v>5</v>
      </c>
      <c r="EC19" s="5">
        <v>37</v>
      </c>
      <c r="ED19" s="40">
        <f t="shared" ref="ED19:ED30" si="55">EC19/EB19*1000</f>
        <v>7400</v>
      </c>
      <c r="EE19" s="39">
        <v>0</v>
      </c>
      <c r="EF19" s="5">
        <v>0</v>
      </c>
      <c r="EG19" s="40">
        <v>0</v>
      </c>
      <c r="EH19" s="39">
        <v>0</v>
      </c>
      <c r="EI19" s="5">
        <v>0</v>
      </c>
      <c r="EJ19" s="40">
        <v>0</v>
      </c>
      <c r="EK19" s="39">
        <v>0</v>
      </c>
      <c r="EL19" s="5">
        <v>0</v>
      </c>
      <c r="EM19" s="40">
        <v>0</v>
      </c>
      <c r="EN19" s="39">
        <v>0</v>
      </c>
      <c r="EO19" s="5">
        <v>0</v>
      </c>
      <c r="EP19" s="40">
        <v>0</v>
      </c>
      <c r="EQ19" s="39"/>
      <c r="ER19" s="5"/>
      <c r="ES19" s="40"/>
      <c r="ET19" s="39">
        <v>0</v>
      </c>
      <c r="EU19" s="5">
        <v>0</v>
      </c>
      <c r="EV19" s="40">
        <v>0</v>
      </c>
      <c r="EW19" s="39">
        <v>0</v>
      </c>
      <c r="EX19" s="5">
        <v>0</v>
      </c>
      <c r="EY19" s="40">
        <v>0</v>
      </c>
      <c r="EZ19" s="39">
        <v>0</v>
      </c>
      <c r="FA19" s="5">
        <v>0</v>
      </c>
      <c r="FB19" s="40">
        <v>0</v>
      </c>
      <c r="FC19" s="39"/>
      <c r="FD19" s="5"/>
      <c r="FE19" s="40"/>
      <c r="FF19" s="39">
        <v>0</v>
      </c>
      <c r="FG19" s="5">
        <v>0</v>
      </c>
      <c r="FH19" s="40">
        <v>0</v>
      </c>
      <c r="FI19" s="39">
        <v>0</v>
      </c>
      <c r="FJ19" s="5">
        <v>0</v>
      </c>
      <c r="FK19" s="40">
        <v>0</v>
      </c>
      <c r="FL19" s="39">
        <v>0</v>
      </c>
      <c r="FM19" s="5">
        <v>0</v>
      </c>
      <c r="FN19" s="40">
        <f t="shared" ref="FN19:FN30" si="56">IF(FL19=0,0,FM19/FL19*1000)</f>
        <v>0</v>
      </c>
      <c r="FO19" s="39">
        <v>0</v>
      </c>
      <c r="FP19" s="5">
        <v>0</v>
      </c>
      <c r="FQ19" s="40">
        <v>0</v>
      </c>
      <c r="FR19" s="39">
        <v>0</v>
      </c>
      <c r="FS19" s="5">
        <v>0</v>
      </c>
      <c r="FT19" s="40">
        <v>0</v>
      </c>
      <c r="FU19" s="37"/>
      <c r="FV19" s="4"/>
      <c r="FW19" s="38"/>
      <c r="FX19" s="37">
        <v>0</v>
      </c>
      <c r="FY19" s="4">
        <v>0</v>
      </c>
      <c r="FZ19" s="38">
        <v>0</v>
      </c>
      <c r="GA19" s="39">
        <v>0</v>
      </c>
      <c r="GB19" s="5">
        <v>0</v>
      </c>
      <c r="GC19" s="40">
        <v>0</v>
      </c>
      <c r="GD19" s="39">
        <v>16</v>
      </c>
      <c r="GE19" s="5">
        <v>64</v>
      </c>
      <c r="GF19" s="40">
        <f t="shared" ref="GF19:GF20" si="57">GE19/GD19*1000</f>
        <v>4000</v>
      </c>
      <c r="GG19" s="39">
        <v>0</v>
      </c>
      <c r="GH19" s="5">
        <v>0</v>
      </c>
      <c r="GI19" s="40">
        <v>0</v>
      </c>
      <c r="GJ19" s="39">
        <v>0</v>
      </c>
      <c r="GK19" s="5">
        <v>0</v>
      </c>
      <c r="GL19" s="40">
        <v>0</v>
      </c>
      <c r="GM19" s="39">
        <v>0</v>
      </c>
      <c r="GN19" s="5">
        <v>0</v>
      </c>
      <c r="GO19" s="40">
        <v>0</v>
      </c>
      <c r="GP19" s="39">
        <v>0</v>
      </c>
      <c r="GQ19" s="5">
        <v>0</v>
      </c>
      <c r="GR19" s="40">
        <v>0</v>
      </c>
      <c r="GS19" s="39">
        <v>0</v>
      </c>
      <c r="GT19" s="5">
        <v>0</v>
      </c>
      <c r="GU19" s="40">
        <v>0</v>
      </c>
      <c r="GV19" s="39">
        <v>0</v>
      </c>
      <c r="GW19" s="5">
        <v>0</v>
      </c>
      <c r="GX19" s="40">
        <v>0</v>
      </c>
      <c r="GY19" s="39">
        <v>0</v>
      </c>
      <c r="GZ19" s="5">
        <v>0</v>
      </c>
      <c r="HA19" s="40">
        <v>0</v>
      </c>
      <c r="HB19" s="39">
        <v>0</v>
      </c>
      <c r="HC19" s="5">
        <v>0</v>
      </c>
      <c r="HD19" s="40">
        <v>0</v>
      </c>
      <c r="HE19" s="39">
        <v>0</v>
      </c>
      <c r="HF19" s="5">
        <v>0</v>
      </c>
      <c r="HG19" s="40">
        <v>0</v>
      </c>
      <c r="HH19" s="39">
        <v>0</v>
      </c>
      <c r="HI19" s="5">
        <v>0</v>
      </c>
      <c r="HJ19" s="40">
        <v>0</v>
      </c>
      <c r="HK19" s="39">
        <v>0</v>
      </c>
      <c r="HL19" s="5">
        <v>0</v>
      </c>
      <c r="HM19" s="40">
        <v>0</v>
      </c>
      <c r="HN19" s="39">
        <v>0</v>
      </c>
      <c r="HO19" s="5">
        <v>0</v>
      </c>
      <c r="HP19" s="40">
        <v>0</v>
      </c>
      <c r="HQ19" s="39">
        <v>0</v>
      </c>
      <c r="HR19" s="5">
        <v>0</v>
      </c>
      <c r="HS19" s="40">
        <v>0</v>
      </c>
      <c r="HT19" s="39">
        <v>0</v>
      </c>
      <c r="HU19" s="5">
        <v>0</v>
      </c>
      <c r="HV19" s="40">
        <v>0</v>
      </c>
      <c r="HW19" s="39">
        <v>0</v>
      </c>
      <c r="HX19" s="5">
        <v>0</v>
      </c>
      <c r="HY19" s="40">
        <v>0</v>
      </c>
      <c r="HZ19" s="39">
        <v>174</v>
      </c>
      <c r="IA19" s="5">
        <v>1083</v>
      </c>
      <c r="IB19" s="40">
        <f t="shared" ref="IB19:IB30" si="58">IA19/HZ19*1000</f>
        <v>6224.1379310344828</v>
      </c>
      <c r="IC19" s="39">
        <v>0</v>
      </c>
      <c r="ID19" s="5">
        <v>0</v>
      </c>
      <c r="IE19" s="40">
        <v>0</v>
      </c>
      <c r="IF19" s="39">
        <v>0</v>
      </c>
      <c r="IG19" s="5">
        <v>0</v>
      </c>
      <c r="IH19" s="40">
        <v>0</v>
      </c>
      <c r="II19" s="39">
        <v>0</v>
      </c>
      <c r="IJ19" s="5">
        <v>0</v>
      </c>
      <c r="IK19" s="40">
        <v>0</v>
      </c>
      <c r="IL19" s="39">
        <v>0</v>
      </c>
      <c r="IM19" s="5">
        <v>0</v>
      </c>
      <c r="IN19" s="40">
        <v>0</v>
      </c>
      <c r="IO19" s="39">
        <v>0</v>
      </c>
      <c r="IP19" s="5">
        <v>0</v>
      </c>
      <c r="IQ19" s="40">
        <v>0</v>
      </c>
      <c r="IR19" s="39">
        <v>0</v>
      </c>
      <c r="IS19" s="5">
        <v>0</v>
      </c>
      <c r="IT19" s="40">
        <v>0</v>
      </c>
      <c r="IU19" s="39">
        <v>0</v>
      </c>
      <c r="IV19" s="5">
        <v>0</v>
      </c>
      <c r="IW19" s="40">
        <v>0</v>
      </c>
      <c r="IX19" s="39">
        <v>0</v>
      </c>
      <c r="IY19" s="5">
        <v>0</v>
      </c>
      <c r="IZ19" s="40">
        <f t="shared" ref="IZ19:IZ30" si="59">IF(IX19=0,0,IY19/IX19*1000)</f>
        <v>0</v>
      </c>
      <c r="JA19" s="39">
        <v>0</v>
      </c>
      <c r="JB19" s="5">
        <v>0</v>
      </c>
      <c r="JC19" s="40">
        <v>0</v>
      </c>
      <c r="JD19" s="39">
        <v>2</v>
      </c>
      <c r="JE19" s="5">
        <v>16</v>
      </c>
      <c r="JF19" s="40">
        <f t="shared" ref="JF19:JF20" si="60">JE19/JD19*1000</f>
        <v>8000</v>
      </c>
      <c r="JG19" s="39">
        <v>0</v>
      </c>
      <c r="JH19" s="5">
        <v>0</v>
      </c>
      <c r="JI19" s="40">
        <v>0</v>
      </c>
      <c r="JJ19" s="39">
        <v>0</v>
      </c>
      <c r="JK19" s="5">
        <v>0</v>
      </c>
      <c r="JL19" s="40">
        <v>0</v>
      </c>
      <c r="JM19" s="39">
        <v>0</v>
      </c>
      <c r="JN19" s="5">
        <v>0</v>
      </c>
      <c r="JO19" s="40">
        <v>0</v>
      </c>
      <c r="JP19" s="39">
        <v>0</v>
      </c>
      <c r="JQ19" s="5">
        <v>0</v>
      </c>
      <c r="JR19" s="40">
        <v>0</v>
      </c>
      <c r="JS19" s="39">
        <v>0</v>
      </c>
      <c r="JT19" s="5">
        <v>0</v>
      </c>
      <c r="JU19" s="40">
        <v>0</v>
      </c>
      <c r="JV19" s="39">
        <v>0</v>
      </c>
      <c r="JW19" s="5">
        <v>0</v>
      </c>
      <c r="JX19" s="40">
        <v>0</v>
      </c>
      <c r="JY19" s="39">
        <v>0</v>
      </c>
      <c r="JZ19" s="5">
        <v>0</v>
      </c>
      <c r="KA19" s="40">
        <v>0</v>
      </c>
      <c r="KB19" s="39">
        <v>0</v>
      </c>
      <c r="KC19" s="5">
        <v>0</v>
      </c>
      <c r="KD19" s="40">
        <v>0</v>
      </c>
      <c r="KE19" s="39">
        <v>1</v>
      </c>
      <c r="KF19" s="5">
        <v>7</v>
      </c>
      <c r="KG19" s="40">
        <f t="shared" ref="KG19:KG30" si="61">KF19/KE19*1000</f>
        <v>7000</v>
      </c>
      <c r="KH19" s="39"/>
      <c r="KI19" s="5"/>
      <c r="KJ19" s="40"/>
      <c r="KK19" s="39">
        <v>0</v>
      </c>
      <c r="KL19" s="5">
        <v>0</v>
      </c>
      <c r="KM19" s="40">
        <v>0</v>
      </c>
      <c r="KN19" s="37">
        <v>0</v>
      </c>
      <c r="KO19" s="4">
        <v>0</v>
      </c>
      <c r="KP19" s="38">
        <v>0</v>
      </c>
      <c r="KQ19" s="39">
        <v>0</v>
      </c>
      <c r="KR19" s="5">
        <v>0</v>
      </c>
      <c r="KS19" s="40">
        <v>0</v>
      </c>
      <c r="KT19" s="39">
        <v>15</v>
      </c>
      <c r="KU19" s="5">
        <v>41</v>
      </c>
      <c r="KV19" s="40">
        <f t="shared" ref="KV19:KV30" si="62">KU19/KT19*1000</f>
        <v>2733.3333333333335</v>
      </c>
      <c r="KW19" s="39">
        <v>0</v>
      </c>
      <c r="KX19" s="5">
        <v>0</v>
      </c>
      <c r="KY19" s="40">
        <v>0</v>
      </c>
      <c r="KZ19" s="39">
        <v>1318</v>
      </c>
      <c r="LA19" s="5">
        <v>6888</v>
      </c>
      <c r="LB19" s="40">
        <f t="shared" ref="LB19:LB30" si="63">LA19/KZ19*1000</f>
        <v>5226.1001517450686</v>
      </c>
      <c r="LC19" s="39">
        <v>0</v>
      </c>
      <c r="LD19" s="5">
        <v>0</v>
      </c>
      <c r="LE19" s="40">
        <v>0</v>
      </c>
      <c r="LF19" s="39">
        <v>0</v>
      </c>
      <c r="LG19" s="5">
        <v>0</v>
      </c>
      <c r="LH19" s="40">
        <v>0</v>
      </c>
      <c r="LI19" s="39">
        <v>0</v>
      </c>
      <c r="LJ19" s="5">
        <v>0</v>
      </c>
      <c r="LK19" s="40">
        <v>0</v>
      </c>
      <c r="LL19" s="39">
        <v>0</v>
      </c>
      <c r="LM19" s="5">
        <v>0</v>
      </c>
      <c r="LN19" s="40">
        <v>0</v>
      </c>
      <c r="LO19" s="39">
        <v>0</v>
      </c>
      <c r="LP19" s="5">
        <v>0</v>
      </c>
      <c r="LQ19" s="40">
        <v>0</v>
      </c>
      <c r="LR19" s="39">
        <v>0</v>
      </c>
      <c r="LS19" s="5">
        <v>0</v>
      </c>
      <c r="LT19" s="40">
        <v>0</v>
      </c>
      <c r="LU19" s="39">
        <v>0</v>
      </c>
      <c r="LV19" s="5">
        <v>0</v>
      </c>
      <c r="LW19" s="40">
        <v>0</v>
      </c>
      <c r="LX19" s="39">
        <v>35</v>
      </c>
      <c r="LY19" s="5">
        <v>268</v>
      </c>
      <c r="LZ19" s="40">
        <v>4419.7530864197533</v>
      </c>
      <c r="MA19" s="27">
        <f t="shared" si="15"/>
        <v>1818</v>
      </c>
      <c r="MB19" s="28">
        <f t="shared" si="16"/>
        <v>9744</v>
      </c>
    </row>
    <row r="20" spans="1:340" x14ac:dyDescent="0.3">
      <c r="A20" s="50">
        <v>2005</v>
      </c>
      <c r="B20" s="51" t="s">
        <v>6</v>
      </c>
      <c r="C20" s="37">
        <v>0</v>
      </c>
      <c r="D20" s="4">
        <v>0</v>
      </c>
      <c r="E20" s="38">
        <v>0</v>
      </c>
      <c r="F20" s="37">
        <v>0</v>
      </c>
      <c r="G20" s="4">
        <v>0</v>
      </c>
      <c r="H20" s="38">
        <v>0</v>
      </c>
      <c r="I20" s="37">
        <v>0</v>
      </c>
      <c r="J20" s="4">
        <v>0</v>
      </c>
      <c r="K20" s="38">
        <v>0</v>
      </c>
      <c r="L20" s="37">
        <v>0</v>
      </c>
      <c r="M20" s="4">
        <v>0</v>
      </c>
      <c r="N20" s="38">
        <v>0</v>
      </c>
      <c r="O20" s="37">
        <v>45</v>
      </c>
      <c r="P20" s="4">
        <v>262</v>
      </c>
      <c r="Q20" s="38">
        <f>P20/O20*1000</f>
        <v>5822.2222222222217</v>
      </c>
      <c r="R20" s="37">
        <v>0</v>
      </c>
      <c r="S20" s="4">
        <v>0</v>
      </c>
      <c r="T20" s="38">
        <v>0</v>
      </c>
      <c r="U20" s="37">
        <v>0</v>
      </c>
      <c r="V20" s="4">
        <v>0</v>
      </c>
      <c r="W20" s="38">
        <v>0</v>
      </c>
      <c r="X20" s="37">
        <v>0</v>
      </c>
      <c r="Y20" s="4">
        <v>0</v>
      </c>
      <c r="Z20" s="38">
        <v>0</v>
      </c>
      <c r="AA20" s="37">
        <v>0</v>
      </c>
      <c r="AB20" s="4">
        <v>0</v>
      </c>
      <c r="AC20" s="38">
        <v>0</v>
      </c>
      <c r="AD20" s="37">
        <v>0</v>
      </c>
      <c r="AE20" s="4">
        <v>0</v>
      </c>
      <c r="AF20" s="38">
        <v>0</v>
      </c>
      <c r="AG20" s="37">
        <v>0</v>
      </c>
      <c r="AH20" s="4">
        <v>0</v>
      </c>
      <c r="AI20" s="38">
        <v>0</v>
      </c>
      <c r="AJ20" s="37">
        <v>0</v>
      </c>
      <c r="AK20" s="4">
        <v>0</v>
      </c>
      <c r="AL20" s="38">
        <v>0</v>
      </c>
      <c r="AM20" s="37">
        <v>40</v>
      </c>
      <c r="AN20" s="4">
        <v>213</v>
      </c>
      <c r="AO20" s="38">
        <f t="shared" si="52"/>
        <v>5325</v>
      </c>
      <c r="AP20" s="37">
        <v>0</v>
      </c>
      <c r="AQ20" s="4">
        <v>0</v>
      </c>
      <c r="AR20" s="38">
        <v>0</v>
      </c>
      <c r="AS20" s="37">
        <v>0</v>
      </c>
      <c r="AT20" s="4">
        <v>0</v>
      </c>
      <c r="AU20" s="38">
        <v>0</v>
      </c>
      <c r="AV20" s="37">
        <v>0</v>
      </c>
      <c r="AW20" s="4">
        <v>0</v>
      </c>
      <c r="AX20" s="38">
        <v>0</v>
      </c>
      <c r="AY20" s="37">
        <v>0</v>
      </c>
      <c r="AZ20" s="4">
        <v>0</v>
      </c>
      <c r="BA20" s="38">
        <v>0</v>
      </c>
      <c r="BB20" s="37">
        <v>0</v>
      </c>
      <c r="BC20" s="4">
        <v>0</v>
      </c>
      <c r="BD20" s="38">
        <v>0</v>
      </c>
      <c r="BE20" s="37">
        <v>0</v>
      </c>
      <c r="BF20" s="4">
        <v>0</v>
      </c>
      <c r="BG20" s="38">
        <v>0</v>
      </c>
      <c r="BH20" s="37">
        <v>1</v>
      </c>
      <c r="BI20" s="4">
        <v>2</v>
      </c>
      <c r="BJ20" s="38">
        <f t="shared" ref="BJ20:BJ30" si="64">BI20/BH20*1000</f>
        <v>2000</v>
      </c>
      <c r="BK20" s="37">
        <v>0</v>
      </c>
      <c r="BL20" s="4">
        <v>0</v>
      </c>
      <c r="BM20" s="38">
        <v>0</v>
      </c>
      <c r="BN20" s="37">
        <v>0</v>
      </c>
      <c r="BO20" s="4">
        <v>0</v>
      </c>
      <c r="BP20" s="38">
        <v>0</v>
      </c>
      <c r="BQ20" s="37">
        <v>0</v>
      </c>
      <c r="BR20" s="4">
        <v>0</v>
      </c>
      <c r="BS20" s="38">
        <v>0</v>
      </c>
      <c r="BT20" s="37">
        <v>0</v>
      </c>
      <c r="BU20" s="4">
        <v>0</v>
      </c>
      <c r="BV20" s="38">
        <v>0</v>
      </c>
      <c r="BW20" s="37">
        <v>0</v>
      </c>
      <c r="BX20" s="4">
        <v>0</v>
      </c>
      <c r="BY20" s="38">
        <v>0</v>
      </c>
      <c r="BZ20" s="37">
        <v>0</v>
      </c>
      <c r="CA20" s="4">
        <v>0</v>
      </c>
      <c r="CB20" s="38">
        <v>0</v>
      </c>
      <c r="CC20" s="37">
        <v>0</v>
      </c>
      <c r="CD20" s="4">
        <v>0</v>
      </c>
      <c r="CE20" s="38">
        <v>0</v>
      </c>
      <c r="CF20" s="37">
        <v>0</v>
      </c>
      <c r="CG20" s="4">
        <v>0</v>
      </c>
      <c r="CH20" s="38">
        <v>0</v>
      </c>
      <c r="CI20" s="37">
        <v>0</v>
      </c>
      <c r="CJ20" s="4">
        <v>0</v>
      </c>
      <c r="CK20" s="38">
        <v>0</v>
      </c>
      <c r="CL20" s="37">
        <v>0</v>
      </c>
      <c r="CM20" s="4">
        <v>0</v>
      </c>
      <c r="CN20" s="38">
        <v>0</v>
      </c>
      <c r="CO20" s="37">
        <v>0</v>
      </c>
      <c r="CP20" s="4">
        <v>0</v>
      </c>
      <c r="CQ20" s="38">
        <v>0</v>
      </c>
      <c r="CR20" s="37">
        <v>0</v>
      </c>
      <c r="CS20" s="4">
        <v>0</v>
      </c>
      <c r="CT20" s="38">
        <v>0</v>
      </c>
      <c r="CU20" s="37">
        <v>0</v>
      </c>
      <c r="CV20" s="4">
        <v>0</v>
      </c>
      <c r="CW20" s="38">
        <f t="shared" si="53"/>
        <v>0</v>
      </c>
      <c r="CX20" s="37">
        <v>1</v>
      </c>
      <c r="CY20" s="4">
        <v>42</v>
      </c>
      <c r="CZ20" s="38">
        <f t="shared" ref="CZ20:CZ29" si="65">CY20/CX20*1000</f>
        <v>42000</v>
      </c>
      <c r="DA20" s="37">
        <v>0</v>
      </c>
      <c r="DB20" s="4">
        <v>0</v>
      </c>
      <c r="DC20" s="38">
        <v>0</v>
      </c>
      <c r="DD20" s="37">
        <v>0</v>
      </c>
      <c r="DE20" s="4">
        <v>0</v>
      </c>
      <c r="DF20" s="38">
        <v>0</v>
      </c>
      <c r="DG20" s="37">
        <v>0</v>
      </c>
      <c r="DH20" s="4">
        <v>0</v>
      </c>
      <c r="DI20" s="38">
        <v>0</v>
      </c>
      <c r="DJ20" s="37">
        <v>0</v>
      </c>
      <c r="DK20" s="4">
        <v>0</v>
      </c>
      <c r="DL20" s="38">
        <v>0</v>
      </c>
      <c r="DM20" s="37">
        <v>22</v>
      </c>
      <c r="DN20" s="4">
        <v>118</v>
      </c>
      <c r="DO20" s="38">
        <f t="shared" si="54"/>
        <v>5363.6363636363631</v>
      </c>
      <c r="DP20" s="37">
        <v>9</v>
      </c>
      <c r="DQ20" s="4">
        <v>159</v>
      </c>
      <c r="DR20" s="38">
        <f t="shared" ref="DR20" si="66">DQ20/DP20*1000</f>
        <v>17666.666666666668</v>
      </c>
      <c r="DS20" s="37">
        <v>0</v>
      </c>
      <c r="DT20" s="4">
        <v>0</v>
      </c>
      <c r="DU20" s="38">
        <v>0</v>
      </c>
      <c r="DV20" s="37">
        <v>0</v>
      </c>
      <c r="DW20" s="4">
        <v>0</v>
      </c>
      <c r="DX20" s="38">
        <v>0</v>
      </c>
      <c r="DY20" s="37">
        <v>0</v>
      </c>
      <c r="DZ20" s="4">
        <v>0</v>
      </c>
      <c r="EA20" s="38">
        <v>0</v>
      </c>
      <c r="EB20" s="37">
        <v>0</v>
      </c>
      <c r="EC20" s="4">
        <v>0</v>
      </c>
      <c r="ED20" s="38">
        <v>0</v>
      </c>
      <c r="EE20" s="37">
        <v>0</v>
      </c>
      <c r="EF20" s="4">
        <v>0</v>
      </c>
      <c r="EG20" s="38">
        <v>0</v>
      </c>
      <c r="EH20" s="37">
        <v>0</v>
      </c>
      <c r="EI20" s="4">
        <v>0</v>
      </c>
      <c r="EJ20" s="38">
        <v>0</v>
      </c>
      <c r="EK20" s="37">
        <v>0</v>
      </c>
      <c r="EL20" s="4">
        <v>0</v>
      </c>
      <c r="EM20" s="38">
        <v>0</v>
      </c>
      <c r="EN20" s="37">
        <v>0</v>
      </c>
      <c r="EO20" s="4">
        <v>0</v>
      </c>
      <c r="EP20" s="38">
        <v>0</v>
      </c>
      <c r="EQ20" s="37"/>
      <c r="ER20" s="4"/>
      <c r="ES20" s="38"/>
      <c r="ET20" s="37">
        <v>0</v>
      </c>
      <c r="EU20" s="4">
        <v>0</v>
      </c>
      <c r="EV20" s="38">
        <v>0</v>
      </c>
      <c r="EW20" s="37">
        <v>0</v>
      </c>
      <c r="EX20" s="4">
        <v>0</v>
      </c>
      <c r="EY20" s="38">
        <v>0</v>
      </c>
      <c r="EZ20" s="37">
        <v>0</v>
      </c>
      <c r="FA20" s="4">
        <v>0</v>
      </c>
      <c r="FB20" s="38">
        <v>0</v>
      </c>
      <c r="FC20" s="37"/>
      <c r="FD20" s="4"/>
      <c r="FE20" s="38"/>
      <c r="FF20" s="37">
        <v>0</v>
      </c>
      <c r="FG20" s="4">
        <v>0</v>
      </c>
      <c r="FH20" s="38">
        <v>0</v>
      </c>
      <c r="FI20" s="37">
        <v>0</v>
      </c>
      <c r="FJ20" s="4">
        <v>0</v>
      </c>
      <c r="FK20" s="38">
        <v>0</v>
      </c>
      <c r="FL20" s="37">
        <v>0</v>
      </c>
      <c r="FM20" s="4">
        <v>0</v>
      </c>
      <c r="FN20" s="38">
        <f t="shared" si="56"/>
        <v>0</v>
      </c>
      <c r="FO20" s="37">
        <v>0</v>
      </c>
      <c r="FP20" s="4">
        <v>0</v>
      </c>
      <c r="FQ20" s="38">
        <v>0</v>
      </c>
      <c r="FR20" s="37">
        <v>0</v>
      </c>
      <c r="FS20" s="4">
        <v>0</v>
      </c>
      <c r="FT20" s="38">
        <v>0</v>
      </c>
      <c r="FU20" s="37"/>
      <c r="FV20" s="4"/>
      <c r="FW20" s="38"/>
      <c r="FX20" s="37">
        <v>0</v>
      </c>
      <c r="FY20" s="4">
        <v>0</v>
      </c>
      <c r="FZ20" s="38">
        <v>0</v>
      </c>
      <c r="GA20" s="37">
        <v>0</v>
      </c>
      <c r="GB20" s="4">
        <v>0</v>
      </c>
      <c r="GC20" s="38">
        <v>0</v>
      </c>
      <c r="GD20" s="37">
        <v>7</v>
      </c>
      <c r="GE20" s="4">
        <v>17</v>
      </c>
      <c r="GF20" s="38">
        <f t="shared" si="57"/>
        <v>2428.5714285714284</v>
      </c>
      <c r="GG20" s="37">
        <v>0</v>
      </c>
      <c r="GH20" s="4">
        <v>0</v>
      </c>
      <c r="GI20" s="38">
        <v>0</v>
      </c>
      <c r="GJ20" s="37">
        <v>0</v>
      </c>
      <c r="GK20" s="4">
        <v>0</v>
      </c>
      <c r="GL20" s="38">
        <v>0</v>
      </c>
      <c r="GM20" s="37">
        <v>0</v>
      </c>
      <c r="GN20" s="4">
        <v>0</v>
      </c>
      <c r="GO20" s="38">
        <v>0</v>
      </c>
      <c r="GP20" s="37">
        <v>0</v>
      </c>
      <c r="GQ20" s="4">
        <v>0</v>
      </c>
      <c r="GR20" s="38">
        <v>0</v>
      </c>
      <c r="GS20" s="37">
        <v>0</v>
      </c>
      <c r="GT20" s="4">
        <v>0</v>
      </c>
      <c r="GU20" s="38">
        <v>0</v>
      </c>
      <c r="GV20" s="37">
        <v>0</v>
      </c>
      <c r="GW20" s="4">
        <v>0</v>
      </c>
      <c r="GX20" s="38">
        <v>0</v>
      </c>
      <c r="GY20" s="37">
        <v>0</v>
      </c>
      <c r="GZ20" s="4">
        <v>0</v>
      </c>
      <c r="HA20" s="38">
        <v>0</v>
      </c>
      <c r="HB20" s="37">
        <v>0</v>
      </c>
      <c r="HC20" s="4">
        <v>0</v>
      </c>
      <c r="HD20" s="38">
        <v>0</v>
      </c>
      <c r="HE20" s="37">
        <v>0</v>
      </c>
      <c r="HF20" s="4">
        <v>0</v>
      </c>
      <c r="HG20" s="38">
        <v>0</v>
      </c>
      <c r="HH20" s="37">
        <v>8</v>
      </c>
      <c r="HI20" s="4">
        <v>121</v>
      </c>
      <c r="HJ20" s="38">
        <f t="shared" ref="HJ20:HJ30" si="67">HI20/HH20*1000</f>
        <v>15125</v>
      </c>
      <c r="HK20" s="37">
        <v>0</v>
      </c>
      <c r="HL20" s="4">
        <v>0</v>
      </c>
      <c r="HM20" s="38">
        <v>0</v>
      </c>
      <c r="HN20" s="37">
        <v>0</v>
      </c>
      <c r="HO20" s="4">
        <v>0</v>
      </c>
      <c r="HP20" s="38">
        <v>0</v>
      </c>
      <c r="HQ20" s="37">
        <v>0</v>
      </c>
      <c r="HR20" s="4">
        <v>0</v>
      </c>
      <c r="HS20" s="38">
        <v>0</v>
      </c>
      <c r="HT20" s="37">
        <v>0</v>
      </c>
      <c r="HU20" s="4">
        <v>0</v>
      </c>
      <c r="HV20" s="38">
        <v>0</v>
      </c>
      <c r="HW20" s="37">
        <v>0</v>
      </c>
      <c r="HX20" s="4">
        <v>0</v>
      </c>
      <c r="HY20" s="38">
        <v>0</v>
      </c>
      <c r="HZ20" s="37">
        <v>244</v>
      </c>
      <c r="IA20" s="4">
        <v>1236</v>
      </c>
      <c r="IB20" s="38">
        <f t="shared" si="58"/>
        <v>5065.5737704918038</v>
      </c>
      <c r="IC20" s="37">
        <v>0</v>
      </c>
      <c r="ID20" s="4">
        <v>0</v>
      </c>
      <c r="IE20" s="38">
        <v>0</v>
      </c>
      <c r="IF20" s="37">
        <v>0</v>
      </c>
      <c r="IG20" s="4">
        <v>0</v>
      </c>
      <c r="IH20" s="38">
        <v>0</v>
      </c>
      <c r="II20" s="37">
        <v>6</v>
      </c>
      <c r="IJ20" s="4">
        <v>59</v>
      </c>
      <c r="IK20" s="38">
        <f t="shared" ref="IK20:IK23" si="68">IJ20/II20*1000</f>
        <v>9833.3333333333339</v>
      </c>
      <c r="IL20" s="37">
        <v>1</v>
      </c>
      <c r="IM20" s="4">
        <v>49</v>
      </c>
      <c r="IN20" s="38">
        <f t="shared" ref="IN20" si="69">IM20/IL20*1000</f>
        <v>49000</v>
      </c>
      <c r="IO20" s="37">
        <v>0</v>
      </c>
      <c r="IP20" s="4">
        <v>0</v>
      </c>
      <c r="IQ20" s="38">
        <v>0</v>
      </c>
      <c r="IR20" s="37">
        <v>0</v>
      </c>
      <c r="IS20" s="4">
        <v>0</v>
      </c>
      <c r="IT20" s="38">
        <v>0</v>
      </c>
      <c r="IU20" s="37">
        <v>0</v>
      </c>
      <c r="IV20" s="4">
        <v>0</v>
      </c>
      <c r="IW20" s="38">
        <v>0</v>
      </c>
      <c r="IX20" s="37">
        <v>0</v>
      </c>
      <c r="IY20" s="4">
        <v>0</v>
      </c>
      <c r="IZ20" s="38">
        <f t="shared" si="59"/>
        <v>0</v>
      </c>
      <c r="JA20" s="37">
        <v>0</v>
      </c>
      <c r="JB20" s="4">
        <v>0</v>
      </c>
      <c r="JC20" s="38">
        <v>0</v>
      </c>
      <c r="JD20" s="37">
        <v>3</v>
      </c>
      <c r="JE20" s="4">
        <v>77</v>
      </c>
      <c r="JF20" s="38">
        <f t="shared" si="60"/>
        <v>25666.666666666668</v>
      </c>
      <c r="JG20" s="37">
        <v>0</v>
      </c>
      <c r="JH20" s="4">
        <v>0</v>
      </c>
      <c r="JI20" s="38">
        <v>0</v>
      </c>
      <c r="JJ20" s="37">
        <v>0</v>
      </c>
      <c r="JK20" s="4">
        <v>0</v>
      </c>
      <c r="JL20" s="38">
        <v>0</v>
      </c>
      <c r="JM20" s="37">
        <v>0</v>
      </c>
      <c r="JN20" s="4">
        <v>0</v>
      </c>
      <c r="JO20" s="38">
        <v>0</v>
      </c>
      <c r="JP20" s="37">
        <v>0</v>
      </c>
      <c r="JQ20" s="4">
        <v>0</v>
      </c>
      <c r="JR20" s="38">
        <v>0</v>
      </c>
      <c r="JS20" s="37">
        <v>0</v>
      </c>
      <c r="JT20" s="4">
        <v>0</v>
      </c>
      <c r="JU20" s="38">
        <v>0</v>
      </c>
      <c r="JV20" s="37">
        <v>0</v>
      </c>
      <c r="JW20" s="4">
        <v>0</v>
      </c>
      <c r="JX20" s="38">
        <v>0</v>
      </c>
      <c r="JY20" s="37">
        <v>0</v>
      </c>
      <c r="JZ20" s="4">
        <v>0</v>
      </c>
      <c r="KA20" s="38">
        <v>0</v>
      </c>
      <c r="KB20" s="37">
        <v>0</v>
      </c>
      <c r="KC20" s="4">
        <v>0</v>
      </c>
      <c r="KD20" s="38">
        <v>0</v>
      </c>
      <c r="KE20" s="37">
        <v>2</v>
      </c>
      <c r="KF20" s="4">
        <v>11</v>
      </c>
      <c r="KG20" s="38">
        <f t="shared" si="61"/>
        <v>5500</v>
      </c>
      <c r="KH20" s="37"/>
      <c r="KI20" s="4"/>
      <c r="KJ20" s="38"/>
      <c r="KK20" s="37">
        <v>0</v>
      </c>
      <c r="KL20" s="4">
        <v>0</v>
      </c>
      <c r="KM20" s="38">
        <v>0</v>
      </c>
      <c r="KN20" s="37">
        <v>0</v>
      </c>
      <c r="KO20" s="4">
        <v>0</v>
      </c>
      <c r="KP20" s="38">
        <v>0</v>
      </c>
      <c r="KQ20" s="37">
        <v>0</v>
      </c>
      <c r="KR20" s="4">
        <v>0</v>
      </c>
      <c r="KS20" s="38">
        <v>0</v>
      </c>
      <c r="KT20" s="37">
        <v>78</v>
      </c>
      <c r="KU20" s="4">
        <v>148</v>
      </c>
      <c r="KV20" s="38">
        <f t="shared" si="62"/>
        <v>1897.4358974358975</v>
      </c>
      <c r="KW20" s="37">
        <v>0</v>
      </c>
      <c r="KX20" s="4">
        <v>0</v>
      </c>
      <c r="KY20" s="38">
        <v>0</v>
      </c>
      <c r="KZ20" s="37">
        <v>797</v>
      </c>
      <c r="LA20" s="4">
        <v>4397</v>
      </c>
      <c r="LB20" s="38">
        <f t="shared" si="63"/>
        <v>5516.93851944793</v>
      </c>
      <c r="LC20" s="37">
        <v>0</v>
      </c>
      <c r="LD20" s="4">
        <v>0</v>
      </c>
      <c r="LE20" s="38">
        <v>0</v>
      </c>
      <c r="LF20" s="37">
        <v>0</v>
      </c>
      <c r="LG20" s="4">
        <v>0</v>
      </c>
      <c r="LH20" s="38">
        <v>0</v>
      </c>
      <c r="LI20" s="37">
        <v>0</v>
      </c>
      <c r="LJ20" s="4">
        <v>0</v>
      </c>
      <c r="LK20" s="38">
        <v>0</v>
      </c>
      <c r="LL20" s="37">
        <v>0</v>
      </c>
      <c r="LM20" s="4">
        <v>0</v>
      </c>
      <c r="LN20" s="38">
        <v>0</v>
      </c>
      <c r="LO20" s="37">
        <v>0</v>
      </c>
      <c r="LP20" s="4">
        <v>0</v>
      </c>
      <c r="LQ20" s="38">
        <v>0</v>
      </c>
      <c r="LR20" s="37">
        <v>0</v>
      </c>
      <c r="LS20" s="4">
        <v>0</v>
      </c>
      <c r="LT20" s="38">
        <v>0</v>
      </c>
      <c r="LU20" s="37">
        <v>0</v>
      </c>
      <c r="LV20" s="4">
        <v>0</v>
      </c>
      <c r="LW20" s="38">
        <v>0</v>
      </c>
      <c r="LX20" s="37">
        <v>104</v>
      </c>
      <c r="LY20" s="4">
        <v>734</v>
      </c>
      <c r="LZ20" s="38">
        <v>4419.7530864197533</v>
      </c>
      <c r="MA20" s="2">
        <f t="shared" si="15"/>
        <v>1368</v>
      </c>
      <c r="MB20" s="12">
        <f t="shared" si="16"/>
        <v>7645</v>
      </c>
    </row>
    <row r="21" spans="1:340" x14ac:dyDescent="0.3">
      <c r="A21" s="50">
        <v>2005</v>
      </c>
      <c r="B21" s="51" t="s">
        <v>7</v>
      </c>
      <c r="C21" s="37">
        <v>0</v>
      </c>
      <c r="D21" s="4">
        <v>0</v>
      </c>
      <c r="E21" s="38">
        <v>0</v>
      </c>
      <c r="F21" s="37">
        <v>0</v>
      </c>
      <c r="G21" s="4">
        <v>0</v>
      </c>
      <c r="H21" s="38">
        <v>0</v>
      </c>
      <c r="I21" s="37">
        <v>0</v>
      </c>
      <c r="J21" s="4">
        <v>0</v>
      </c>
      <c r="K21" s="38">
        <v>0</v>
      </c>
      <c r="L21" s="37">
        <v>0</v>
      </c>
      <c r="M21" s="4">
        <v>0</v>
      </c>
      <c r="N21" s="38">
        <v>0</v>
      </c>
      <c r="O21" s="37">
        <v>0</v>
      </c>
      <c r="P21" s="4">
        <v>0</v>
      </c>
      <c r="Q21" s="38">
        <v>0</v>
      </c>
      <c r="R21" s="37">
        <v>0</v>
      </c>
      <c r="S21" s="4">
        <v>0</v>
      </c>
      <c r="T21" s="38">
        <v>0</v>
      </c>
      <c r="U21" s="37">
        <v>0</v>
      </c>
      <c r="V21" s="4">
        <v>0</v>
      </c>
      <c r="W21" s="38">
        <v>0</v>
      </c>
      <c r="X21" s="37">
        <v>0</v>
      </c>
      <c r="Y21" s="4">
        <v>0</v>
      </c>
      <c r="Z21" s="38">
        <v>0</v>
      </c>
      <c r="AA21" s="37">
        <v>0</v>
      </c>
      <c r="AB21" s="4">
        <v>0</v>
      </c>
      <c r="AC21" s="38">
        <v>0</v>
      </c>
      <c r="AD21" s="37">
        <v>2</v>
      </c>
      <c r="AE21" s="4">
        <v>70</v>
      </c>
      <c r="AF21" s="38">
        <f t="shared" ref="AF21:AF23" si="70">AE21/AD21*1000</f>
        <v>35000</v>
      </c>
      <c r="AG21" s="37">
        <v>0</v>
      </c>
      <c r="AH21" s="4">
        <v>0</v>
      </c>
      <c r="AI21" s="38">
        <v>0</v>
      </c>
      <c r="AJ21" s="37">
        <v>0</v>
      </c>
      <c r="AK21" s="4">
        <v>0</v>
      </c>
      <c r="AL21" s="38">
        <v>0</v>
      </c>
      <c r="AM21" s="37">
        <v>27</v>
      </c>
      <c r="AN21" s="4">
        <v>129</v>
      </c>
      <c r="AO21" s="38">
        <f t="shared" si="52"/>
        <v>4777.7777777777774</v>
      </c>
      <c r="AP21" s="37">
        <v>0</v>
      </c>
      <c r="AQ21" s="4">
        <v>0</v>
      </c>
      <c r="AR21" s="38">
        <v>0</v>
      </c>
      <c r="AS21" s="37">
        <v>0</v>
      </c>
      <c r="AT21" s="4">
        <v>0</v>
      </c>
      <c r="AU21" s="38">
        <v>0</v>
      </c>
      <c r="AV21" s="37">
        <v>0</v>
      </c>
      <c r="AW21" s="4">
        <v>0</v>
      </c>
      <c r="AX21" s="38">
        <v>0</v>
      </c>
      <c r="AY21" s="37">
        <v>4</v>
      </c>
      <c r="AZ21" s="4">
        <v>81</v>
      </c>
      <c r="BA21" s="38">
        <f t="shared" ref="BA21" si="71">AZ21/AY21*1000</f>
        <v>20250</v>
      </c>
      <c r="BB21" s="37">
        <v>0</v>
      </c>
      <c r="BC21" s="4">
        <v>0</v>
      </c>
      <c r="BD21" s="38">
        <v>0</v>
      </c>
      <c r="BE21" s="37">
        <v>0</v>
      </c>
      <c r="BF21" s="4">
        <v>0</v>
      </c>
      <c r="BG21" s="38">
        <v>0</v>
      </c>
      <c r="BH21" s="37">
        <v>13</v>
      </c>
      <c r="BI21" s="4">
        <v>66</v>
      </c>
      <c r="BJ21" s="38">
        <f t="shared" si="64"/>
        <v>5076.9230769230762</v>
      </c>
      <c r="BK21" s="37">
        <v>0</v>
      </c>
      <c r="BL21" s="4">
        <v>0</v>
      </c>
      <c r="BM21" s="38">
        <v>0</v>
      </c>
      <c r="BN21" s="37">
        <v>9</v>
      </c>
      <c r="BO21" s="4">
        <v>77</v>
      </c>
      <c r="BP21" s="38">
        <f t="shared" ref="BP21" si="72">BO21/BN21*1000</f>
        <v>8555.5555555555547</v>
      </c>
      <c r="BQ21" s="37">
        <v>0</v>
      </c>
      <c r="BR21" s="4">
        <v>0</v>
      </c>
      <c r="BS21" s="38">
        <v>0</v>
      </c>
      <c r="BT21" s="37">
        <v>0</v>
      </c>
      <c r="BU21" s="4">
        <v>0</v>
      </c>
      <c r="BV21" s="38">
        <v>0</v>
      </c>
      <c r="BW21" s="37">
        <v>0</v>
      </c>
      <c r="BX21" s="4">
        <v>0</v>
      </c>
      <c r="BY21" s="38">
        <v>0</v>
      </c>
      <c r="BZ21" s="37">
        <v>5</v>
      </c>
      <c r="CA21" s="4">
        <v>97</v>
      </c>
      <c r="CB21" s="38">
        <f t="shared" ref="CB21:CB24" si="73">CA21/BZ21*1000</f>
        <v>19400</v>
      </c>
      <c r="CC21" s="37">
        <v>4</v>
      </c>
      <c r="CD21" s="4">
        <v>4</v>
      </c>
      <c r="CE21" s="38">
        <f t="shared" ref="CE21:CE22" si="74">CD21/CC21*1000</f>
        <v>1000</v>
      </c>
      <c r="CF21" s="37">
        <v>0</v>
      </c>
      <c r="CG21" s="4">
        <v>0</v>
      </c>
      <c r="CH21" s="38">
        <v>0</v>
      </c>
      <c r="CI21" s="37">
        <v>0</v>
      </c>
      <c r="CJ21" s="4">
        <v>0</v>
      </c>
      <c r="CK21" s="38">
        <v>0</v>
      </c>
      <c r="CL21" s="37">
        <v>0</v>
      </c>
      <c r="CM21" s="4">
        <v>0</v>
      </c>
      <c r="CN21" s="38">
        <v>0</v>
      </c>
      <c r="CO21" s="37">
        <v>0</v>
      </c>
      <c r="CP21" s="4">
        <v>0</v>
      </c>
      <c r="CQ21" s="38">
        <v>0</v>
      </c>
      <c r="CR21" s="37">
        <v>0</v>
      </c>
      <c r="CS21" s="4">
        <v>0</v>
      </c>
      <c r="CT21" s="38">
        <v>0</v>
      </c>
      <c r="CU21" s="37">
        <v>0</v>
      </c>
      <c r="CV21" s="4">
        <v>0</v>
      </c>
      <c r="CW21" s="38">
        <f t="shared" si="53"/>
        <v>0</v>
      </c>
      <c r="CX21" s="37">
        <v>0</v>
      </c>
      <c r="CY21" s="4">
        <v>0</v>
      </c>
      <c r="CZ21" s="38">
        <v>0</v>
      </c>
      <c r="DA21" s="37">
        <v>0</v>
      </c>
      <c r="DB21" s="4">
        <v>0</v>
      </c>
      <c r="DC21" s="38">
        <v>0</v>
      </c>
      <c r="DD21" s="37">
        <v>0</v>
      </c>
      <c r="DE21" s="4">
        <v>0</v>
      </c>
      <c r="DF21" s="38">
        <v>0</v>
      </c>
      <c r="DG21" s="37">
        <v>0</v>
      </c>
      <c r="DH21" s="4">
        <v>0</v>
      </c>
      <c r="DI21" s="38">
        <v>0</v>
      </c>
      <c r="DJ21" s="37">
        <v>0</v>
      </c>
      <c r="DK21" s="4">
        <v>0</v>
      </c>
      <c r="DL21" s="38">
        <v>0</v>
      </c>
      <c r="DM21" s="37">
        <v>1</v>
      </c>
      <c r="DN21" s="4">
        <v>8</v>
      </c>
      <c r="DO21" s="38">
        <f t="shared" si="54"/>
        <v>8000</v>
      </c>
      <c r="DP21" s="37">
        <v>0</v>
      </c>
      <c r="DQ21" s="4">
        <v>0</v>
      </c>
      <c r="DR21" s="38">
        <v>0</v>
      </c>
      <c r="DS21" s="37">
        <v>0</v>
      </c>
      <c r="DT21" s="4">
        <v>0</v>
      </c>
      <c r="DU21" s="38">
        <v>0</v>
      </c>
      <c r="DV21" s="37">
        <v>0</v>
      </c>
      <c r="DW21" s="4">
        <v>0</v>
      </c>
      <c r="DX21" s="38">
        <v>0</v>
      </c>
      <c r="DY21" s="37">
        <v>0</v>
      </c>
      <c r="DZ21" s="4">
        <v>0</v>
      </c>
      <c r="EA21" s="38">
        <v>0</v>
      </c>
      <c r="EB21" s="37">
        <v>11</v>
      </c>
      <c r="EC21" s="4">
        <v>186</v>
      </c>
      <c r="ED21" s="38">
        <f t="shared" si="55"/>
        <v>16909.090909090912</v>
      </c>
      <c r="EE21" s="37">
        <v>0</v>
      </c>
      <c r="EF21" s="4">
        <v>0</v>
      </c>
      <c r="EG21" s="38">
        <v>0</v>
      </c>
      <c r="EH21" s="37">
        <v>0</v>
      </c>
      <c r="EI21" s="4">
        <v>0</v>
      </c>
      <c r="EJ21" s="38">
        <v>0</v>
      </c>
      <c r="EK21" s="37">
        <v>0</v>
      </c>
      <c r="EL21" s="4">
        <v>0</v>
      </c>
      <c r="EM21" s="38">
        <v>0</v>
      </c>
      <c r="EN21" s="37">
        <v>0</v>
      </c>
      <c r="EO21" s="4">
        <v>0</v>
      </c>
      <c r="EP21" s="38">
        <v>0</v>
      </c>
      <c r="EQ21" s="37"/>
      <c r="ER21" s="4"/>
      <c r="ES21" s="38"/>
      <c r="ET21" s="37">
        <v>0</v>
      </c>
      <c r="EU21" s="4">
        <v>0</v>
      </c>
      <c r="EV21" s="38">
        <v>0</v>
      </c>
      <c r="EW21" s="37">
        <v>0</v>
      </c>
      <c r="EX21" s="4">
        <v>0</v>
      </c>
      <c r="EY21" s="38">
        <v>0</v>
      </c>
      <c r="EZ21" s="37">
        <v>0</v>
      </c>
      <c r="FA21" s="4">
        <v>0</v>
      </c>
      <c r="FB21" s="38">
        <v>0</v>
      </c>
      <c r="FC21" s="37"/>
      <c r="FD21" s="4"/>
      <c r="FE21" s="38"/>
      <c r="FF21" s="37">
        <v>0</v>
      </c>
      <c r="FG21" s="4">
        <v>0</v>
      </c>
      <c r="FH21" s="38">
        <v>0</v>
      </c>
      <c r="FI21" s="37">
        <v>0</v>
      </c>
      <c r="FJ21" s="4">
        <v>0</v>
      </c>
      <c r="FK21" s="38">
        <v>0</v>
      </c>
      <c r="FL21" s="37">
        <v>0</v>
      </c>
      <c r="FM21" s="4">
        <v>0</v>
      </c>
      <c r="FN21" s="38">
        <f t="shared" si="56"/>
        <v>0</v>
      </c>
      <c r="FO21" s="37">
        <v>0</v>
      </c>
      <c r="FP21" s="4">
        <v>0</v>
      </c>
      <c r="FQ21" s="38">
        <v>0</v>
      </c>
      <c r="FR21" s="37">
        <v>0</v>
      </c>
      <c r="FS21" s="4">
        <v>0</v>
      </c>
      <c r="FT21" s="38">
        <v>0</v>
      </c>
      <c r="FU21" s="37"/>
      <c r="FV21" s="4"/>
      <c r="FW21" s="38"/>
      <c r="FX21" s="37">
        <v>0</v>
      </c>
      <c r="FY21" s="4">
        <v>0</v>
      </c>
      <c r="FZ21" s="38">
        <v>0</v>
      </c>
      <c r="GA21" s="37">
        <v>0</v>
      </c>
      <c r="GB21" s="4">
        <v>0</v>
      </c>
      <c r="GC21" s="38">
        <v>0</v>
      </c>
      <c r="GD21" s="37">
        <v>0</v>
      </c>
      <c r="GE21" s="4">
        <v>0</v>
      </c>
      <c r="GF21" s="38">
        <v>0</v>
      </c>
      <c r="GG21" s="37">
        <v>0</v>
      </c>
      <c r="GH21" s="4">
        <v>0</v>
      </c>
      <c r="GI21" s="38">
        <v>0</v>
      </c>
      <c r="GJ21" s="37">
        <v>0</v>
      </c>
      <c r="GK21" s="4">
        <v>0</v>
      </c>
      <c r="GL21" s="38">
        <v>0</v>
      </c>
      <c r="GM21" s="37">
        <v>0</v>
      </c>
      <c r="GN21" s="4">
        <v>0</v>
      </c>
      <c r="GO21" s="38">
        <v>0</v>
      </c>
      <c r="GP21" s="37">
        <v>0</v>
      </c>
      <c r="GQ21" s="4">
        <v>0</v>
      </c>
      <c r="GR21" s="38">
        <v>0</v>
      </c>
      <c r="GS21" s="37">
        <v>0</v>
      </c>
      <c r="GT21" s="4">
        <v>0</v>
      </c>
      <c r="GU21" s="38">
        <v>0</v>
      </c>
      <c r="GV21" s="37">
        <v>0</v>
      </c>
      <c r="GW21" s="4">
        <v>0</v>
      </c>
      <c r="GX21" s="38">
        <v>0</v>
      </c>
      <c r="GY21" s="37">
        <v>0</v>
      </c>
      <c r="GZ21" s="4">
        <v>0</v>
      </c>
      <c r="HA21" s="38">
        <v>0</v>
      </c>
      <c r="HB21" s="37">
        <v>0</v>
      </c>
      <c r="HC21" s="4">
        <v>0</v>
      </c>
      <c r="HD21" s="38">
        <v>0</v>
      </c>
      <c r="HE21" s="37">
        <v>0</v>
      </c>
      <c r="HF21" s="4">
        <v>0</v>
      </c>
      <c r="HG21" s="38">
        <v>0</v>
      </c>
      <c r="HH21" s="37">
        <v>13</v>
      </c>
      <c r="HI21" s="4">
        <v>268</v>
      </c>
      <c r="HJ21" s="38">
        <f t="shared" si="67"/>
        <v>20615.384615384617</v>
      </c>
      <c r="HK21" s="37">
        <v>0</v>
      </c>
      <c r="HL21" s="4">
        <v>0</v>
      </c>
      <c r="HM21" s="38">
        <v>0</v>
      </c>
      <c r="HN21" s="37">
        <v>0</v>
      </c>
      <c r="HO21" s="4">
        <v>0</v>
      </c>
      <c r="HP21" s="38">
        <v>0</v>
      </c>
      <c r="HQ21" s="37">
        <v>0</v>
      </c>
      <c r="HR21" s="4">
        <v>0</v>
      </c>
      <c r="HS21" s="38">
        <v>0</v>
      </c>
      <c r="HT21" s="37">
        <v>0</v>
      </c>
      <c r="HU21" s="4">
        <v>0</v>
      </c>
      <c r="HV21" s="38">
        <v>0</v>
      </c>
      <c r="HW21" s="37">
        <v>0</v>
      </c>
      <c r="HX21" s="4">
        <v>0</v>
      </c>
      <c r="HY21" s="38">
        <v>0</v>
      </c>
      <c r="HZ21" s="37">
        <v>122</v>
      </c>
      <c r="IA21" s="4">
        <v>618</v>
      </c>
      <c r="IB21" s="38">
        <f t="shared" si="58"/>
        <v>5065.5737704918038</v>
      </c>
      <c r="IC21" s="37">
        <v>8</v>
      </c>
      <c r="ID21" s="4">
        <v>43</v>
      </c>
      <c r="IE21" s="38">
        <f t="shared" ref="IE21:IE25" si="75">ID21/IC21*1000</f>
        <v>5375</v>
      </c>
      <c r="IF21" s="37">
        <v>0</v>
      </c>
      <c r="IG21" s="4">
        <v>0</v>
      </c>
      <c r="IH21" s="38">
        <v>0</v>
      </c>
      <c r="II21" s="37">
        <v>0</v>
      </c>
      <c r="IJ21" s="4">
        <v>0</v>
      </c>
      <c r="IK21" s="38">
        <v>0</v>
      </c>
      <c r="IL21" s="37">
        <v>0</v>
      </c>
      <c r="IM21" s="4">
        <v>0</v>
      </c>
      <c r="IN21" s="38">
        <v>0</v>
      </c>
      <c r="IO21" s="37">
        <v>0</v>
      </c>
      <c r="IP21" s="4">
        <v>0</v>
      </c>
      <c r="IQ21" s="38">
        <v>0</v>
      </c>
      <c r="IR21" s="37">
        <v>0</v>
      </c>
      <c r="IS21" s="4">
        <v>0</v>
      </c>
      <c r="IT21" s="38">
        <v>0</v>
      </c>
      <c r="IU21" s="37">
        <v>0</v>
      </c>
      <c r="IV21" s="4">
        <v>0</v>
      </c>
      <c r="IW21" s="38">
        <v>0</v>
      </c>
      <c r="IX21" s="37">
        <v>0</v>
      </c>
      <c r="IY21" s="4">
        <v>0</v>
      </c>
      <c r="IZ21" s="38">
        <f t="shared" si="59"/>
        <v>0</v>
      </c>
      <c r="JA21" s="37">
        <v>5</v>
      </c>
      <c r="JB21" s="4">
        <v>20</v>
      </c>
      <c r="JC21" s="38">
        <f t="shared" ref="JC21:JC25" si="76">JB21/JA21*1000</f>
        <v>4000</v>
      </c>
      <c r="JD21" s="37">
        <v>0</v>
      </c>
      <c r="JE21" s="4">
        <v>0</v>
      </c>
      <c r="JF21" s="38">
        <v>0</v>
      </c>
      <c r="JG21" s="37">
        <v>0</v>
      </c>
      <c r="JH21" s="4">
        <v>0</v>
      </c>
      <c r="JI21" s="38">
        <v>0</v>
      </c>
      <c r="JJ21" s="37">
        <v>0</v>
      </c>
      <c r="JK21" s="4">
        <v>0</v>
      </c>
      <c r="JL21" s="38">
        <v>0</v>
      </c>
      <c r="JM21" s="37">
        <v>0</v>
      </c>
      <c r="JN21" s="4">
        <v>0</v>
      </c>
      <c r="JO21" s="38">
        <v>0</v>
      </c>
      <c r="JP21" s="37">
        <v>0</v>
      </c>
      <c r="JQ21" s="4">
        <v>0</v>
      </c>
      <c r="JR21" s="38">
        <v>0</v>
      </c>
      <c r="JS21" s="37">
        <v>0</v>
      </c>
      <c r="JT21" s="4">
        <v>0</v>
      </c>
      <c r="JU21" s="38">
        <v>0</v>
      </c>
      <c r="JV21" s="37">
        <v>0</v>
      </c>
      <c r="JW21" s="4">
        <v>0</v>
      </c>
      <c r="JX21" s="38">
        <v>0</v>
      </c>
      <c r="JY21" s="37">
        <v>0</v>
      </c>
      <c r="JZ21" s="4">
        <v>0</v>
      </c>
      <c r="KA21" s="38">
        <v>0</v>
      </c>
      <c r="KB21" s="37">
        <v>0</v>
      </c>
      <c r="KC21" s="4">
        <v>0</v>
      </c>
      <c r="KD21" s="38">
        <v>0</v>
      </c>
      <c r="KE21" s="37">
        <v>2</v>
      </c>
      <c r="KF21" s="4">
        <v>22</v>
      </c>
      <c r="KG21" s="38">
        <f t="shared" si="61"/>
        <v>11000</v>
      </c>
      <c r="KH21" s="37"/>
      <c r="KI21" s="4"/>
      <c r="KJ21" s="38"/>
      <c r="KK21" s="37">
        <v>6</v>
      </c>
      <c r="KL21" s="4">
        <v>131</v>
      </c>
      <c r="KM21" s="38">
        <f t="shared" ref="KM21" si="77">KL21/KK21*1000</f>
        <v>21833.333333333332</v>
      </c>
      <c r="KN21" s="37">
        <v>0</v>
      </c>
      <c r="KO21" s="4">
        <v>0</v>
      </c>
      <c r="KP21" s="38">
        <v>0</v>
      </c>
      <c r="KQ21" s="37">
        <v>0</v>
      </c>
      <c r="KR21" s="4">
        <v>0</v>
      </c>
      <c r="KS21" s="38">
        <v>0</v>
      </c>
      <c r="KT21" s="37">
        <v>21</v>
      </c>
      <c r="KU21" s="4">
        <v>76</v>
      </c>
      <c r="KV21" s="38">
        <f t="shared" si="62"/>
        <v>3619.0476190476193</v>
      </c>
      <c r="KW21" s="37">
        <v>0</v>
      </c>
      <c r="KX21" s="4">
        <v>0</v>
      </c>
      <c r="KY21" s="38">
        <v>0</v>
      </c>
      <c r="KZ21" s="37">
        <v>249</v>
      </c>
      <c r="LA21" s="4">
        <v>1370</v>
      </c>
      <c r="LB21" s="38">
        <f t="shared" si="63"/>
        <v>5502.0080321285141</v>
      </c>
      <c r="LC21" s="37">
        <v>24</v>
      </c>
      <c r="LD21" s="4">
        <v>269</v>
      </c>
      <c r="LE21" s="38">
        <f t="shared" ref="LE21:LE30" si="78">LD21/LC21*1000</f>
        <v>11208.333333333334</v>
      </c>
      <c r="LF21" s="37">
        <v>0</v>
      </c>
      <c r="LG21" s="4">
        <v>0</v>
      </c>
      <c r="LH21" s="38">
        <v>0</v>
      </c>
      <c r="LI21" s="37">
        <v>0</v>
      </c>
      <c r="LJ21" s="4">
        <v>0</v>
      </c>
      <c r="LK21" s="38">
        <v>0</v>
      </c>
      <c r="LL21" s="37">
        <v>0</v>
      </c>
      <c r="LM21" s="4">
        <v>0</v>
      </c>
      <c r="LN21" s="38">
        <v>0</v>
      </c>
      <c r="LO21" s="37">
        <v>0</v>
      </c>
      <c r="LP21" s="4">
        <v>0</v>
      </c>
      <c r="LQ21" s="38">
        <v>0</v>
      </c>
      <c r="LR21" s="37">
        <v>0</v>
      </c>
      <c r="LS21" s="4">
        <v>0</v>
      </c>
      <c r="LT21" s="38">
        <v>0</v>
      </c>
      <c r="LU21" s="37">
        <v>0</v>
      </c>
      <c r="LV21" s="4">
        <v>0</v>
      </c>
      <c r="LW21" s="38">
        <v>0</v>
      </c>
      <c r="LX21" s="37">
        <v>72</v>
      </c>
      <c r="LY21" s="4">
        <v>537</v>
      </c>
      <c r="LZ21" s="38">
        <v>4419.7530864197533</v>
      </c>
      <c r="MA21" s="2">
        <f t="shared" si="15"/>
        <v>589</v>
      </c>
      <c r="MB21" s="12">
        <f t="shared" si="16"/>
        <v>3995</v>
      </c>
    </row>
    <row r="22" spans="1:340" x14ac:dyDescent="0.3">
      <c r="A22" s="50">
        <v>2005</v>
      </c>
      <c r="B22" s="51" t="s">
        <v>8</v>
      </c>
      <c r="C22" s="37">
        <v>0</v>
      </c>
      <c r="D22" s="4">
        <v>0</v>
      </c>
      <c r="E22" s="38">
        <v>0</v>
      </c>
      <c r="F22" s="37">
        <v>0</v>
      </c>
      <c r="G22" s="4">
        <v>0</v>
      </c>
      <c r="H22" s="38">
        <v>0</v>
      </c>
      <c r="I22" s="37">
        <v>0</v>
      </c>
      <c r="J22" s="4">
        <v>0</v>
      </c>
      <c r="K22" s="38">
        <v>0</v>
      </c>
      <c r="L22" s="37">
        <v>0</v>
      </c>
      <c r="M22" s="4">
        <v>0</v>
      </c>
      <c r="N22" s="38">
        <v>0</v>
      </c>
      <c r="O22" s="37">
        <v>0</v>
      </c>
      <c r="P22" s="4">
        <v>0</v>
      </c>
      <c r="Q22" s="38">
        <v>0</v>
      </c>
      <c r="R22" s="37">
        <v>0</v>
      </c>
      <c r="S22" s="4">
        <v>0</v>
      </c>
      <c r="T22" s="38">
        <v>0</v>
      </c>
      <c r="U22" s="37">
        <v>0</v>
      </c>
      <c r="V22" s="4">
        <v>0</v>
      </c>
      <c r="W22" s="38">
        <v>0</v>
      </c>
      <c r="X22" s="37">
        <v>0</v>
      </c>
      <c r="Y22" s="4">
        <v>0</v>
      </c>
      <c r="Z22" s="38">
        <v>0</v>
      </c>
      <c r="AA22" s="37">
        <v>0</v>
      </c>
      <c r="AB22" s="4">
        <v>0</v>
      </c>
      <c r="AC22" s="38">
        <v>0</v>
      </c>
      <c r="AD22" s="37">
        <v>0</v>
      </c>
      <c r="AE22" s="4">
        <v>0</v>
      </c>
      <c r="AF22" s="38">
        <v>0</v>
      </c>
      <c r="AG22" s="37">
        <v>0</v>
      </c>
      <c r="AH22" s="4">
        <v>0</v>
      </c>
      <c r="AI22" s="38">
        <v>0</v>
      </c>
      <c r="AJ22" s="37">
        <v>0</v>
      </c>
      <c r="AK22" s="4">
        <v>0</v>
      </c>
      <c r="AL22" s="38">
        <v>0</v>
      </c>
      <c r="AM22" s="37">
        <v>169</v>
      </c>
      <c r="AN22" s="4">
        <v>738</v>
      </c>
      <c r="AO22" s="38">
        <f t="shared" si="52"/>
        <v>4366.8639053254437</v>
      </c>
      <c r="AP22" s="37">
        <v>0</v>
      </c>
      <c r="AQ22" s="4">
        <v>0</v>
      </c>
      <c r="AR22" s="38">
        <v>0</v>
      </c>
      <c r="AS22" s="37">
        <v>0</v>
      </c>
      <c r="AT22" s="4">
        <v>0</v>
      </c>
      <c r="AU22" s="38">
        <v>0</v>
      </c>
      <c r="AV22" s="37">
        <v>0</v>
      </c>
      <c r="AW22" s="4">
        <v>0</v>
      </c>
      <c r="AX22" s="38">
        <v>0</v>
      </c>
      <c r="AY22" s="37">
        <v>0</v>
      </c>
      <c r="AZ22" s="4">
        <v>0</v>
      </c>
      <c r="BA22" s="38">
        <v>0</v>
      </c>
      <c r="BB22" s="37">
        <v>0</v>
      </c>
      <c r="BC22" s="4">
        <v>0</v>
      </c>
      <c r="BD22" s="38">
        <v>0</v>
      </c>
      <c r="BE22" s="37">
        <v>0</v>
      </c>
      <c r="BF22" s="4">
        <v>0</v>
      </c>
      <c r="BG22" s="38">
        <v>0</v>
      </c>
      <c r="BH22" s="37">
        <v>35</v>
      </c>
      <c r="BI22" s="4">
        <v>179</v>
      </c>
      <c r="BJ22" s="38">
        <f t="shared" si="64"/>
        <v>5114.2857142857138</v>
      </c>
      <c r="BK22" s="37">
        <v>0</v>
      </c>
      <c r="BL22" s="4">
        <v>0</v>
      </c>
      <c r="BM22" s="38">
        <v>0</v>
      </c>
      <c r="BN22" s="37">
        <v>0</v>
      </c>
      <c r="BO22" s="4">
        <v>0</v>
      </c>
      <c r="BP22" s="38">
        <v>0</v>
      </c>
      <c r="BQ22" s="37">
        <v>0</v>
      </c>
      <c r="BR22" s="4">
        <v>0</v>
      </c>
      <c r="BS22" s="38">
        <v>0</v>
      </c>
      <c r="BT22" s="37">
        <v>0</v>
      </c>
      <c r="BU22" s="4">
        <v>0</v>
      </c>
      <c r="BV22" s="38">
        <v>0</v>
      </c>
      <c r="BW22" s="37">
        <v>0</v>
      </c>
      <c r="BX22" s="4">
        <v>0</v>
      </c>
      <c r="BY22" s="38">
        <v>0</v>
      </c>
      <c r="BZ22" s="37">
        <v>4</v>
      </c>
      <c r="CA22" s="4">
        <v>209</v>
      </c>
      <c r="CB22" s="38">
        <f t="shared" si="73"/>
        <v>52250</v>
      </c>
      <c r="CC22" s="37">
        <v>6</v>
      </c>
      <c r="CD22" s="4">
        <v>12</v>
      </c>
      <c r="CE22" s="38">
        <f t="shared" si="74"/>
        <v>2000</v>
      </c>
      <c r="CF22" s="37">
        <v>0</v>
      </c>
      <c r="CG22" s="4">
        <v>0</v>
      </c>
      <c r="CH22" s="38">
        <v>0</v>
      </c>
      <c r="CI22" s="37">
        <v>0</v>
      </c>
      <c r="CJ22" s="4">
        <v>0</v>
      </c>
      <c r="CK22" s="38">
        <v>0</v>
      </c>
      <c r="CL22" s="37">
        <v>0</v>
      </c>
      <c r="CM22" s="4">
        <v>0</v>
      </c>
      <c r="CN22" s="38">
        <v>0</v>
      </c>
      <c r="CO22" s="37">
        <v>4</v>
      </c>
      <c r="CP22" s="4">
        <v>156</v>
      </c>
      <c r="CQ22" s="38">
        <f t="shared" ref="CQ22:CQ23" si="79">CP22/CO22*1000</f>
        <v>39000</v>
      </c>
      <c r="CR22" s="37">
        <v>0</v>
      </c>
      <c r="CS22" s="4">
        <v>0</v>
      </c>
      <c r="CT22" s="38">
        <v>0</v>
      </c>
      <c r="CU22" s="37">
        <v>0</v>
      </c>
      <c r="CV22" s="4">
        <v>0</v>
      </c>
      <c r="CW22" s="38">
        <f t="shared" si="53"/>
        <v>0</v>
      </c>
      <c r="CX22" s="37">
        <v>2</v>
      </c>
      <c r="CY22" s="4">
        <v>106</v>
      </c>
      <c r="CZ22" s="38">
        <f t="shared" si="65"/>
        <v>53000</v>
      </c>
      <c r="DA22" s="37">
        <v>0</v>
      </c>
      <c r="DB22" s="4">
        <v>0</v>
      </c>
      <c r="DC22" s="38">
        <v>0</v>
      </c>
      <c r="DD22" s="37">
        <v>0</v>
      </c>
      <c r="DE22" s="4">
        <v>0</v>
      </c>
      <c r="DF22" s="38">
        <v>0</v>
      </c>
      <c r="DG22" s="37">
        <v>0</v>
      </c>
      <c r="DH22" s="4">
        <v>0</v>
      </c>
      <c r="DI22" s="38">
        <v>0</v>
      </c>
      <c r="DJ22" s="37">
        <v>0</v>
      </c>
      <c r="DK22" s="4">
        <v>0</v>
      </c>
      <c r="DL22" s="38">
        <v>0</v>
      </c>
      <c r="DM22" s="37">
        <v>22</v>
      </c>
      <c r="DN22" s="4">
        <v>153</v>
      </c>
      <c r="DO22" s="38">
        <f t="shared" si="54"/>
        <v>6954.545454545454</v>
      </c>
      <c r="DP22" s="37">
        <v>0</v>
      </c>
      <c r="DQ22" s="4">
        <v>0</v>
      </c>
      <c r="DR22" s="38">
        <v>0</v>
      </c>
      <c r="DS22" s="37">
        <v>5</v>
      </c>
      <c r="DT22" s="4">
        <v>21</v>
      </c>
      <c r="DU22" s="38">
        <f t="shared" ref="DU22" si="80">DT22/DS22*1000</f>
        <v>4200</v>
      </c>
      <c r="DV22" s="37">
        <v>0</v>
      </c>
      <c r="DW22" s="4">
        <v>0</v>
      </c>
      <c r="DX22" s="38">
        <v>0</v>
      </c>
      <c r="DY22" s="37">
        <v>1</v>
      </c>
      <c r="DZ22" s="4">
        <v>3</v>
      </c>
      <c r="EA22" s="38">
        <f t="shared" ref="EA22" si="81">DZ22/DY22*1000</f>
        <v>3000</v>
      </c>
      <c r="EB22" s="37">
        <v>1</v>
      </c>
      <c r="EC22" s="4">
        <v>34</v>
      </c>
      <c r="ED22" s="38">
        <f t="shared" si="55"/>
        <v>34000</v>
      </c>
      <c r="EE22" s="37">
        <v>0</v>
      </c>
      <c r="EF22" s="4">
        <v>0</v>
      </c>
      <c r="EG22" s="38">
        <v>0</v>
      </c>
      <c r="EH22" s="37">
        <v>0</v>
      </c>
      <c r="EI22" s="4">
        <v>0</v>
      </c>
      <c r="EJ22" s="38">
        <v>0</v>
      </c>
      <c r="EK22" s="37">
        <v>0</v>
      </c>
      <c r="EL22" s="4">
        <v>0</v>
      </c>
      <c r="EM22" s="38">
        <v>0</v>
      </c>
      <c r="EN22" s="37">
        <v>0</v>
      </c>
      <c r="EO22" s="4">
        <v>0</v>
      </c>
      <c r="EP22" s="38">
        <v>0</v>
      </c>
      <c r="EQ22" s="37"/>
      <c r="ER22" s="4"/>
      <c r="ES22" s="38"/>
      <c r="ET22" s="37">
        <v>0</v>
      </c>
      <c r="EU22" s="4">
        <v>0</v>
      </c>
      <c r="EV22" s="38">
        <v>0</v>
      </c>
      <c r="EW22" s="37">
        <v>0</v>
      </c>
      <c r="EX22" s="4">
        <v>0</v>
      </c>
      <c r="EY22" s="38">
        <v>0</v>
      </c>
      <c r="EZ22" s="37">
        <v>0</v>
      </c>
      <c r="FA22" s="4">
        <v>0</v>
      </c>
      <c r="FB22" s="38">
        <v>0</v>
      </c>
      <c r="FC22" s="37"/>
      <c r="FD22" s="4"/>
      <c r="FE22" s="38"/>
      <c r="FF22" s="37">
        <v>0</v>
      </c>
      <c r="FG22" s="4">
        <v>0</v>
      </c>
      <c r="FH22" s="38">
        <v>0</v>
      </c>
      <c r="FI22" s="37">
        <v>0</v>
      </c>
      <c r="FJ22" s="4">
        <v>0</v>
      </c>
      <c r="FK22" s="38">
        <v>0</v>
      </c>
      <c r="FL22" s="37">
        <v>0</v>
      </c>
      <c r="FM22" s="4">
        <v>0</v>
      </c>
      <c r="FN22" s="38">
        <f t="shared" si="56"/>
        <v>0</v>
      </c>
      <c r="FO22" s="37">
        <v>0</v>
      </c>
      <c r="FP22" s="4">
        <v>0</v>
      </c>
      <c r="FQ22" s="38">
        <v>0</v>
      </c>
      <c r="FR22" s="37">
        <v>0</v>
      </c>
      <c r="FS22" s="4">
        <v>0</v>
      </c>
      <c r="FT22" s="38">
        <v>0</v>
      </c>
      <c r="FU22" s="37"/>
      <c r="FV22" s="4"/>
      <c r="FW22" s="38"/>
      <c r="FX22" s="37">
        <v>0</v>
      </c>
      <c r="FY22" s="4">
        <v>0</v>
      </c>
      <c r="FZ22" s="38">
        <v>0</v>
      </c>
      <c r="GA22" s="37">
        <v>0</v>
      </c>
      <c r="GB22" s="4">
        <v>0</v>
      </c>
      <c r="GC22" s="38">
        <v>0</v>
      </c>
      <c r="GD22" s="37">
        <v>0</v>
      </c>
      <c r="GE22" s="4">
        <v>0</v>
      </c>
      <c r="GF22" s="38">
        <v>0</v>
      </c>
      <c r="GG22" s="37">
        <v>0</v>
      </c>
      <c r="GH22" s="4">
        <v>0</v>
      </c>
      <c r="GI22" s="38">
        <v>0</v>
      </c>
      <c r="GJ22" s="37">
        <v>0</v>
      </c>
      <c r="GK22" s="4">
        <v>0</v>
      </c>
      <c r="GL22" s="38">
        <v>0</v>
      </c>
      <c r="GM22" s="37">
        <v>0</v>
      </c>
      <c r="GN22" s="4">
        <v>0</v>
      </c>
      <c r="GO22" s="38">
        <v>0</v>
      </c>
      <c r="GP22" s="37">
        <v>0</v>
      </c>
      <c r="GQ22" s="4">
        <v>0</v>
      </c>
      <c r="GR22" s="38">
        <v>0</v>
      </c>
      <c r="GS22" s="37">
        <v>0</v>
      </c>
      <c r="GT22" s="4">
        <v>0</v>
      </c>
      <c r="GU22" s="38">
        <v>0</v>
      </c>
      <c r="GV22" s="37">
        <v>0</v>
      </c>
      <c r="GW22" s="4">
        <v>0</v>
      </c>
      <c r="GX22" s="38">
        <v>0</v>
      </c>
      <c r="GY22" s="37">
        <v>0</v>
      </c>
      <c r="GZ22" s="4">
        <v>0</v>
      </c>
      <c r="HA22" s="38">
        <v>0</v>
      </c>
      <c r="HB22" s="37">
        <v>0</v>
      </c>
      <c r="HC22" s="4">
        <v>0</v>
      </c>
      <c r="HD22" s="38">
        <v>0</v>
      </c>
      <c r="HE22" s="37">
        <v>0</v>
      </c>
      <c r="HF22" s="4">
        <v>0</v>
      </c>
      <c r="HG22" s="38">
        <v>0</v>
      </c>
      <c r="HH22" s="37">
        <v>5</v>
      </c>
      <c r="HI22" s="4">
        <v>141</v>
      </c>
      <c r="HJ22" s="38">
        <f t="shared" si="67"/>
        <v>28200</v>
      </c>
      <c r="HK22" s="37">
        <v>0</v>
      </c>
      <c r="HL22" s="4">
        <v>0</v>
      </c>
      <c r="HM22" s="38">
        <v>0</v>
      </c>
      <c r="HN22" s="37">
        <v>0</v>
      </c>
      <c r="HO22" s="4">
        <v>0</v>
      </c>
      <c r="HP22" s="38">
        <v>0</v>
      </c>
      <c r="HQ22" s="37">
        <v>0</v>
      </c>
      <c r="HR22" s="4">
        <v>0</v>
      </c>
      <c r="HS22" s="38">
        <v>0</v>
      </c>
      <c r="HT22" s="37">
        <v>0</v>
      </c>
      <c r="HU22" s="4">
        <v>0</v>
      </c>
      <c r="HV22" s="38">
        <v>0</v>
      </c>
      <c r="HW22" s="37">
        <v>0</v>
      </c>
      <c r="HX22" s="4">
        <v>0</v>
      </c>
      <c r="HY22" s="38">
        <v>0</v>
      </c>
      <c r="HZ22" s="37">
        <v>18</v>
      </c>
      <c r="IA22" s="4">
        <v>126</v>
      </c>
      <c r="IB22" s="38">
        <f t="shared" si="58"/>
        <v>7000</v>
      </c>
      <c r="IC22" s="37">
        <v>0</v>
      </c>
      <c r="ID22" s="4">
        <v>0</v>
      </c>
      <c r="IE22" s="38">
        <v>0</v>
      </c>
      <c r="IF22" s="37">
        <v>0</v>
      </c>
      <c r="IG22" s="4">
        <v>0</v>
      </c>
      <c r="IH22" s="38">
        <v>0</v>
      </c>
      <c r="II22" s="37">
        <v>12</v>
      </c>
      <c r="IJ22" s="4">
        <v>69</v>
      </c>
      <c r="IK22" s="38">
        <f t="shared" si="68"/>
        <v>5750</v>
      </c>
      <c r="IL22" s="37">
        <v>0</v>
      </c>
      <c r="IM22" s="4">
        <v>0</v>
      </c>
      <c r="IN22" s="38">
        <v>0</v>
      </c>
      <c r="IO22" s="37">
        <v>0</v>
      </c>
      <c r="IP22" s="4">
        <v>0</v>
      </c>
      <c r="IQ22" s="38">
        <v>0</v>
      </c>
      <c r="IR22" s="37">
        <v>0</v>
      </c>
      <c r="IS22" s="4">
        <v>0</v>
      </c>
      <c r="IT22" s="38">
        <v>0</v>
      </c>
      <c r="IU22" s="37">
        <v>0</v>
      </c>
      <c r="IV22" s="4">
        <v>0</v>
      </c>
      <c r="IW22" s="38">
        <v>0</v>
      </c>
      <c r="IX22" s="37">
        <v>0</v>
      </c>
      <c r="IY22" s="4">
        <v>0</v>
      </c>
      <c r="IZ22" s="38">
        <f t="shared" si="59"/>
        <v>0</v>
      </c>
      <c r="JA22" s="37">
        <v>0</v>
      </c>
      <c r="JB22" s="4">
        <v>0</v>
      </c>
      <c r="JC22" s="38">
        <v>0</v>
      </c>
      <c r="JD22" s="37">
        <v>0</v>
      </c>
      <c r="JE22" s="4">
        <v>0</v>
      </c>
      <c r="JF22" s="38">
        <v>0</v>
      </c>
      <c r="JG22" s="37">
        <v>0</v>
      </c>
      <c r="JH22" s="4">
        <v>0</v>
      </c>
      <c r="JI22" s="38">
        <v>0</v>
      </c>
      <c r="JJ22" s="37">
        <v>0</v>
      </c>
      <c r="JK22" s="4">
        <v>0</v>
      </c>
      <c r="JL22" s="38">
        <v>0</v>
      </c>
      <c r="JM22" s="37">
        <v>0</v>
      </c>
      <c r="JN22" s="4">
        <v>0</v>
      </c>
      <c r="JO22" s="38">
        <v>0</v>
      </c>
      <c r="JP22" s="37">
        <v>0</v>
      </c>
      <c r="JQ22" s="4">
        <v>0</v>
      </c>
      <c r="JR22" s="38">
        <v>0</v>
      </c>
      <c r="JS22" s="37">
        <v>0</v>
      </c>
      <c r="JT22" s="4">
        <v>0</v>
      </c>
      <c r="JU22" s="38">
        <v>0</v>
      </c>
      <c r="JV22" s="37">
        <v>0</v>
      </c>
      <c r="JW22" s="4">
        <v>0</v>
      </c>
      <c r="JX22" s="38">
        <v>0</v>
      </c>
      <c r="JY22" s="37">
        <v>0</v>
      </c>
      <c r="JZ22" s="4">
        <v>0</v>
      </c>
      <c r="KA22" s="38">
        <v>0</v>
      </c>
      <c r="KB22" s="37">
        <v>0</v>
      </c>
      <c r="KC22" s="4">
        <v>0</v>
      </c>
      <c r="KD22" s="38">
        <v>0</v>
      </c>
      <c r="KE22" s="37">
        <v>3</v>
      </c>
      <c r="KF22" s="4">
        <v>16</v>
      </c>
      <c r="KG22" s="38">
        <f t="shared" si="61"/>
        <v>5333.333333333333</v>
      </c>
      <c r="KH22" s="37"/>
      <c r="KI22" s="4"/>
      <c r="KJ22" s="38"/>
      <c r="KK22" s="37">
        <v>0</v>
      </c>
      <c r="KL22" s="4">
        <v>0</v>
      </c>
      <c r="KM22" s="38">
        <v>0</v>
      </c>
      <c r="KN22" s="37">
        <v>0</v>
      </c>
      <c r="KO22" s="4">
        <v>0</v>
      </c>
      <c r="KP22" s="38">
        <v>0</v>
      </c>
      <c r="KQ22" s="37">
        <v>0</v>
      </c>
      <c r="KR22" s="4">
        <v>0</v>
      </c>
      <c r="KS22" s="38">
        <v>0</v>
      </c>
      <c r="KT22" s="37">
        <v>113</v>
      </c>
      <c r="KU22" s="4">
        <v>290</v>
      </c>
      <c r="KV22" s="38">
        <f t="shared" si="62"/>
        <v>2566.3716814159293</v>
      </c>
      <c r="KW22" s="37">
        <v>0</v>
      </c>
      <c r="KX22" s="4">
        <v>0</v>
      </c>
      <c r="KY22" s="38">
        <v>0</v>
      </c>
      <c r="KZ22" s="37">
        <v>142</v>
      </c>
      <c r="LA22" s="4">
        <v>616</v>
      </c>
      <c r="LB22" s="38">
        <f t="shared" si="63"/>
        <v>4338.0281690140846</v>
      </c>
      <c r="LC22" s="37">
        <v>9</v>
      </c>
      <c r="LD22" s="4">
        <v>120</v>
      </c>
      <c r="LE22" s="38">
        <f t="shared" si="78"/>
        <v>13333.333333333334</v>
      </c>
      <c r="LF22" s="37">
        <v>0</v>
      </c>
      <c r="LG22" s="4">
        <v>0</v>
      </c>
      <c r="LH22" s="38">
        <v>0</v>
      </c>
      <c r="LI22" s="37">
        <v>0</v>
      </c>
      <c r="LJ22" s="4">
        <v>0</v>
      </c>
      <c r="LK22" s="38">
        <v>0</v>
      </c>
      <c r="LL22" s="37">
        <v>0</v>
      </c>
      <c r="LM22" s="4">
        <v>0</v>
      </c>
      <c r="LN22" s="38">
        <v>0</v>
      </c>
      <c r="LO22" s="37">
        <v>0</v>
      </c>
      <c r="LP22" s="4">
        <v>0</v>
      </c>
      <c r="LQ22" s="38">
        <v>0</v>
      </c>
      <c r="LR22" s="37">
        <v>81</v>
      </c>
      <c r="LS22" s="4">
        <v>358</v>
      </c>
      <c r="LT22" s="38">
        <v>4419.7530864197533</v>
      </c>
      <c r="LU22" s="37">
        <v>0</v>
      </c>
      <c r="LV22" s="4">
        <v>0</v>
      </c>
      <c r="LW22" s="38">
        <v>0</v>
      </c>
      <c r="LX22" s="37">
        <v>131</v>
      </c>
      <c r="LY22" s="4">
        <v>930</v>
      </c>
      <c r="LZ22" s="38">
        <v>4419.7530864197533</v>
      </c>
      <c r="MA22" s="2">
        <f t="shared" si="15"/>
        <v>763</v>
      </c>
      <c r="MB22" s="12">
        <f t="shared" si="16"/>
        <v>4277</v>
      </c>
    </row>
    <row r="23" spans="1:340" x14ac:dyDescent="0.3">
      <c r="A23" s="50">
        <v>2005</v>
      </c>
      <c r="B23" s="51" t="s">
        <v>9</v>
      </c>
      <c r="C23" s="37">
        <v>0</v>
      </c>
      <c r="D23" s="4">
        <v>0</v>
      </c>
      <c r="E23" s="38">
        <v>0</v>
      </c>
      <c r="F23" s="37">
        <v>0</v>
      </c>
      <c r="G23" s="4">
        <v>0</v>
      </c>
      <c r="H23" s="38">
        <v>0</v>
      </c>
      <c r="I23" s="37">
        <v>0</v>
      </c>
      <c r="J23" s="4">
        <v>0</v>
      </c>
      <c r="K23" s="38">
        <v>0</v>
      </c>
      <c r="L23" s="37">
        <v>0</v>
      </c>
      <c r="M23" s="4">
        <v>0</v>
      </c>
      <c r="N23" s="38">
        <v>0</v>
      </c>
      <c r="O23" s="37">
        <v>0</v>
      </c>
      <c r="P23" s="4">
        <v>0</v>
      </c>
      <c r="Q23" s="38">
        <v>0</v>
      </c>
      <c r="R23" s="37">
        <v>0</v>
      </c>
      <c r="S23" s="4">
        <v>0</v>
      </c>
      <c r="T23" s="38">
        <v>0</v>
      </c>
      <c r="U23" s="37">
        <v>0</v>
      </c>
      <c r="V23" s="4">
        <v>0</v>
      </c>
      <c r="W23" s="38">
        <v>0</v>
      </c>
      <c r="X23" s="37">
        <v>0</v>
      </c>
      <c r="Y23" s="4">
        <v>0</v>
      </c>
      <c r="Z23" s="38">
        <v>0</v>
      </c>
      <c r="AA23" s="37">
        <v>0</v>
      </c>
      <c r="AB23" s="4">
        <v>0</v>
      </c>
      <c r="AC23" s="38">
        <v>0</v>
      </c>
      <c r="AD23" s="37">
        <v>2</v>
      </c>
      <c r="AE23" s="4">
        <v>61</v>
      </c>
      <c r="AF23" s="38">
        <f t="shared" si="70"/>
        <v>30500</v>
      </c>
      <c r="AG23" s="37">
        <v>0</v>
      </c>
      <c r="AH23" s="4">
        <v>0</v>
      </c>
      <c r="AI23" s="38">
        <v>0</v>
      </c>
      <c r="AJ23" s="37">
        <v>0</v>
      </c>
      <c r="AK23" s="4">
        <v>0</v>
      </c>
      <c r="AL23" s="38">
        <v>0</v>
      </c>
      <c r="AM23" s="37">
        <v>134</v>
      </c>
      <c r="AN23" s="4">
        <v>609</v>
      </c>
      <c r="AO23" s="38">
        <f t="shared" si="52"/>
        <v>4544.7761194029854</v>
      </c>
      <c r="AP23" s="37">
        <v>0</v>
      </c>
      <c r="AQ23" s="4">
        <v>0</v>
      </c>
      <c r="AR23" s="38">
        <v>0</v>
      </c>
      <c r="AS23" s="37">
        <v>0</v>
      </c>
      <c r="AT23" s="4">
        <v>0</v>
      </c>
      <c r="AU23" s="38">
        <v>0</v>
      </c>
      <c r="AV23" s="37">
        <v>0</v>
      </c>
      <c r="AW23" s="4">
        <v>0</v>
      </c>
      <c r="AX23" s="38">
        <v>0</v>
      </c>
      <c r="AY23" s="37">
        <v>0</v>
      </c>
      <c r="AZ23" s="4">
        <v>0</v>
      </c>
      <c r="BA23" s="38">
        <v>0</v>
      </c>
      <c r="BB23" s="37">
        <v>0</v>
      </c>
      <c r="BC23" s="4">
        <v>0</v>
      </c>
      <c r="BD23" s="38">
        <v>0</v>
      </c>
      <c r="BE23" s="37">
        <v>0</v>
      </c>
      <c r="BF23" s="4">
        <v>0</v>
      </c>
      <c r="BG23" s="38">
        <v>0</v>
      </c>
      <c r="BH23" s="37">
        <v>22</v>
      </c>
      <c r="BI23" s="4">
        <v>101</v>
      </c>
      <c r="BJ23" s="38">
        <f t="shared" si="64"/>
        <v>4590.909090909091</v>
      </c>
      <c r="BK23" s="37">
        <v>0</v>
      </c>
      <c r="BL23" s="4">
        <v>0</v>
      </c>
      <c r="BM23" s="38">
        <v>0</v>
      </c>
      <c r="BN23" s="37">
        <v>0</v>
      </c>
      <c r="BO23" s="4">
        <v>0</v>
      </c>
      <c r="BP23" s="38">
        <v>0</v>
      </c>
      <c r="BQ23" s="37">
        <v>0</v>
      </c>
      <c r="BR23" s="4">
        <v>0</v>
      </c>
      <c r="BS23" s="38">
        <v>0</v>
      </c>
      <c r="BT23" s="37">
        <v>0</v>
      </c>
      <c r="BU23" s="4">
        <v>0</v>
      </c>
      <c r="BV23" s="38">
        <v>0</v>
      </c>
      <c r="BW23" s="37">
        <v>0</v>
      </c>
      <c r="BX23" s="4">
        <v>0</v>
      </c>
      <c r="BY23" s="38">
        <v>0</v>
      </c>
      <c r="BZ23" s="37">
        <v>0</v>
      </c>
      <c r="CA23" s="4">
        <v>0</v>
      </c>
      <c r="CB23" s="38">
        <v>0</v>
      </c>
      <c r="CC23" s="37">
        <v>0</v>
      </c>
      <c r="CD23" s="4">
        <v>0</v>
      </c>
      <c r="CE23" s="38">
        <v>0</v>
      </c>
      <c r="CF23" s="37">
        <v>0</v>
      </c>
      <c r="CG23" s="4">
        <v>0</v>
      </c>
      <c r="CH23" s="38">
        <v>0</v>
      </c>
      <c r="CI23" s="37">
        <v>0</v>
      </c>
      <c r="CJ23" s="4">
        <v>0</v>
      </c>
      <c r="CK23" s="38">
        <v>0</v>
      </c>
      <c r="CL23" s="37">
        <v>0</v>
      </c>
      <c r="CM23" s="4">
        <v>0</v>
      </c>
      <c r="CN23" s="38">
        <v>0</v>
      </c>
      <c r="CO23" s="37">
        <v>4</v>
      </c>
      <c r="CP23" s="4">
        <v>165</v>
      </c>
      <c r="CQ23" s="38">
        <f t="shared" si="79"/>
        <v>41250</v>
      </c>
      <c r="CR23" s="37">
        <v>0</v>
      </c>
      <c r="CS23" s="4">
        <v>0</v>
      </c>
      <c r="CT23" s="38">
        <v>0</v>
      </c>
      <c r="CU23" s="37">
        <v>0</v>
      </c>
      <c r="CV23" s="4">
        <v>0</v>
      </c>
      <c r="CW23" s="38">
        <f t="shared" si="53"/>
        <v>0</v>
      </c>
      <c r="CX23" s="37">
        <v>1</v>
      </c>
      <c r="CY23" s="4">
        <v>50</v>
      </c>
      <c r="CZ23" s="38">
        <f t="shared" si="65"/>
        <v>50000</v>
      </c>
      <c r="DA23" s="37">
        <v>0</v>
      </c>
      <c r="DB23" s="4">
        <v>0</v>
      </c>
      <c r="DC23" s="38">
        <v>0</v>
      </c>
      <c r="DD23" s="37">
        <v>0</v>
      </c>
      <c r="DE23" s="4">
        <v>0</v>
      </c>
      <c r="DF23" s="38">
        <v>0</v>
      </c>
      <c r="DG23" s="37">
        <v>0</v>
      </c>
      <c r="DH23" s="4">
        <v>0</v>
      </c>
      <c r="DI23" s="38">
        <v>0</v>
      </c>
      <c r="DJ23" s="37">
        <v>0</v>
      </c>
      <c r="DK23" s="4">
        <v>0</v>
      </c>
      <c r="DL23" s="38">
        <v>0</v>
      </c>
      <c r="DM23" s="37">
        <v>124</v>
      </c>
      <c r="DN23" s="4">
        <v>395</v>
      </c>
      <c r="DO23" s="38">
        <f t="shared" si="54"/>
        <v>3185.483870967742</v>
      </c>
      <c r="DP23" s="37">
        <v>0</v>
      </c>
      <c r="DQ23" s="4">
        <v>0</v>
      </c>
      <c r="DR23" s="38">
        <v>0</v>
      </c>
      <c r="DS23" s="37">
        <v>0</v>
      </c>
      <c r="DT23" s="4">
        <v>0</v>
      </c>
      <c r="DU23" s="38">
        <v>0</v>
      </c>
      <c r="DV23" s="37">
        <v>0</v>
      </c>
      <c r="DW23" s="4">
        <v>0</v>
      </c>
      <c r="DX23" s="38">
        <v>0</v>
      </c>
      <c r="DY23" s="37">
        <v>0</v>
      </c>
      <c r="DZ23" s="4">
        <v>0</v>
      </c>
      <c r="EA23" s="38">
        <v>0</v>
      </c>
      <c r="EB23" s="37">
        <v>4</v>
      </c>
      <c r="EC23" s="4">
        <v>101</v>
      </c>
      <c r="ED23" s="38">
        <f t="shared" si="55"/>
        <v>25250</v>
      </c>
      <c r="EE23" s="37">
        <v>0</v>
      </c>
      <c r="EF23" s="4">
        <v>0</v>
      </c>
      <c r="EG23" s="38">
        <v>0</v>
      </c>
      <c r="EH23" s="37">
        <v>0</v>
      </c>
      <c r="EI23" s="4">
        <v>0</v>
      </c>
      <c r="EJ23" s="38">
        <v>0</v>
      </c>
      <c r="EK23" s="37">
        <v>0</v>
      </c>
      <c r="EL23" s="4">
        <v>0</v>
      </c>
      <c r="EM23" s="38">
        <v>0</v>
      </c>
      <c r="EN23" s="37">
        <v>0</v>
      </c>
      <c r="EO23" s="4">
        <v>0</v>
      </c>
      <c r="EP23" s="38">
        <v>0</v>
      </c>
      <c r="EQ23" s="37"/>
      <c r="ER23" s="4"/>
      <c r="ES23" s="38"/>
      <c r="ET23" s="37">
        <v>0</v>
      </c>
      <c r="EU23" s="4">
        <v>0</v>
      </c>
      <c r="EV23" s="38">
        <v>0</v>
      </c>
      <c r="EW23" s="37">
        <v>0</v>
      </c>
      <c r="EX23" s="4">
        <v>0</v>
      </c>
      <c r="EY23" s="38">
        <v>0</v>
      </c>
      <c r="EZ23" s="37">
        <v>0</v>
      </c>
      <c r="FA23" s="4">
        <v>0</v>
      </c>
      <c r="FB23" s="38">
        <v>0</v>
      </c>
      <c r="FC23" s="37"/>
      <c r="FD23" s="4"/>
      <c r="FE23" s="38"/>
      <c r="FF23" s="37">
        <v>0</v>
      </c>
      <c r="FG23" s="4">
        <v>0</v>
      </c>
      <c r="FH23" s="38">
        <v>0</v>
      </c>
      <c r="FI23" s="37">
        <v>0</v>
      </c>
      <c r="FJ23" s="4">
        <v>0</v>
      </c>
      <c r="FK23" s="38">
        <v>0</v>
      </c>
      <c r="FL23" s="37">
        <v>0</v>
      </c>
      <c r="FM23" s="4">
        <v>0</v>
      </c>
      <c r="FN23" s="38">
        <f t="shared" si="56"/>
        <v>0</v>
      </c>
      <c r="FO23" s="37">
        <v>0</v>
      </c>
      <c r="FP23" s="4">
        <v>0</v>
      </c>
      <c r="FQ23" s="38">
        <v>0</v>
      </c>
      <c r="FR23" s="37">
        <v>0</v>
      </c>
      <c r="FS23" s="4">
        <v>0</v>
      </c>
      <c r="FT23" s="38">
        <v>0</v>
      </c>
      <c r="FU23" s="37"/>
      <c r="FV23" s="4"/>
      <c r="FW23" s="38"/>
      <c r="FX23" s="37">
        <v>0</v>
      </c>
      <c r="FY23" s="4">
        <v>0</v>
      </c>
      <c r="FZ23" s="38">
        <v>0</v>
      </c>
      <c r="GA23" s="37">
        <v>0</v>
      </c>
      <c r="GB23" s="4">
        <v>0</v>
      </c>
      <c r="GC23" s="38">
        <v>0</v>
      </c>
      <c r="GD23" s="37">
        <v>9</v>
      </c>
      <c r="GE23" s="4">
        <v>47</v>
      </c>
      <c r="GF23" s="38">
        <f t="shared" ref="GF23:GF30" si="82">GE23/GD23*1000</f>
        <v>5222.2222222222226</v>
      </c>
      <c r="GG23" s="37">
        <v>0</v>
      </c>
      <c r="GH23" s="4">
        <v>0</v>
      </c>
      <c r="GI23" s="38">
        <v>0</v>
      </c>
      <c r="GJ23" s="37">
        <v>0</v>
      </c>
      <c r="GK23" s="4">
        <v>0</v>
      </c>
      <c r="GL23" s="38">
        <v>0</v>
      </c>
      <c r="GM23" s="37">
        <v>0</v>
      </c>
      <c r="GN23" s="4">
        <v>0</v>
      </c>
      <c r="GO23" s="38">
        <v>0</v>
      </c>
      <c r="GP23" s="37">
        <v>0</v>
      </c>
      <c r="GQ23" s="4">
        <v>0</v>
      </c>
      <c r="GR23" s="38">
        <v>0</v>
      </c>
      <c r="GS23" s="37">
        <v>0</v>
      </c>
      <c r="GT23" s="4">
        <v>0</v>
      </c>
      <c r="GU23" s="38">
        <v>0</v>
      </c>
      <c r="GV23" s="37">
        <v>0</v>
      </c>
      <c r="GW23" s="4">
        <v>0</v>
      </c>
      <c r="GX23" s="38">
        <v>0</v>
      </c>
      <c r="GY23" s="37">
        <v>0</v>
      </c>
      <c r="GZ23" s="4">
        <v>0</v>
      </c>
      <c r="HA23" s="38">
        <v>0</v>
      </c>
      <c r="HB23" s="37">
        <v>0</v>
      </c>
      <c r="HC23" s="4">
        <v>0</v>
      </c>
      <c r="HD23" s="38">
        <v>0</v>
      </c>
      <c r="HE23" s="37">
        <v>0</v>
      </c>
      <c r="HF23" s="4">
        <v>0</v>
      </c>
      <c r="HG23" s="38">
        <v>0</v>
      </c>
      <c r="HH23" s="37">
        <v>0</v>
      </c>
      <c r="HI23" s="4">
        <v>0</v>
      </c>
      <c r="HJ23" s="38">
        <v>0</v>
      </c>
      <c r="HK23" s="37">
        <v>0</v>
      </c>
      <c r="HL23" s="4">
        <v>0</v>
      </c>
      <c r="HM23" s="38">
        <v>0</v>
      </c>
      <c r="HN23" s="37">
        <v>0</v>
      </c>
      <c r="HO23" s="4">
        <v>0</v>
      </c>
      <c r="HP23" s="38">
        <v>0</v>
      </c>
      <c r="HQ23" s="37">
        <v>0</v>
      </c>
      <c r="HR23" s="4">
        <v>0</v>
      </c>
      <c r="HS23" s="38">
        <v>0</v>
      </c>
      <c r="HT23" s="37">
        <v>0</v>
      </c>
      <c r="HU23" s="4">
        <v>0</v>
      </c>
      <c r="HV23" s="38">
        <v>0</v>
      </c>
      <c r="HW23" s="37">
        <v>0</v>
      </c>
      <c r="HX23" s="4">
        <v>0</v>
      </c>
      <c r="HY23" s="38">
        <v>0</v>
      </c>
      <c r="HZ23" s="37">
        <v>0</v>
      </c>
      <c r="IA23" s="4">
        <v>0</v>
      </c>
      <c r="IB23" s="38">
        <v>0</v>
      </c>
      <c r="IC23" s="37">
        <v>5</v>
      </c>
      <c r="ID23" s="4">
        <v>48</v>
      </c>
      <c r="IE23" s="38">
        <f t="shared" si="75"/>
        <v>9600</v>
      </c>
      <c r="IF23" s="37">
        <v>0</v>
      </c>
      <c r="IG23" s="4">
        <v>0</v>
      </c>
      <c r="IH23" s="38">
        <v>0</v>
      </c>
      <c r="II23" s="37">
        <v>19</v>
      </c>
      <c r="IJ23" s="4">
        <v>108</v>
      </c>
      <c r="IK23" s="38">
        <f t="shared" si="68"/>
        <v>5684.2105263157891</v>
      </c>
      <c r="IL23" s="37">
        <v>0</v>
      </c>
      <c r="IM23" s="4">
        <v>0</v>
      </c>
      <c r="IN23" s="38">
        <v>0</v>
      </c>
      <c r="IO23" s="37">
        <v>0</v>
      </c>
      <c r="IP23" s="4">
        <v>0</v>
      </c>
      <c r="IQ23" s="38">
        <v>0</v>
      </c>
      <c r="IR23" s="37">
        <v>0</v>
      </c>
      <c r="IS23" s="4">
        <v>0</v>
      </c>
      <c r="IT23" s="38">
        <v>0</v>
      </c>
      <c r="IU23" s="37">
        <v>9</v>
      </c>
      <c r="IV23" s="4">
        <v>44</v>
      </c>
      <c r="IW23" s="38">
        <f t="shared" ref="IW23" si="83">IV23/IU23*1000</f>
        <v>4888.8888888888896</v>
      </c>
      <c r="IX23" s="37">
        <v>0</v>
      </c>
      <c r="IY23" s="4">
        <v>0</v>
      </c>
      <c r="IZ23" s="38">
        <f t="shared" si="59"/>
        <v>0</v>
      </c>
      <c r="JA23" s="37">
        <v>25</v>
      </c>
      <c r="JB23" s="4">
        <v>139</v>
      </c>
      <c r="JC23" s="38">
        <f t="shared" si="76"/>
        <v>5560</v>
      </c>
      <c r="JD23" s="37">
        <v>3</v>
      </c>
      <c r="JE23" s="4">
        <v>87</v>
      </c>
      <c r="JF23" s="38">
        <f t="shared" ref="JF23" si="84">JE23/JD23*1000</f>
        <v>29000</v>
      </c>
      <c r="JG23" s="37">
        <v>0</v>
      </c>
      <c r="JH23" s="4">
        <v>0</v>
      </c>
      <c r="JI23" s="38">
        <v>0</v>
      </c>
      <c r="JJ23" s="37">
        <v>0</v>
      </c>
      <c r="JK23" s="4">
        <v>0</v>
      </c>
      <c r="JL23" s="38">
        <v>0</v>
      </c>
      <c r="JM23" s="37">
        <v>14</v>
      </c>
      <c r="JN23" s="4">
        <v>325</v>
      </c>
      <c r="JO23" s="38">
        <f t="shared" ref="JO23" si="85">JN23/JM23*1000</f>
        <v>23214.285714285714</v>
      </c>
      <c r="JP23" s="37">
        <v>0</v>
      </c>
      <c r="JQ23" s="4">
        <v>0</v>
      </c>
      <c r="JR23" s="38">
        <v>0</v>
      </c>
      <c r="JS23" s="37">
        <v>0</v>
      </c>
      <c r="JT23" s="4">
        <v>0</v>
      </c>
      <c r="JU23" s="38">
        <v>0</v>
      </c>
      <c r="JV23" s="37">
        <v>0</v>
      </c>
      <c r="JW23" s="4">
        <v>0</v>
      </c>
      <c r="JX23" s="38">
        <v>0</v>
      </c>
      <c r="JY23" s="37">
        <v>0</v>
      </c>
      <c r="JZ23" s="4">
        <v>0</v>
      </c>
      <c r="KA23" s="38">
        <v>0</v>
      </c>
      <c r="KB23" s="37">
        <v>0</v>
      </c>
      <c r="KC23" s="4">
        <v>0</v>
      </c>
      <c r="KD23" s="38">
        <v>0</v>
      </c>
      <c r="KE23" s="37">
        <v>3</v>
      </c>
      <c r="KF23" s="4">
        <v>20</v>
      </c>
      <c r="KG23" s="38">
        <f t="shared" si="61"/>
        <v>6666.666666666667</v>
      </c>
      <c r="KH23" s="37"/>
      <c r="KI23" s="4"/>
      <c r="KJ23" s="38"/>
      <c r="KK23" s="37">
        <v>0</v>
      </c>
      <c r="KL23" s="4">
        <v>0</v>
      </c>
      <c r="KM23" s="38">
        <v>0</v>
      </c>
      <c r="KN23" s="37">
        <v>0</v>
      </c>
      <c r="KO23" s="4">
        <v>0</v>
      </c>
      <c r="KP23" s="38">
        <v>0</v>
      </c>
      <c r="KQ23" s="37">
        <v>0</v>
      </c>
      <c r="KR23" s="4">
        <v>0</v>
      </c>
      <c r="KS23" s="38">
        <v>0</v>
      </c>
      <c r="KT23" s="37">
        <v>192</v>
      </c>
      <c r="KU23" s="4">
        <v>505</v>
      </c>
      <c r="KV23" s="38">
        <f t="shared" si="62"/>
        <v>2630.2083333333335</v>
      </c>
      <c r="KW23" s="37">
        <v>0</v>
      </c>
      <c r="KX23" s="4">
        <v>0</v>
      </c>
      <c r="KY23" s="38">
        <v>0</v>
      </c>
      <c r="KZ23" s="37">
        <v>43</v>
      </c>
      <c r="LA23" s="4">
        <v>163</v>
      </c>
      <c r="LB23" s="38">
        <f t="shared" si="63"/>
        <v>3790.6976744186049</v>
      </c>
      <c r="LC23" s="37">
        <v>1</v>
      </c>
      <c r="LD23" s="4">
        <v>46</v>
      </c>
      <c r="LE23" s="38">
        <f t="shared" si="78"/>
        <v>46000</v>
      </c>
      <c r="LF23" s="37">
        <v>0</v>
      </c>
      <c r="LG23" s="4">
        <v>0</v>
      </c>
      <c r="LH23" s="38">
        <v>0</v>
      </c>
      <c r="LI23" s="37">
        <v>0</v>
      </c>
      <c r="LJ23" s="4">
        <v>0</v>
      </c>
      <c r="LK23" s="38">
        <v>0</v>
      </c>
      <c r="LL23" s="37">
        <v>0</v>
      </c>
      <c r="LM23" s="4">
        <v>0</v>
      </c>
      <c r="LN23" s="38">
        <v>0</v>
      </c>
      <c r="LO23" s="37">
        <v>0</v>
      </c>
      <c r="LP23" s="4">
        <v>0</v>
      </c>
      <c r="LQ23" s="38">
        <v>0</v>
      </c>
      <c r="LR23" s="37">
        <v>0</v>
      </c>
      <c r="LS23" s="4">
        <v>0</v>
      </c>
      <c r="LT23" s="38">
        <v>0</v>
      </c>
      <c r="LU23" s="37">
        <v>0</v>
      </c>
      <c r="LV23" s="4">
        <v>0</v>
      </c>
      <c r="LW23" s="38">
        <v>0</v>
      </c>
      <c r="LX23" s="37">
        <v>146</v>
      </c>
      <c r="LY23" s="4">
        <v>865</v>
      </c>
      <c r="LZ23" s="38">
        <v>4419.7530864197533</v>
      </c>
      <c r="MA23" s="2">
        <f t="shared" si="15"/>
        <v>760</v>
      </c>
      <c r="MB23" s="12">
        <f t="shared" si="16"/>
        <v>3879</v>
      </c>
    </row>
    <row r="24" spans="1:340" x14ac:dyDescent="0.3">
      <c r="A24" s="50">
        <v>2005</v>
      </c>
      <c r="B24" s="51" t="s">
        <v>10</v>
      </c>
      <c r="C24" s="37">
        <v>0</v>
      </c>
      <c r="D24" s="4">
        <v>0</v>
      </c>
      <c r="E24" s="38">
        <v>0</v>
      </c>
      <c r="F24" s="37">
        <v>0</v>
      </c>
      <c r="G24" s="4">
        <v>0</v>
      </c>
      <c r="H24" s="38">
        <v>0</v>
      </c>
      <c r="I24" s="37">
        <v>0</v>
      </c>
      <c r="J24" s="4">
        <v>0</v>
      </c>
      <c r="K24" s="38">
        <v>0</v>
      </c>
      <c r="L24" s="37">
        <v>0</v>
      </c>
      <c r="M24" s="4">
        <v>0</v>
      </c>
      <c r="N24" s="38">
        <v>0</v>
      </c>
      <c r="O24" s="37">
        <v>8</v>
      </c>
      <c r="P24" s="4">
        <v>245</v>
      </c>
      <c r="Q24" s="38">
        <f>P24/O24*1000</f>
        <v>30625</v>
      </c>
      <c r="R24" s="37">
        <v>0</v>
      </c>
      <c r="S24" s="4">
        <v>0</v>
      </c>
      <c r="T24" s="38">
        <v>0</v>
      </c>
      <c r="U24" s="37">
        <v>0</v>
      </c>
      <c r="V24" s="4">
        <v>0</v>
      </c>
      <c r="W24" s="38">
        <v>0</v>
      </c>
      <c r="X24" s="37">
        <v>0</v>
      </c>
      <c r="Y24" s="4">
        <v>0</v>
      </c>
      <c r="Z24" s="38">
        <v>0</v>
      </c>
      <c r="AA24" s="37">
        <v>0</v>
      </c>
      <c r="AB24" s="4">
        <v>0</v>
      </c>
      <c r="AC24" s="38">
        <v>0</v>
      </c>
      <c r="AD24" s="37">
        <v>0</v>
      </c>
      <c r="AE24" s="4">
        <v>0</v>
      </c>
      <c r="AF24" s="38">
        <v>0</v>
      </c>
      <c r="AG24" s="37">
        <v>0</v>
      </c>
      <c r="AH24" s="4">
        <v>0</v>
      </c>
      <c r="AI24" s="38">
        <v>0</v>
      </c>
      <c r="AJ24" s="37">
        <v>0</v>
      </c>
      <c r="AK24" s="4">
        <v>0</v>
      </c>
      <c r="AL24" s="38">
        <v>0</v>
      </c>
      <c r="AM24" s="37">
        <v>148</v>
      </c>
      <c r="AN24" s="4">
        <v>833</v>
      </c>
      <c r="AO24" s="38">
        <f t="shared" si="52"/>
        <v>5628.3783783783783</v>
      </c>
      <c r="AP24" s="37">
        <v>0</v>
      </c>
      <c r="AQ24" s="4">
        <v>0</v>
      </c>
      <c r="AR24" s="38">
        <v>0</v>
      </c>
      <c r="AS24" s="37">
        <v>0</v>
      </c>
      <c r="AT24" s="4">
        <v>0</v>
      </c>
      <c r="AU24" s="38">
        <v>0</v>
      </c>
      <c r="AV24" s="37">
        <v>0</v>
      </c>
      <c r="AW24" s="4">
        <v>0</v>
      </c>
      <c r="AX24" s="38">
        <v>0</v>
      </c>
      <c r="AY24" s="37">
        <v>1</v>
      </c>
      <c r="AZ24" s="4">
        <v>28</v>
      </c>
      <c r="BA24" s="38">
        <f t="shared" ref="BA24" si="86">AZ24/AY24*1000</f>
        <v>28000</v>
      </c>
      <c r="BB24" s="37">
        <v>0</v>
      </c>
      <c r="BC24" s="4">
        <v>0</v>
      </c>
      <c r="BD24" s="38">
        <v>0</v>
      </c>
      <c r="BE24" s="37">
        <v>0</v>
      </c>
      <c r="BF24" s="4">
        <v>0</v>
      </c>
      <c r="BG24" s="38">
        <v>0</v>
      </c>
      <c r="BH24" s="37">
        <v>8</v>
      </c>
      <c r="BI24" s="4">
        <v>39</v>
      </c>
      <c r="BJ24" s="38">
        <f t="shared" si="64"/>
        <v>4875</v>
      </c>
      <c r="BK24" s="37">
        <v>0</v>
      </c>
      <c r="BL24" s="4">
        <v>0</v>
      </c>
      <c r="BM24" s="38">
        <v>0</v>
      </c>
      <c r="BN24" s="37">
        <v>0</v>
      </c>
      <c r="BO24" s="4">
        <v>0</v>
      </c>
      <c r="BP24" s="38">
        <v>0</v>
      </c>
      <c r="BQ24" s="37">
        <v>0</v>
      </c>
      <c r="BR24" s="4">
        <v>0</v>
      </c>
      <c r="BS24" s="38">
        <v>0</v>
      </c>
      <c r="BT24" s="37">
        <v>0</v>
      </c>
      <c r="BU24" s="4">
        <v>0</v>
      </c>
      <c r="BV24" s="38">
        <v>0</v>
      </c>
      <c r="BW24" s="37">
        <v>0</v>
      </c>
      <c r="BX24" s="4">
        <v>0</v>
      </c>
      <c r="BY24" s="38">
        <v>0</v>
      </c>
      <c r="BZ24" s="37">
        <v>9</v>
      </c>
      <c r="CA24" s="4">
        <v>254</v>
      </c>
      <c r="CB24" s="38">
        <f t="shared" si="73"/>
        <v>28222.222222222223</v>
      </c>
      <c r="CC24" s="37">
        <v>0</v>
      </c>
      <c r="CD24" s="4">
        <v>0</v>
      </c>
      <c r="CE24" s="38">
        <v>0</v>
      </c>
      <c r="CF24" s="37">
        <v>0</v>
      </c>
      <c r="CG24" s="4">
        <v>0</v>
      </c>
      <c r="CH24" s="38">
        <v>0</v>
      </c>
      <c r="CI24" s="37">
        <v>0</v>
      </c>
      <c r="CJ24" s="4">
        <v>0</v>
      </c>
      <c r="CK24" s="38">
        <v>0</v>
      </c>
      <c r="CL24" s="37">
        <v>0</v>
      </c>
      <c r="CM24" s="4">
        <v>0</v>
      </c>
      <c r="CN24" s="38">
        <v>0</v>
      </c>
      <c r="CO24" s="37">
        <v>0</v>
      </c>
      <c r="CP24" s="4">
        <v>0</v>
      </c>
      <c r="CQ24" s="38">
        <v>0</v>
      </c>
      <c r="CR24" s="37">
        <v>0</v>
      </c>
      <c r="CS24" s="4">
        <v>0</v>
      </c>
      <c r="CT24" s="38">
        <v>0</v>
      </c>
      <c r="CU24" s="37">
        <v>0</v>
      </c>
      <c r="CV24" s="4">
        <v>0</v>
      </c>
      <c r="CW24" s="38">
        <f t="shared" si="53"/>
        <v>0</v>
      </c>
      <c r="CX24" s="37">
        <v>0</v>
      </c>
      <c r="CY24" s="4">
        <v>0</v>
      </c>
      <c r="CZ24" s="38">
        <v>0</v>
      </c>
      <c r="DA24" s="37">
        <v>0</v>
      </c>
      <c r="DB24" s="4">
        <v>0</v>
      </c>
      <c r="DC24" s="38">
        <v>0</v>
      </c>
      <c r="DD24" s="37">
        <v>0</v>
      </c>
      <c r="DE24" s="4">
        <v>0</v>
      </c>
      <c r="DF24" s="38">
        <v>0</v>
      </c>
      <c r="DG24" s="37">
        <v>0</v>
      </c>
      <c r="DH24" s="4">
        <v>0</v>
      </c>
      <c r="DI24" s="38">
        <v>0</v>
      </c>
      <c r="DJ24" s="37">
        <v>0</v>
      </c>
      <c r="DK24" s="4">
        <v>0</v>
      </c>
      <c r="DL24" s="38">
        <v>0</v>
      </c>
      <c r="DM24" s="37">
        <v>104</v>
      </c>
      <c r="DN24" s="4">
        <v>437</v>
      </c>
      <c r="DO24" s="38">
        <f t="shared" si="54"/>
        <v>4201.9230769230762</v>
      </c>
      <c r="DP24" s="37">
        <v>0</v>
      </c>
      <c r="DQ24" s="4">
        <v>0</v>
      </c>
      <c r="DR24" s="38">
        <v>0</v>
      </c>
      <c r="DS24" s="37">
        <v>0</v>
      </c>
      <c r="DT24" s="4">
        <v>0</v>
      </c>
      <c r="DU24" s="38">
        <v>0</v>
      </c>
      <c r="DV24" s="37">
        <v>0</v>
      </c>
      <c r="DW24" s="4">
        <v>0</v>
      </c>
      <c r="DX24" s="38">
        <v>0</v>
      </c>
      <c r="DY24" s="37">
        <v>0</v>
      </c>
      <c r="DZ24" s="4">
        <v>0</v>
      </c>
      <c r="EA24" s="38">
        <v>0</v>
      </c>
      <c r="EB24" s="37">
        <v>5</v>
      </c>
      <c r="EC24" s="4">
        <v>97</v>
      </c>
      <c r="ED24" s="38">
        <f t="shared" si="55"/>
        <v>19400</v>
      </c>
      <c r="EE24" s="37">
        <v>0</v>
      </c>
      <c r="EF24" s="4">
        <v>0</v>
      </c>
      <c r="EG24" s="38">
        <v>0</v>
      </c>
      <c r="EH24" s="37">
        <v>0</v>
      </c>
      <c r="EI24" s="4">
        <v>0</v>
      </c>
      <c r="EJ24" s="38">
        <v>0</v>
      </c>
      <c r="EK24" s="37">
        <v>0</v>
      </c>
      <c r="EL24" s="4">
        <v>0</v>
      </c>
      <c r="EM24" s="38">
        <v>0</v>
      </c>
      <c r="EN24" s="37">
        <v>0</v>
      </c>
      <c r="EO24" s="4">
        <v>0</v>
      </c>
      <c r="EP24" s="38">
        <v>0</v>
      </c>
      <c r="EQ24" s="37"/>
      <c r="ER24" s="4"/>
      <c r="ES24" s="38"/>
      <c r="ET24" s="37">
        <v>0</v>
      </c>
      <c r="EU24" s="4">
        <v>0</v>
      </c>
      <c r="EV24" s="38">
        <v>0</v>
      </c>
      <c r="EW24" s="37">
        <v>0</v>
      </c>
      <c r="EX24" s="4">
        <v>0</v>
      </c>
      <c r="EY24" s="38">
        <v>0</v>
      </c>
      <c r="EZ24" s="37">
        <v>0</v>
      </c>
      <c r="FA24" s="4">
        <v>0</v>
      </c>
      <c r="FB24" s="38">
        <v>0</v>
      </c>
      <c r="FC24" s="37"/>
      <c r="FD24" s="4"/>
      <c r="FE24" s="38"/>
      <c r="FF24" s="37">
        <v>0</v>
      </c>
      <c r="FG24" s="4">
        <v>0</v>
      </c>
      <c r="FH24" s="38">
        <v>0</v>
      </c>
      <c r="FI24" s="37">
        <v>0</v>
      </c>
      <c r="FJ24" s="4">
        <v>0</v>
      </c>
      <c r="FK24" s="38">
        <v>0</v>
      </c>
      <c r="FL24" s="37">
        <v>0</v>
      </c>
      <c r="FM24" s="4">
        <v>0</v>
      </c>
      <c r="FN24" s="38">
        <f t="shared" si="56"/>
        <v>0</v>
      </c>
      <c r="FO24" s="37">
        <v>0</v>
      </c>
      <c r="FP24" s="4">
        <v>0</v>
      </c>
      <c r="FQ24" s="38">
        <v>0</v>
      </c>
      <c r="FR24" s="37">
        <v>0</v>
      </c>
      <c r="FS24" s="4">
        <v>0</v>
      </c>
      <c r="FT24" s="38">
        <v>0</v>
      </c>
      <c r="FU24" s="37"/>
      <c r="FV24" s="4"/>
      <c r="FW24" s="38"/>
      <c r="FX24" s="37">
        <v>0</v>
      </c>
      <c r="FY24" s="4">
        <v>0</v>
      </c>
      <c r="FZ24" s="38">
        <v>0</v>
      </c>
      <c r="GA24" s="37">
        <v>0</v>
      </c>
      <c r="GB24" s="4">
        <v>0</v>
      </c>
      <c r="GC24" s="38">
        <v>0</v>
      </c>
      <c r="GD24" s="37">
        <v>8</v>
      </c>
      <c r="GE24" s="4">
        <v>48</v>
      </c>
      <c r="GF24" s="38">
        <f t="shared" si="82"/>
        <v>6000</v>
      </c>
      <c r="GG24" s="37">
        <v>0</v>
      </c>
      <c r="GH24" s="4">
        <v>0</v>
      </c>
      <c r="GI24" s="38">
        <v>0</v>
      </c>
      <c r="GJ24" s="37">
        <v>0</v>
      </c>
      <c r="GK24" s="4">
        <v>0</v>
      </c>
      <c r="GL24" s="38">
        <v>0</v>
      </c>
      <c r="GM24" s="37">
        <v>0</v>
      </c>
      <c r="GN24" s="4">
        <v>0</v>
      </c>
      <c r="GO24" s="38">
        <v>0</v>
      </c>
      <c r="GP24" s="37">
        <v>0</v>
      </c>
      <c r="GQ24" s="4">
        <v>0</v>
      </c>
      <c r="GR24" s="38">
        <v>0</v>
      </c>
      <c r="GS24" s="37">
        <v>0</v>
      </c>
      <c r="GT24" s="4">
        <v>0</v>
      </c>
      <c r="GU24" s="38">
        <v>0</v>
      </c>
      <c r="GV24" s="37">
        <v>0</v>
      </c>
      <c r="GW24" s="4">
        <v>0</v>
      </c>
      <c r="GX24" s="38">
        <v>0</v>
      </c>
      <c r="GY24" s="37">
        <v>0</v>
      </c>
      <c r="GZ24" s="4">
        <v>0</v>
      </c>
      <c r="HA24" s="38">
        <v>0</v>
      </c>
      <c r="HB24" s="37">
        <v>0</v>
      </c>
      <c r="HC24" s="4">
        <v>0</v>
      </c>
      <c r="HD24" s="38">
        <v>0</v>
      </c>
      <c r="HE24" s="37">
        <v>0</v>
      </c>
      <c r="HF24" s="4">
        <v>0</v>
      </c>
      <c r="HG24" s="38">
        <v>0</v>
      </c>
      <c r="HH24" s="37">
        <v>20</v>
      </c>
      <c r="HI24" s="4">
        <v>422</v>
      </c>
      <c r="HJ24" s="38">
        <f t="shared" si="67"/>
        <v>21100</v>
      </c>
      <c r="HK24" s="37">
        <v>0</v>
      </c>
      <c r="HL24" s="4">
        <v>0</v>
      </c>
      <c r="HM24" s="38">
        <v>0</v>
      </c>
      <c r="HN24" s="37">
        <v>0</v>
      </c>
      <c r="HO24" s="4">
        <v>0</v>
      </c>
      <c r="HP24" s="38">
        <v>0</v>
      </c>
      <c r="HQ24" s="37">
        <v>0</v>
      </c>
      <c r="HR24" s="4">
        <v>0</v>
      </c>
      <c r="HS24" s="38">
        <v>0</v>
      </c>
      <c r="HT24" s="37">
        <v>0</v>
      </c>
      <c r="HU24" s="4">
        <v>0</v>
      </c>
      <c r="HV24" s="38">
        <v>0</v>
      </c>
      <c r="HW24" s="37">
        <v>0</v>
      </c>
      <c r="HX24" s="4">
        <v>0</v>
      </c>
      <c r="HY24" s="38">
        <v>0</v>
      </c>
      <c r="HZ24" s="37">
        <v>8</v>
      </c>
      <c r="IA24" s="4">
        <v>42</v>
      </c>
      <c r="IB24" s="38">
        <f t="shared" si="58"/>
        <v>5250</v>
      </c>
      <c r="IC24" s="37">
        <v>0</v>
      </c>
      <c r="ID24" s="4">
        <v>0</v>
      </c>
      <c r="IE24" s="38">
        <v>0</v>
      </c>
      <c r="IF24" s="37">
        <v>0</v>
      </c>
      <c r="IG24" s="4">
        <v>0</v>
      </c>
      <c r="IH24" s="38">
        <v>0</v>
      </c>
      <c r="II24" s="37">
        <v>0</v>
      </c>
      <c r="IJ24" s="4">
        <v>0</v>
      </c>
      <c r="IK24" s="38">
        <v>0</v>
      </c>
      <c r="IL24" s="37">
        <v>0</v>
      </c>
      <c r="IM24" s="4">
        <v>0</v>
      </c>
      <c r="IN24" s="38">
        <v>0</v>
      </c>
      <c r="IO24" s="37">
        <v>0</v>
      </c>
      <c r="IP24" s="4">
        <v>0</v>
      </c>
      <c r="IQ24" s="38">
        <v>0</v>
      </c>
      <c r="IR24" s="37">
        <v>0</v>
      </c>
      <c r="IS24" s="4">
        <v>0</v>
      </c>
      <c r="IT24" s="38">
        <v>0</v>
      </c>
      <c r="IU24" s="37">
        <v>0</v>
      </c>
      <c r="IV24" s="4">
        <v>0</v>
      </c>
      <c r="IW24" s="38">
        <v>0</v>
      </c>
      <c r="IX24" s="37">
        <v>0</v>
      </c>
      <c r="IY24" s="4">
        <v>0</v>
      </c>
      <c r="IZ24" s="38">
        <f t="shared" si="59"/>
        <v>0</v>
      </c>
      <c r="JA24" s="37">
        <v>10</v>
      </c>
      <c r="JB24" s="4">
        <v>29</v>
      </c>
      <c r="JC24" s="38">
        <f t="shared" si="76"/>
        <v>2900</v>
      </c>
      <c r="JD24" s="37">
        <v>0</v>
      </c>
      <c r="JE24" s="4">
        <v>0</v>
      </c>
      <c r="JF24" s="38">
        <v>0</v>
      </c>
      <c r="JG24" s="37">
        <v>0</v>
      </c>
      <c r="JH24" s="4">
        <v>0</v>
      </c>
      <c r="JI24" s="38">
        <v>0</v>
      </c>
      <c r="JJ24" s="37">
        <v>0</v>
      </c>
      <c r="JK24" s="4">
        <v>0</v>
      </c>
      <c r="JL24" s="38">
        <v>0</v>
      </c>
      <c r="JM24" s="37">
        <v>0</v>
      </c>
      <c r="JN24" s="4">
        <v>0</v>
      </c>
      <c r="JO24" s="38">
        <v>0</v>
      </c>
      <c r="JP24" s="37">
        <v>0</v>
      </c>
      <c r="JQ24" s="4">
        <v>0</v>
      </c>
      <c r="JR24" s="38">
        <v>0</v>
      </c>
      <c r="JS24" s="37">
        <v>0</v>
      </c>
      <c r="JT24" s="4">
        <v>0</v>
      </c>
      <c r="JU24" s="38">
        <v>0</v>
      </c>
      <c r="JV24" s="37">
        <v>0</v>
      </c>
      <c r="JW24" s="4">
        <v>0</v>
      </c>
      <c r="JX24" s="38">
        <v>0</v>
      </c>
      <c r="JY24" s="37">
        <v>0</v>
      </c>
      <c r="JZ24" s="4">
        <v>0</v>
      </c>
      <c r="KA24" s="38">
        <v>0</v>
      </c>
      <c r="KB24" s="37">
        <v>0</v>
      </c>
      <c r="KC24" s="4">
        <v>0</v>
      </c>
      <c r="KD24" s="38">
        <v>0</v>
      </c>
      <c r="KE24" s="37">
        <v>2</v>
      </c>
      <c r="KF24" s="4">
        <v>11</v>
      </c>
      <c r="KG24" s="38">
        <f t="shared" si="61"/>
        <v>5500</v>
      </c>
      <c r="KH24" s="37"/>
      <c r="KI24" s="4"/>
      <c r="KJ24" s="38"/>
      <c r="KK24" s="37">
        <v>6</v>
      </c>
      <c r="KL24" s="4">
        <v>141</v>
      </c>
      <c r="KM24" s="38">
        <f t="shared" ref="KM24" si="87">KL24/KK24*1000</f>
        <v>23500</v>
      </c>
      <c r="KN24" s="37">
        <v>0</v>
      </c>
      <c r="KO24" s="4">
        <v>0</v>
      </c>
      <c r="KP24" s="38">
        <v>0</v>
      </c>
      <c r="KQ24" s="37">
        <v>0</v>
      </c>
      <c r="KR24" s="4">
        <v>0</v>
      </c>
      <c r="KS24" s="38">
        <v>0</v>
      </c>
      <c r="KT24" s="37">
        <v>248</v>
      </c>
      <c r="KU24" s="4">
        <v>448</v>
      </c>
      <c r="KV24" s="38">
        <f t="shared" si="62"/>
        <v>1806.4516129032259</v>
      </c>
      <c r="KW24" s="37">
        <v>0</v>
      </c>
      <c r="KX24" s="4">
        <v>0</v>
      </c>
      <c r="KY24" s="38">
        <v>0</v>
      </c>
      <c r="KZ24" s="37">
        <v>61</v>
      </c>
      <c r="LA24" s="4">
        <v>133</v>
      </c>
      <c r="LB24" s="38">
        <f t="shared" si="63"/>
        <v>2180.3278688524588</v>
      </c>
      <c r="LC24" s="37">
        <v>9</v>
      </c>
      <c r="LD24" s="4">
        <v>131</v>
      </c>
      <c r="LE24" s="38">
        <f t="shared" si="78"/>
        <v>14555.555555555555</v>
      </c>
      <c r="LF24" s="37">
        <v>0</v>
      </c>
      <c r="LG24" s="4">
        <v>0</v>
      </c>
      <c r="LH24" s="38">
        <v>0</v>
      </c>
      <c r="LI24" s="37">
        <v>0</v>
      </c>
      <c r="LJ24" s="4">
        <v>0</v>
      </c>
      <c r="LK24" s="38">
        <v>0</v>
      </c>
      <c r="LL24" s="37">
        <v>0</v>
      </c>
      <c r="LM24" s="4">
        <v>0</v>
      </c>
      <c r="LN24" s="38">
        <v>0</v>
      </c>
      <c r="LO24" s="37">
        <v>0</v>
      </c>
      <c r="LP24" s="4">
        <v>0</v>
      </c>
      <c r="LQ24" s="38">
        <v>0</v>
      </c>
      <c r="LR24" s="37">
        <v>0</v>
      </c>
      <c r="LS24" s="4">
        <v>0</v>
      </c>
      <c r="LT24" s="38">
        <v>0</v>
      </c>
      <c r="LU24" s="37">
        <v>0</v>
      </c>
      <c r="LV24" s="4">
        <v>0</v>
      </c>
      <c r="LW24" s="38">
        <v>0</v>
      </c>
      <c r="LX24" s="37">
        <v>134</v>
      </c>
      <c r="LY24" s="4">
        <v>842</v>
      </c>
      <c r="LZ24" s="38">
        <v>4419.7530864197533</v>
      </c>
      <c r="MA24" s="2">
        <f t="shared" si="15"/>
        <v>789</v>
      </c>
      <c r="MB24" s="12">
        <f t="shared" si="16"/>
        <v>4180</v>
      </c>
    </row>
    <row r="25" spans="1:340" x14ac:dyDescent="0.3">
      <c r="A25" s="50">
        <v>2005</v>
      </c>
      <c r="B25" s="51" t="s">
        <v>11</v>
      </c>
      <c r="C25" s="37">
        <v>0</v>
      </c>
      <c r="D25" s="4">
        <v>0</v>
      </c>
      <c r="E25" s="38">
        <v>0</v>
      </c>
      <c r="F25" s="37">
        <v>0</v>
      </c>
      <c r="G25" s="4">
        <v>0</v>
      </c>
      <c r="H25" s="38">
        <v>0</v>
      </c>
      <c r="I25" s="37">
        <v>0</v>
      </c>
      <c r="J25" s="4">
        <v>0</v>
      </c>
      <c r="K25" s="38">
        <v>0</v>
      </c>
      <c r="L25" s="37">
        <v>0</v>
      </c>
      <c r="M25" s="4">
        <v>0</v>
      </c>
      <c r="N25" s="38">
        <v>0</v>
      </c>
      <c r="O25" s="37">
        <v>0</v>
      </c>
      <c r="P25" s="4">
        <v>0</v>
      </c>
      <c r="Q25" s="38">
        <v>0</v>
      </c>
      <c r="R25" s="37">
        <v>1</v>
      </c>
      <c r="S25" s="4">
        <v>8</v>
      </c>
      <c r="T25" s="38">
        <f>S25/R25*1000</f>
        <v>8000</v>
      </c>
      <c r="U25" s="37">
        <v>0</v>
      </c>
      <c r="V25" s="4">
        <v>0</v>
      </c>
      <c r="W25" s="38">
        <v>0</v>
      </c>
      <c r="X25" s="37">
        <v>0</v>
      </c>
      <c r="Y25" s="4">
        <v>0</v>
      </c>
      <c r="Z25" s="38">
        <v>0</v>
      </c>
      <c r="AA25" s="37">
        <v>0</v>
      </c>
      <c r="AB25" s="4">
        <v>0</v>
      </c>
      <c r="AC25" s="38">
        <v>0</v>
      </c>
      <c r="AD25" s="37">
        <v>0</v>
      </c>
      <c r="AE25" s="4">
        <v>0</v>
      </c>
      <c r="AF25" s="38">
        <v>0</v>
      </c>
      <c r="AG25" s="37">
        <v>0</v>
      </c>
      <c r="AH25" s="4">
        <v>0</v>
      </c>
      <c r="AI25" s="38">
        <v>0</v>
      </c>
      <c r="AJ25" s="37">
        <v>0</v>
      </c>
      <c r="AK25" s="4">
        <v>0</v>
      </c>
      <c r="AL25" s="38">
        <v>0</v>
      </c>
      <c r="AM25" s="37">
        <v>166</v>
      </c>
      <c r="AN25" s="4">
        <v>626</v>
      </c>
      <c r="AO25" s="38">
        <f t="shared" si="52"/>
        <v>3771.0843373493976</v>
      </c>
      <c r="AP25" s="37">
        <v>0</v>
      </c>
      <c r="AQ25" s="4">
        <v>0</v>
      </c>
      <c r="AR25" s="38">
        <v>0</v>
      </c>
      <c r="AS25" s="37">
        <v>0</v>
      </c>
      <c r="AT25" s="4">
        <v>0</v>
      </c>
      <c r="AU25" s="38">
        <v>0</v>
      </c>
      <c r="AV25" s="37">
        <v>0</v>
      </c>
      <c r="AW25" s="4">
        <v>0</v>
      </c>
      <c r="AX25" s="38">
        <v>0</v>
      </c>
      <c r="AY25" s="37">
        <v>0</v>
      </c>
      <c r="AZ25" s="4">
        <v>0</v>
      </c>
      <c r="BA25" s="38">
        <v>0</v>
      </c>
      <c r="BB25" s="37">
        <v>0</v>
      </c>
      <c r="BC25" s="4">
        <v>0</v>
      </c>
      <c r="BD25" s="38">
        <v>0</v>
      </c>
      <c r="BE25" s="37">
        <v>0</v>
      </c>
      <c r="BF25" s="4">
        <v>0</v>
      </c>
      <c r="BG25" s="38">
        <v>0</v>
      </c>
      <c r="BH25" s="37">
        <v>1</v>
      </c>
      <c r="BI25" s="4">
        <v>2</v>
      </c>
      <c r="BJ25" s="38">
        <f t="shared" si="64"/>
        <v>2000</v>
      </c>
      <c r="BK25" s="37">
        <v>0</v>
      </c>
      <c r="BL25" s="4">
        <v>0</v>
      </c>
      <c r="BM25" s="38">
        <v>0</v>
      </c>
      <c r="BN25" s="37">
        <v>0</v>
      </c>
      <c r="BO25" s="4">
        <v>0</v>
      </c>
      <c r="BP25" s="38">
        <v>0</v>
      </c>
      <c r="BQ25" s="37">
        <v>0</v>
      </c>
      <c r="BR25" s="4">
        <v>0</v>
      </c>
      <c r="BS25" s="38">
        <v>0</v>
      </c>
      <c r="BT25" s="37">
        <v>0</v>
      </c>
      <c r="BU25" s="4">
        <v>0</v>
      </c>
      <c r="BV25" s="38">
        <v>0</v>
      </c>
      <c r="BW25" s="37">
        <v>0</v>
      </c>
      <c r="BX25" s="4">
        <v>0</v>
      </c>
      <c r="BY25" s="38">
        <v>0</v>
      </c>
      <c r="BZ25" s="37">
        <v>0</v>
      </c>
      <c r="CA25" s="4">
        <v>0</v>
      </c>
      <c r="CB25" s="38">
        <v>0</v>
      </c>
      <c r="CC25" s="37">
        <v>0</v>
      </c>
      <c r="CD25" s="4">
        <v>0</v>
      </c>
      <c r="CE25" s="38">
        <v>0</v>
      </c>
      <c r="CF25" s="37">
        <v>0</v>
      </c>
      <c r="CG25" s="4">
        <v>0</v>
      </c>
      <c r="CH25" s="38">
        <v>0</v>
      </c>
      <c r="CI25" s="37">
        <v>0</v>
      </c>
      <c r="CJ25" s="4">
        <v>0</v>
      </c>
      <c r="CK25" s="38">
        <v>0</v>
      </c>
      <c r="CL25" s="37">
        <v>0</v>
      </c>
      <c r="CM25" s="4">
        <v>0</v>
      </c>
      <c r="CN25" s="38">
        <v>0</v>
      </c>
      <c r="CO25" s="37">
        <v>0</v>
      </c>
      <c r="CP25" s="4">
        <v>0</v>
      </c>
      <c r="CQ25" s="38">
        <v>0</v>
      </c>
      <c r="CR25" s="37">
        <v>0</v>
      </c>
      <c r="CS25" s="4">
        <v>0</v>
      </c>
      <c r="CT25" s="38">
        <v>0</v>
      </c>
      <c r="CU25" s="37">
        <v>0</v>
      </c>
      <c r="CV25" s="4">
        <v>0</v>
      </c>
      <c r="CW25" s="38">
        <f t="shared" si="53"/>
        <v>0</v>
      </c>
      <c r="CX25" s="37">
        <v>2</v>
      </c>
      <c r="CY25" s="4">
        <v>65</v>
      </c>
      <c r="CZ25" s="38">
        <f t="shared" si="65"/>
        <v>32500</v>
      </c>
      <c r="DA25" s="37">
        <v>0</v>
      </c>
      <c r="DB25" s="4">
        <v>0</v>
      </c>
      <c r="DC25" s="38">
        <v>0</v>
      </c>
      <c r="DD25" s="37">
        <v>0</v>
      </c>
      <c r="DE25" s="4">
        <v>0</v>
      </c>
      <c r="DF25" s="38">
        <v>0</v>
      </c>
      <c r="DG25" s="37">
        <v>0</v>
      </c>
      <c r="DH25" s="4">
        <v>0</v>
      </c>
      <c r="DI25" s="38">
        <v>0</v>
      </c>
      <c r="DJ25" s="37">
        <v>0</v>
      </c>
      <c r="DK25" s="4">
        <v>0</v>
      </c>
      <c r="DL25" s="38">
        <v>0</v>
      </c>
      <c r="DM25" s="37">
        <v>98</v>
      </c>
      <c r="DN25" s="4">
        <v>391</v>
      </c>
      <c r="DO25" s="38">
        <f t="shared" si="54"/>
        <v>3989.795918367347</v>
      </c>
      <c r="DP25" s="37">
        <v>9</v>
      </c>
      <c r="DQ25" s="4">
        <v>168</v>
      </c>
      <c r="DR25" s="38">
        <f t="shared" ref="DR25" si="88">DQ25/DP25*1000</f>
        <v>18666.666666666668</v>
      </c>
      <c r="DS25" s="37">
        <v>0</v>
      </c>
      <c r="DT25" s="4">
        <v>0</v>
      </c>
      <c r="DU25" s="38">
        <v>0</v>
      </c>
      <c r="DV25" s="37">
        <v>0</v>
      </c>
      <c r="DW25" s="4">
        <v>0</v>
      </c>
      <c r="DX25" s="38">
        <v>0</v>
      </c>
      <c r="DY25" s="37">
        <v>0</v>
      </c>
      <c r="DZ25" s="4">
        <v>0</v>
      </c>
      <c r="EA25" s="38">
        <v>0</v>
      </c>
      <c r="EB25" s="37">
        <v>0</v>
      </c>
      <c r="EC25" s="4">
        <v>0</v>
      </c>
      <c r="ED25" s="38">
        <v>0</v>
      </c>
      <c r="EE25" s="37">
        <v>0</v>
      </c>
      <c r="EF25" s="4">
        <v>0</v>
      </c>
      <c r="EG25" s="38">
        <v>0</v>
      </c>
      <c r="EH25" s="37">
        <v>0</v>
      </c>
      <c r="EI25" s="4">
        <v>0</v>
      </c>
      <c r="EJ25" s="38">
        <v>0</v>
      </c>
      <c r="EK25" s="37">
        <v>14</v>
      </c>
      <c r="EL25" s="4">
        <v>100</v>
      </c>
      <c r="EM25" s="38">
        <f t="shared" ref="EM25" si="89">EL25/EK25*1000</f>
        <v>7142.8571428571431</v>
      </c>
      <c r="EN25" s="37">
        <v>0</v>
      </c>
      <c r="EO25" s="4">
        <v>0</v>
      </c>
      <c r="EP25" s="38">
        <v>0</v>
      </c>
      <c r="EQ25" s="37"/>
      <c r="ER25" s="4"/>
      <c r="ES25" s="38"/>
      <c r="ET25" s="37">
        <v>0</v>
      </c>
      <c r="EU25" s="4">
        <v>0</v>
      </c>
      <c r="EV25" s="38">
        <v>0</v>
      </c>
      <c r="EW25" s="37">
        <v>0</v>
      </c>
      <c r="EX25" s="4">
        <v>0</v>
      </c>
      <c r="EY25" s="38">
        <v>0</v>
      </c>
      <c r="EZ25" s="37">
        <v>0</v>
      </c>
      <c r="FA25" s="4">
        <v>0</v>
      </c>
      <c r="FB25" s="38">
        <v>0</v>
      </c>
      <c r="FC25" s="37"/>
      <c r="FD25" s="4"/>
      <c r="FE25" s="38"/>
      <c r="FF25" s="37">
        <v>0</v>
      </c>
      <c r="FG25" s="4">
        <v>0</v>
      </c>
      <c r="FH25" s="38">
        <v>0</v>
      </c>
      <c r="FI25" s="37">
        <v>0</v>
      </c>
      <c r="FJ25" s="4">
        <v>0</v>
      </c>
      <c r="FK25" s="38">
        <v>0</v>
      </c>
      <c r="FL25" s="37">
        <v>0</v>
      </c>
      <c r="FM25" s="4">
        <v>0</v>
      </c>
      <c r="FN25" s="38">
        <f t="shared" si="56"/>
        <v>0</v>
      </c>
      <c r="FO25" s="37">
        <v>0</v>
      </c>
      <c r="FP25" s="4">
        <v>0</v>
      </c>
      <c r="FQ25" s="38">
        <v>0</v>
      </c>
      <c r="FR25" s="37">
        <v>0</v>
      </c>
      <c r="FS25" s="4">
        <v>0</v>
      </c>
      <c r="FT25" s="38">
        <v>0</v>
      </c>
      <c r="FU25" s="37"/>
      <c r="FV25" s="4"/>
      <c r="FW25" s="38"/>
      <c r="FX25" s="37">
        <v>0</v>
      </c>
      <c r="FY25" s="4">
        <v>0</v>
      </c>
      <c r="FZ25" s="38">
        <v>0</v>
      </c>
      <c r="GA25" s="37">
        <v>0</v>
      </c>
      <c r="GB25" s="4">
        <v>0</v>
      </c>
      <c r="GC25" s="38">
        <v>0</v>
      </c>
      <c r="GD25" s="37">
        <v>10</v>
      </c>
      <c r="GE25" s="4">
        <v>55</v>
      </c>
      <c r="GF25" s="38">
        <f t="shared" si="82"/>
        <v>5500</v>
      </c>
      <c r="GG25" s="37">
        <v>0</v>
      </c>
      <c r="GH25" s="4">
        <v>0</v>
      </c>
      <c r="GI25" s="38">
        <v>0</v>
      </c>
      <c r="GJ25" s="37">
        <v>0</v>
      </c>
      <c r="GK25" s="4">
        <v>0</v>
      </c>
      <c r="GL25" s="38">
        <v>0</v>
      </c>
      <c r="GM25" s="37">
        <v>0</v>
      </c>
      <c r="GN25" s="4">
        <v>0</v>
      </c>
      <c r="GO25" s="38">
        <v>0</v>
      </c>
      <c r="GP25" s="37">
        <v>0</v>
      </c>
      <c r="GQ25" s="4">
        <v>0</v>
      </c>
      <c r="GR25" s="38">
        <v>0</v>
      </c>
      <c r="GS25" s="37">
        <v>0</v>
      </c>
      <c r="GT25" s="4">
        <v>0</v>
      </c>
      <c r="GU25" s="38">
        <v>0</v>
      </c>
      <c r="GV25" s="37">
        <v>0</v>
      </c>
      <c r="GW25" s="4">
        <v>0</v>
      </c>
      <c r="GX25" s="38">
        <v>0</v>
      </c>
      <c r="GY25" s="37">
        <v>0</v>
      </c>
      <c r="GZ25" s="4">
        <v>0</v>
      </c>
      <c r="HA25" s="38">
        <v>0</v>
      </c>
      <c r="HB25" s="37">
        <v>0</v>
      </c>
      <c r="HC25" s="4">
        <v>0</v>
      </c>
      <c r="HD25" s="38">
        <v>0</v>
      </c>
      <c r="HE25" s="37">
        <v>0</v>
      </c>
      <c r="HF25" s="4">
        <v>0</v>
      </c>
      <c r="HG25" s="38">
        <v>0</v>
      </c>
      <c r="HH25" s="37">
        <v>11</v>
      </c>
      <c r="HI25" s="4">
        <v>304</v>
      </c>
      <c r="HJ25" s="38">
        <f t="shared" si="67"/>
        <v>27636.363636363636</v>
      </c>
      <c r="HK25" s="37">
        <v>0</v>
      </c>
      <c r="HL25" s="4">
        <v>0</v>
      </c>
      <c r="HM25" s="38">
        <v>0</v>
      </c>
      <c r="HN25" s="37">
        <v>0</v>
      </c>
      <c r="HO25" s="4">
        <v>0</v>
      </c>
      <c r="HP25" s="38">
        <v>0</v>
      </c>
      <c r="HQ25" s="37">
        <v>0</v>
      </c>
      <c r="HR25" s="4">
        <v>0</v>
      </c>
      <c r="HS25" s="38">
        <v>0</v>
      </c>
      <c r="HT25" s="37">
        <v>0</v>
      </c>
      <c r="HU25" s="4">
        <v>0</v>
      </c>
      <c r="HV25" s="38">
        <v>0</v>
      </c>
      <c r="HW25" s="37">
        <v>0</v>
      </c>
      <c r="HX25" s="4">
        <v>0</v>
      </c>
      <c r="HY25" s="38">
        <v>0</v>
      </c>
      <c r="HZ25" s="37">
        <v>0</v>
      </c>
      <c r="IA25" s="4">
        <v>0</v>
      </c>
      <c r="IB25" s="38">
        <v>0</v>
      </c>
      <c r="IC25" s="37">
        <v>3</v>
      </c>
      <c r="ID25" s="4">
        <v>11</v>
      </c>
      <c r="IE25" s="38">
        <f t="shared" si="75"/>
        <v>3666.6666666666665</v>
      </c>
      <c r="IF25" s="37">
        <v>0</v>
      </c>
      <c r="IG25" s="4">
        <v>0</v>
      </c>
      <c r="IH25" s="38">
        <v>0</v>
      </c>
      <c r="II25" s="37">
        <v>0</v>
      </c>
      <c r="IJ25" s="4">
        <v>0</v>
      </c>
      <c r="IK25" s="38">
        <v>0</v>
      </c>
      <c r="IL25" s="37">
        <v>9</v>
      </c>
      <c r="IM25" s="4">
        <v>112</v>
      </c>
      <c r="IN25" s="38">
        <f t="shared" ref="IN25" si="90">IM25/IL25*1000</f>
        <v>12444.444444444445</v>
      </c>
      <c r="IO25" s="37">
        <v>0</v>
      </c>
      <c r="IP25" s="4">
        <v>0</v>
      </c>
      <c r="IQ25" s="38">
        <v>0</v>
      </c>
      <c r="IR25" s="37">
        <v>0</v>
      </c>
      <c r="IS25" s="4">
        <v>0</v>
      </c>
      <c r="IT25" s="38">
        <v>0</v>
      </c>
      <c r="IU25" s="37">
        <v>0</v>
      </c>
      <c r="IV25" s="4">
        <v>0</v>
      </c>
      <c r="IW25" s="38">
        <v>0</v>
      </c>
      <c r="IX25" s="37">
        <v>0</v>
      </c>
      <c r="IY25" s="4">
        <v>0</v>
      </c>
      <c r="IZ25" s="38">
        <f t="shared" si="59"/>
        <v>0</v>
      </c>
      <c r="JA25" s="37">
        <v>7</v>
      </c>
      <c r="JB25" s="4">
        <v>16</v>
      </c>
      <c r="JC25" s="38">
        <f t="shared" si="76"/>
        <v>2285.7142857142858</v>
      </c>
      <c r="JD25" s="37">
        <v>0</v>
      </c>
      <c r="JE25" s="4">
        <v>0</v>
      </c>
      <c r="JF25" s="38">
        <v>0</v>
      </c>
      <c r="JG25" s="37">
        <v>0</v>
      </c>
      <c r="JH25" s="4">
        <v>0</v>
      </c>
      <c r="JI25" s="38">
        <v>0</v>
      </c>
      <c r="JJ25" s="37">
        <v>0</v>
      </c>
      <c r="JK25" s="4">
        <v>0</v>
      </c>
      <c r="JL25" s="38">
        <v>0</v>
      </c>
      <c r="JM25" s="37">
        <v>0</v>
      </c>
      <c r="JN25" s="4">
        <v>0</v>
      </c>
      <c r="JO25" s="38">
        <v>0</v>
      </c>
      <c r="JP25" s="37">
        <v>0</v>
      </c>
      <c r="JQ25" s="4">
        <v>0</v>
      </c>
      <c r="JR25" s="38">
        <v>0</v>
      </c>
      <c r="JS25" s="37">
        <v>0</v>
      </c>
      <c r="JT25" s="4">
        <v>0</v>
      </c>
      <c r="JU25" s="38">
        <v>0</v>
      </c>
      <c r="JV25" s="37">
        <v>0</v>
      </c>
      <c r="JW25" s="4">
        <v>0</v>
      </c>
      <c r="JX25" s="38">
        <v>0</v>
      </c>
      <c r="JY25" s="37">
        <v>0</v>
      </c>
      <c r="JZ25" s="4">
        <v>0</v>
      </c>
      <c r="KA25" s="38">
        <v>0</v>
      </c>
      <c r="KB25" s="37">
        <v>0</v>
      </c>
      <c r="KC25" s="4">
        <v>0</v>
      </c>
      <c r="KD25" s="38">
        <v>0</v>
      </c>
      <c r="KE25" s="37">
        <v>3</v>
      </c>
      <c r="KF25" s="4">
        <v>13</v>
      </c>
      <c r="KG25" s="38">
        <f t="shared" si="61"/>
        <v>4333.333333333333</v>
      </c>
      <c r="KH25" s="37"/>
      <c r="KI25" s="4"/>
      <c r="KJ25" s="38"/>
      <c r="KK25" s="37">
        <v>0</v>
      </c>
      <c r="KL25" s="4">
        <v>0</v>
      </c>
      <c r="KM25" s="38">
        <v>0</v>
      </c>
      <c r="KN25" s="37">
        <v>0</v>
      </c>
      <c r="KO25" s="4">
        <v>0</v>
      </c>
      <c r="KP25" s="38">
        <v>0</v>
      </c>
      <c r="KQ25" s="37">
        <v>0</v>
      </c>
      <c r="KR25" s="4">
        <v>0</v>
      </c>
      <c r="KS25" s="38">
        <v>0</v>
      </c>
      <c r="KT25" s="37">
        <v>249</v>
      </c>
      <c r="KU25" s="4">
        <v>554</v>
      </c>
      <c r="KV25" s="38">
        <f t="shared" si="62"/>
        <v>2224.8995983935743</v>
      </c>
      <c r="KW25" s="37">
        <v>0</v>
      </c>
      <c r="KX25" s="4">
        <v>0</v>
      </c>
      <c r="KY25" s="38">
        <v>0</v>
      </c>
      <c r="KZ25" s="37">
        <v>84</v>
      </c>
      <c r="LA25" s="4">
        <v>305</v>
      </c>
      <c r="LB25" s="38">
        <f t="shared" si="63"/>
        <v>3630.9523809523807</v>
      </c>
      <c r="LC25" s="37">
        <v>1</v>
      </c>
      <c r="LD25" s="4">
        <v>49</v>
      </c>
      <c r="LE25" s="38">
        <f t="shared" si="78"/>
        <v>49000</v>
      </c>
      <c r="LF25" s="37">
        <v>0</v>
      </c>
      <c r="LG25" s="4">
        <v>0</v>
      </c>
      <c r="LH25" s="38">
        <v>0</v>
      </c>
      <c r="LI25" s="37">
        <v>0</v>
      </c>
      <c r="LJ25" s="4">
        <v>0</v>
      </c>
      <c r="LK25" s="38">
        <v>0</v>
      </c>
      <c r="LL25" s="37">
        <v>0</v>
      </c>
      <c r="LM25" s="4">
        <v>0</v>
      </c>
      <c r="LN25" s="38">
        <v>0</v>
      </c>
      <c r="LO25" s="37">
        <v>0</v>
      </c>
      <c r="LP25" s="4">
        <v>0</v>
      </c>
      <c r="LQ25" s="38">
        <v>0</v>
      </c>
      <c r="LR25" s="37">
        <v>24</v>
      </c>
      <c r="LS25" s="4">
        <v>75</v>
      </c>
      <c r="LT25" s="38">
        <v>3125</v>
      </c>
      <c r="LU25" s="37">
        <v>0</v>
      </c>
      <c r="LV25" s="4">
        <v>0</v>
      </c>
      <c r="LW25" s="38">
        <v>0</v>
      </c>
      <c r="LX25" s="37">
        <v>218</v>
      </c>
      <c r="LY25" s="4">
        <v>1334</v>
      </c>
      <c r="LZ25" s="38">
        <v>4419.7530864197533</v>
      </c>
      <c r="MA25" s="2">
        <f t="shared" si="15"/>
        <v>910</v>
      </c>
      <c r="MB25" s="12">
        <f t="shared" si="16"/>
        <v>4188</v>
      </c>
    </row>
    <row r="26" spans="1:340" x14ac:dyDescent="0.3">
      <c r="A26" s="50">
        <v>2005</v>
      </c>
      <c r="B26" s="51" t="s">
        <v>12</v>
      </c>
      <c r="C26" s="37">
        <v>0</v>
      </c>
      <c r="D26" s="4">
        <v>0</v>
      </c>
      <c r="E26" s="38">
        <v>0</v>
      </c>
      <c r="F26" s="37">
        <v>0</v>
      </c>
      <c r="G26" s="4">
        <v>0</v>
      </c>
      <c r="H26" s="38">
        <v>0</v>
      </c>
      <c r="I26" s="37">
        <v>0</v>
      </c>
      <c r="J26" s="4">
        <v>0</v>
      </c>
      <c r="K26" s="38">
        <v>0</v>
      </c>
      <c r="L26" s="37">
        <v>0</v>
      </c>
      <c r="M26" s="4">
        <v>0</v>
      </c>
      <c r="N26" s="38">
        <v>0</v>
      </c>
      <c r="O26" s="37">
        <v>0</v>
      </c>
      <c r="P26" s="4">
        <v>0</v>
      </c>
      <c r="Q26" s="38">
        <v>0</v>
      </c>
      <c r="R26" s="37">
        <v>0</v>
      </c>
      <c r="S26" s="4">
        <v>0</v>
      </c>
      <c r="T26" s="38">
        <v>0</v>
      </c>
      <c r="U26" s="37">
        <v>0</v>
      </c>
      <c r="V26" s="4">
        <v>0</v>
      </c>
      <c r="W26" s="38">
        <v>0</v>
      </c>
      <c r="X26" s="37">
        <v>0</v>
      </c>
      <c r="Y26" s="4">
        <v>0</v>
      </c>
      <c r="Z26" s="38">
        <v>0</v>
      </c>
      <c r="AA26" s="37">
        <v>0</v>
      </c>
      <c r="AB26" s="4">
        <v>0</v>
      </c>
      <c r="AC26" s="38">
        <v>0</v>
      </c>
      <c r="AD26" s="37">
        <v>0</v>
      </c>
      <c r="AE26" s="4">
        <v>0</v>
      </c>
      <c r="AF26" s="38">
        <v>0</v>
      </c>
      <c r="AG26" s="37">
        <v>0</v>
      </c>
      <c r="AH26" s="4">
        <v>0</v>
      </c>
      <c r="AI26" s="38">
        <v>0</v>
      </c>
      <c r="AJ26" s="37">
        <v>0</v>
      </c>
      <c r="AK26" s="4">
        <v>0</v>
      </c>
      <c r="AL26" s="38">
        <v>0</v>
      </c>
      <c r="AM26" s="37">
        <v>148</v>
      </c>
      <c r="AN26" s="4">
        <v>1323</v>
      </c>
      <c r="AO26" s="38">
        <f t="shared" si="52"/>
        <v>8939.1891891891901</v>
      </c>
      <c r="AP26" s="37">
        <v>0</v>
      </c>
      <c r="AQ26" s="4">
        <v>0</v>
      </c>
      <c r="AR26" s="38">
        <v>0</v>
      </c>
      <c r="AS26" s="37">
        <v>0</v>
      </c>
      <c r="AT26" s="4">
        <v>0</v>
      </c>
      <c r="AU26" s="38">
        <v>0</v>
      </c>
      <c r="AV26" s="37">
        <v>0</v>
      </c>
      <c r="AW26" s="4">
        <v>0</v>
      </c>
      <c r="AX26" s="38">
        <v>0</v>
      </c>
      <c r="AY26" s="37">
        <v>0</v>
      </c>
      <c r="AZ26" s="4">
        <v>0</v>
      </c>
      <c r="BA26" s="38">
        <v>0</v>
      </c>
      <c r="BB26" s="37">
        <v>0</v>
      </c>
      <c r="BC26" s="4">
        <v>0</v>
      </c>
      <c r="BD26" s="38">
        <v>0</v>
      </c>
      <c r="BE26" s="37">
        <v>0</v>
      </c>
      <c r="BF26" s="4">
        <v>0</v>
      </c>
      <c r="BG26" s="38">
        <v>0</v>
      </c>
      <c r="BH26" s="37">
        <v>0</v>
      </c>
      <c r="BI26" s="4">
        <v>0</v>
      </c>
      <c r="BJ26" s="38">
        <v>0</v>
      </c>
      <c r="BK26" s="37">
        <v>0</v>
      </c>
      <c r="BL26" s="4">
        <v>0</v>
      </c>
      <c r="BM26" s="38">
        <v>0</v>
      </c>
      <c r="BN26" s="37">
        <v>0</v>
      </c>
      <c r="BO26" s="4">
        <v>0</v>
      </c>
      <c r="BP26" s="38">
        <v>0</v>
      </c>
      <c r="BQ26" s="37">
        <v>4</v>
      </c>
      <c r="BR26" s="4">
        <v>85</v>
      </c>
      <c r="BS26" s="38">
        <f t="shared" ref="BS26" si="91">BR26/BQ26*1000</f>
        <v>21250</v>
      </c>
      <c r="BT26" s="37">
        <v>0</v>
      </c>
      <c r="BU26" s="4">
        <v>0</v>
      </c>
      <c r="BV26" s="38">
        <v>0</v>
      </c>
      <c r="BW26" s="37">
        <v>0</v>
      </c>
      <c r="BX26" s="4">
        <v>0</v>
      </c>
      <c r="BY26" s="38">
        <v>0</v>
      </c>
      <c r="BZ26" s="37">
        <v>0</v>
      </c>
      <c r="CA26" s="4">
        <v>0</v>
      </c>
      <c r="CB26" s="38">
        <v>0</v>
      </c>
      <c r="CC26" s="37">
        <v>0</v>
      </c>
      <c r="CD26" s="4">
        <v>0</v>
      </c>
      <c r="CE26" s="38">
        <v>0</v>
      </c>
      <c r="CF26" s="37">
        <v>0</v>
      </c>
      <c r="CG26" s="4">
        <v>0</v>
      </c>
      <c r="CH26" s="38">
        <v>0</v>
      </c>
      <c r="CI26" s="37">
        <v>0</v>
      </c>
      <c r="CJ26" s="4">
        <v>0</v>
      </c>
      <c r="CK26" s="38">
        <v>0</v>
      </c>
      <c r="CL26" s="37">
        <v>0</v>
      </c>
      <c r="CM26" s="4">
        <v>0</v>
      </c>
      <c r="CN26" s="38">
        <v>0</v>
      </c>
      <c r="CO26" s="37">
        <v>0</v>
      </c>
      <c r="CP26" s="4">
        <v>0</v>
      </c>
      <c r="CQ26" s="38">
        <v>0</v>
      </c>
      <c r="CR26" s="37">
        <v>0</v>
      </c>
      <c r="CS26" s="4">
        <v>0</v>
      </c>
      <c r="CT26" s="38">
        <v>0</v>
      </c>
      <c r="CU26" s="37">
        <v>0</v>
      </c>
      <c r="CV26" s="4">
        <v>0</v>
      </c>
      <c r="CW26" s="38">
        <f t="shared" si="53"/>
        <v>0</v>
      </c>
      <c r="CX26" s="37">
        <v>0</v>
      </c>
      <c r="CY26" s="4">
        <v>0</v>
      </c>
      <c r="CZ26" s="38">
        <v>0</v>
      </c>
      <c r="DA26" s="37">
        <v>0</v>
      </c>
      <c r="DB26" s="4">
        <v>0</v>
      </c>
      <c r="DC26" s="38">
        <v>0</v>
      </c>
      <c r="DD26" s="37">
        <v>0</v>
      </c>
      <c r="DE26" s="4">
        <v>0</v>
      </c>
      <c r="DF26" s="38">
        <v>0</v>
      </c>
      <c r="DG26" s="37">
        <v>0</v>
      </c>
      <c r="DH26" s="4">
        <v>0</v>
      </c>
      <c r="DI26" s="38">
        <v>0</v>
      </c>
      <c r="DJ26" s="37">
        <v>0</v>
      </c>
      <c r="DK26" s="4">
        <v>0</v>
      </c>
      <c r="DL26" s="38">
        <v>0</v>
      </c>
      <c r="DM26" s="37">
        <v>104</v>
      </c>
      <c r="DN26" s="4">
        <v>324</v>
      </c>
      <c r="DO26" s="38">
        <f t="shared" si="54"/>
        <v>3115.3846153846152</v>
      </c>
      <c r="DP26" s="37">
        <v>0</v>
      </c>
      <c r="DQ26" s="4">
        <v>0</v>
      </c>
      <c r="DR26" s="38">
        <v>0</v>
      </c>
      <c r="DS26" s="37">
        <v>0</v>
      </c>
      <c r="DT26" s="4">
        <v>0</v>
      </c>
      <c r="DU26" s="38">
        <v>0</v>
      </c>
      <c r="DV26" s="37">
        <v>0</v>
      </c>
      <c r="DW26" s="4">
        <v>0</v>
      </c>
      <c r="DX26" s="38">
        <v>0</v>
      </c>
      <c r="DY26" s="37">
        <v>2</v>
      </c>
      <c r="DZ26" s="4">
        <v>13</v>
      </c>
      <c r="EA26" s="38">
        <f t="shared" ref="EA26" si="92">DZ26/DY26*1000</f>
        <v>6500</v>
      </c>
      <c r="EB26" s="37">
        <v>8</v>
      </c>
      <c r="EC26" s="4">
        <v>170</v>
      </c>
      <c r="ED26" s="38">
        <f t="shared" si="55"/>
        <v>21250</v>
      </c>
      <c r="EE26" s="37">
        <v>0</v>
      </c>
      <c r="EF26" s="4">
        <v>0</v>
      </c>
      <c r="EG26" s="38">
        <v>0</v>
      </c>
      <c r="EH26" s="37">
        <v>0</v>
      </c>
      <c r="EI26" s="4">
        <v>0</v>
      </c>
      <c r="EJ26" s="38">
        <v>0</v>
      </c>
      <c r="EK26" s="37">
        <v>0</v>
      </c>
      <c r="EL26" s="4">
        <v>0</v>
      </c>
      <c r="EM26" s="38">
        <v>0</v>
      </c>
      <c r="EN26" s="37">
        <v>0</v>
      </c>
      <c r="EO26" s="4">
        <v>0</v>
      </c>
      <c r="EP26" s="38">
        <v>0</v>
      </c>
      <c r="EQ26" s="37"/>
      <c r="ER26" s="4"/>
      <c r="ES26" s="38"/>
      <c r="ET26" s="37">
        <v>0</v>
      </c>
      <c r="EU26" s="4">
        <v>0</v>
      </c>
      <c r="EV26" s="38">
        <v>0</v>
      </c>
      <c r="EW26" s="37">
        <v>0</v>
      </c>
      <c r="EX26" s="4">
        <v>0</v>
      </c>
      <c r="EY26" s="38">
        <v>0</v>
      </c>
      <c r="EZ26" s="37">
        <v>0</v>
      </c>
      <c r="FA26" s="4">
        <v>0</v>
      </c>
      <c r="FB26" s="38">
        <v>0</v>
      </c>
      <c r="FC26" s="37"/>
      <c r="FD26" s="4"/>
      <c r="FE26" s="38"/>
      <c r="FF26" s="37">
        <v>0</v>
      </c>
      <c r="FG26" s="4">
        <v>0</v>
      </c>
      <c r="FH26" s="38">
        <v>0</v>
      </c>
      <c r="FI26" s="37">
        <v>0</v>
      </c>
      <c r="FJ26" s="4">
        <v>0</v>
      </c>
      <c r="FK26" s="38">
        <v>0</v>
      </c>
      <c r="FL26" s="37">
        <v>0</v>
      </c>
      <c r="FM26" s="4">
        <v>0</v>
      </c>
      <c r="FN26" s="38">
        <f t="shared" si="56"/>
        <v>0</v>
      </c>
      <c r="FO26" s="37">
        <v>0</v>
      </c>
      <c r="FP26" s="4">
        <v>0</v>
      </c>
      <c r="FQ26" s="38">
        <v>0</v>
      </c>
      <c r="FR26" s="37">
        <v>0</v>
      </c>
      <c r="FS26" s="4">
        <v>0</v>
      </c>
      <c r="FT26" s="38">
        <v>0</v>
      </c>
      <c r="FU26" s="37"/>
      <c r="FV26" s="4"/>
      <c r="FW26" s="38"/>
      <c r="FX26" s="37">
        <v>0</v>
      </c>
      <c r="FY26" s="4">
        <v>0</v>
      </c>
      <c r="FZ26" s="38">
        <v>0</v>
      </c>
      <c r="GA26" s="37">
        <v>0</v>
      </c>
      <c r="GB26" s="4">
        <v>0</v>
      </c>
      <c r="GC26" s="38">
        <v>0</v>
      </c>
      <c r="GD26" s="37">
        <v>11</v>
      </c>
      <c r="GE26" s="4">
        <v>49</v>
      </c>
      <c r="GF26" s="38">
        <f t="shared" si="82"/>
        <v>4454.545454545454</v>
      </c>
      <c r="GG26" s="37">
        <v>0</v>
      </c>
      <c r="GH26" s="4">
        <v>0</v>
      </c>
      <c r="GI26" s="38">
        <v>0</v>
      </c>
      <c r="GJ26" s="37">
        <v>0</v>
      </c>
      <c r="GK26" s="4">
        <v>0</v>
      </c>
      <c r="GL26" s="38">
        <v>0</v>
      </c>
      <c r="GM26" s="37">
        <v>0</v>
      </c>
      <c r="GN26" s="4">
        <v>0</v>
      </c>
      <c r="GO26" s="38">
        <v>0</v>
      </c>
      <c r="GP26" s="37">
        <v>0</v>
      </c>
      <c r="GQ26" s="4">
        <v>0</v>
      </c>
      <c r="GR26" s="38">
        <v>0</v>
      </c>
      <c r="GS26" s="37">
        <v>0</v>
      </c>
      <c r="GT26" s="4">
        <v>0</v>
      </c>
      <c r="GU26" s="38">
        <v>0</v>
      </c>
      <c r="GV26" s="37">
        <v>0</v>
      </c>
      <c r="GW26" s="4">
        <v>0</v>
      </c>
      <c r="GX26" s="38">
        <v>0</v>
      </c>
      <c r="GY26" s="37">
        <v>0</v>
      </c>
      <c r="GZ26" s="4">
        <v>0</v>
      </c>
      <c r="HA26" s="38">
        <v>0</v>
      </c>
      <c r="HB26" s="37">
        <v>0</v>
      </c>
      <c r="HC26" s="4">
        <v>0</v>
      </c>
      <c r="HD26" s="38">
        <v>0</v>
      </c>
      <c r="HE26" s="37">
        <v>0</v>
      </c>
      <c r="HF26" s="4">
        <v>0</v>
      </c>
      <c r="HG26" s="38">
        <v>0</v>
      </c>
      <c r="HH26" s="37">
        <v>27</v>
      </c>
      <c r="HI26" s="4">
        <v>643</v>
      </c>
      <c r="HJ26" s="38">
        <f t="shared" si="67"/>
        <v>23814.814814814814</v>
      </c>
      <c r="HK26" s="37">
        <v>0</v>
      </c>
      <c r="HL26" s="4">
        <v>0</v>
      </c>
      <c r="HM26" s="38">
        <v>0</v>
      </c>
      <c r="HN26" s="37">
        <v>0</v>
      </c>
      <c r="HO26" s="4">
        <v>0</v>
      </c>
      <c r="HP26" s="38">
        <v>0</v>
      </c>
      <c r="HQ26" s="37">
        <v>0</v>
      </c>
      <c r="HR26" s="4">
        <v>0</v>
      </c>
      <c r="HS26" s="38">
        <v>0</v>
      </c>
      <c r="HT26" s="37">
        <v>0</v>
      </c>
      <c r="HU26" s="4">
        <v>0</v>
      </c>
      <c r="HV26" s="38">
        <v>0</v>
      </c>
      <c r="HW26" s="37">
        <v>0</v>
      </c>
      <c r="HX26" s="4">
        <v>0</v>
      </c>
      <c r="HY26" s="38">
        <v>0</v>
      </c>
      <c r="HZ26" s="37">
        <v>25</v>
      </c>
      <c r="IA26" s="4">
        <v>138</v>
      </c>
      <c r="IB26" s="38">
        <f t="shared" si="58"/>
        <v>5520</v>
      </c>
      <c r="IC26" s="37">
        <v>0</v>
      </c>
      <c r="ID26" s="4">
        <v>0</v>
      </c>
      <c r="IE26" s="38">
        <v>0</v>
      </c>
      <c r="IF26" s="37">
        <v>0</v>
      </c>
      <c r="IG26" s="4">
        <v>0</v>
      </c>
      <c r="IH26" s="38">
        <v>0</v>
      </c>
      <c r="II26" s="37">
        <v>0</v>
      </c>
      <c r="IJ26" s="4">
        <v>0</v>
      </c>
      <c r="IK26" s="38">
        <v>0</v>
      </c>
      <c r="IL26" s="37">
        <v>0</v>
      </c>
      <c r="IM26" s="4">
        <v>0</v>
      </c>
      <c r="IN26" s="38">
        <v>0</v>
      </c>
      <c r="IO26" s="37">
        <v>0</v>
      </c>
      <c r="IP26" s="4">
        <v>0</v>
      </c>
      <c r="IQ26" s="38">
        <v>0</v>
      </c>
      <c r="IR26" s="37">
        <v>0</v>
      </c>
      <c r="IS26" s="4">
        <v>0</v>
      </c>
      <c r="IT26" s="38">
        <v>0</v>
      </c>
      <c r="IU26" s="37">
        <v>0</v>
      </c>
      <c r="IV26" s="4">
        <v>0</v>
      </c>
      <c r="IW26" s="38">
        <v>0</v>
      </c>
      <c r="IX26" s="37">
        <v>0</v>
      </c>
      <c r="IY26" s="4">
        <v>0</v>
      </c>
      <c r="IZ26" s="38">
        <f t="shared" si="59"/>
        <v>0</v>
      </c>
      <c r="JA26" s="37">
        <v>0</v>
      </c>
      <c r="JB26" s="4">
        <v>0</v>
      </c>
      <c r="JC26" s="38">
        <v>0</v>
      </c>
      <c r="JD26" s="37">
        <v>0</v>
      </c>
      <c r="JE26" s="4">
        <v>0</v>
      </c>
      <c r="JF26" s="38">
        <v>0</v>
      </c>
      <c r="JG26" s="37">
        <v>0</v>
      </c>
      <c r="JH26" s="4">
        <v>0</v>
      </c>
      <c r="JI26" s="38">
        <v>0</v>
      </c>
      <c r="JJ26" s="37">
        <v>0</v>
      </c>
      <c r="JK26" s="4">
        <v>0</v>
      </c>
      <c r="JL26" s="38">
        <v>0</v>
      </c>
      <c r="JM26" s="37">
        <v>0</v>
      </c>
      <c r="JN26" s="4">
        <v>0</v>
      </c>
      <c r="JO26" s="38">
        <v>0</v>
      </c>
      <c r="JP26" s="37">
        <v>0</v>
      </c>
      <c r="JQ26" s="4">
        <v>0</v>
      </c>
      <c r="JR26" s="38">
        <v>0</v>
      </c>
      <c r="JS26" s="37">
        <v>0</v>
      </c>
      <c r="JT26" s="4">
        <v>0</v>
      </c>
      <c r="JU26" s="38">
        <v>0</v>
      </c>
      <c r="JV26" s="37">
        <v>0</v>
      </c>
      <c r="JW26" s="4">
        <v>0</v>
      </c>
      <c r="JX26" s="38">
        <v>0</v>
      </c>
      <c r="JY26" s="37">
        <v>0</v>
      </c>
      <c r="JZ26" s="4">
        <v>0</v>
      </c>
      <c r="KA26" s="38">
        <v>0</v>
      </c>
      <c r="KB26" s="37">
        <v>0</v>
      </c>
      <c r="KC26" s="4">
        <v>0</v>
      </c>
      <c r="KD26" s="38">
        <v>0</v>
      </c>
      <c r="KE26" s="37">
        <v>4</v>
      </c>
      <c r="KF26" s="4">
        <v>12</v>
      </c>
      <c r="KG26" s="38">
        <f t="shared" si="61"/>
        <v>3000</v>
      </c>
      <c r="KH26" s="37"/>
      <c r="KI26" s="4"/>
      <c r="KJ26" s="38"/>
      <c r="KK26" s="37">
        <v>0</v>
      </c>
      <c r="KL26" s="4">
        <v>0</v>
      </c>
      <c r="KM26" s="38">
        <v>0</v>
      </c>
      <c r="KN26" s="37">
        <v>0</v>
      </c>
      <c r="KO26" s="4">
        <v>0</v>
      </c>
      <c r="KP26" s="38">
        <v>0</v>
      </c>
      <c r="KQ26" s="37">
        <v>0</v>
      </c>
      <c r="KR26" s="4">
        <v>0</v>
      </c>
      <c r="KS26" s="38">
        <v>0</v>
      </c>
      <c r="KT26" s="37">
        <v>137</v>
      </c>
      <c r="KU26" s="4">
        <v>264</v>
      </c>
      <c r="KV26" s="38">
        <f t="shared" si="62"/>
        <v>1927.0072992700732</v>
      </c>
      <c r="KW26" s="37">
        <v>0</v>
      </c>
      <c r="KX26" s="4">
        <v>0</v>
      </c>
      <c r="KY26" s="38">
        <v>0</v>
      </c>
      <c r="KZ26" s="37">
        <v>81</v>
      </c>
      <c r="LA26" s="4">
        <v>385</v>
      </c>
      <c r="LB26" s="38">
        <f t="shared" si="63"/>
        <v>4753.0864197530864</v>
      </c>
      <c r="LC26" s="37">
        <v>9</v>
      </c>
      <c r="LD26" s="4">
        <v>349</v>
      </c>
      <c r="LE26" s="38">
        <f t="shared" si="78"/>
        <v>38777.777777777781</v>
      </c>
      <c r="LF26" s="37">
        <v>0</v>
      </c>
      <c r="LG26" s="4">
        <v>0</v>
      </c>
      <c r="LH26" s="38">
        <v>0</v>
      </c>
      <c r="LI26" s="37">
        <v>0</v>
      </c>
      <c r="LJ26" s="4">
        <v>0</v>
      </c>
      <c r="LK26" s="38">
        <v>0</v>
      </c>
      <c r="LL26" s="37">
        <v>0</v>
      </c>
      <c r="LM26" s="4">
        <v>0</v>
      </c>
      <c r="LN26" s="38">
        <v>0</v>
      </c>
      <c r="LO26" s="37">
        <v>0</v>
      </c>
      <c r="LP26" s="4">
        <v>0</v>
      </c>
      <c r="LQ26" s="38">
        <v>0</v>
      </c>
      <c r="LR26" s="37">
        <v>0</v>
      </c>
      <c r="LS26" s="4">
        <v>0</v>
      </c>
      <c r="LT26" s="38">
        <v>0</v>
      </c>
      <c r="LU26" s="37">
        <v>0</v>
      </c>
      <c r="LV26" s="4">
        <v>0</v>
      </c>
      <c r="LW26" s="38">
        <v>0</v>
      </c>
      <c r="LX26" s="37">
        <v>86</v>
      </c>
      <c r="LY26" s="4">
        <v>532</v>
      </c>
      <c r="LZ26" s="38">
        <v>4419.7530864197533</v>
      </c>
      <c r="MA26" s="2">
        <f t="shared" si="15"/>
        <v>646</v>
      </c>
      <c r="MB26" s="12">
        <f t="shared" si="16"/>
        <v>4287</v>
      </c>
    </row>
    <row r="27" spans="1:340" x14ac:dyDescent="0.3">
      <c r="A27" s="50">
        <v>2005</v>
      </c>
      <c r="B27" s="51" t="s">
        <v>13</v>
      </c>
      <c r="C27" s="37">
        <v>0</v>
      </c>
      <c r="D27" s="4">
        <v>0</v>
      </c>
      <c r="E27" s="38">
        <v>0</v>
      </c>
      <c r="F27" s="37">
        <v>0</v>
      </c>
      <c r="G27" s="4">
        <v>0</v>
      </c>
      <c r="H27" s="38">
        <v>0</v>
      </c>
      <c r="I27" s="37">
        <v>0</v>
      </c>
      <c r="J27" s="4">
        <v>0</v>
      </c>
      <c r="K27" s="38">
        <v>0</v>
      </c>
      <c r="L27" s="37">
        <v>0</v>
      </c>
      <c r="M27" s="4">
        <v>0</v>
      </c>
      <c r="N27" s="38">
        <v>0</v>
      </c>
      <c r="O27" s="37">
        <v>0</v>
      </c>
      <c r="P27" s="4">
        <v>0</v>
      </c>
      <c r="Q27" s="38">
        <v>0</v>
      </c>
      <c r="R27" s="37">
        <v>0</v>
      </c>
      <c r="S27" s="4">
        <v>0</v>
      </c>
      <c r="T27" s="38">
        <v>0</v>
      </c>
      <c r="U27" s="37">
        <v>0</v>
      </c>
      <c r="V27" s="4">
        <v>0</v>
      </c>
      <c r="W27" s="38">
        <v>0</v>
      </c>
      <c r="X27" s="37">
        <v>0</v>
      </c>
      <c r="Y27" s="4">
        <v>0</v>
      </c>
      <c r="Z27" s="38">
        <v>0</v>
      </c>
      <c r="AA27" s="37">
        <v>0</v>
      </c>
      <c r="AB27" s="4">
        <v>0</v>
      </c>
      <c r="AC27" s="38">
        <v>0</v>
      </c>
      <c r="AD27" s="37">
        <v>0</v>
      </c>
      <c r="AE27" s="4">
        <v>0</v>
      </c>
      <c r="AF27" s="38">
        <v>0</v>
      </c>
      <c r="AG27" s="37">
        <v>0</v>
      </c>
      <c r="AH27" s="4">
        <v>0</v>
      </c>
      <c r="AI27" s="38">
        <v>0</v>
      </c>
      <c r="AJ27" s="37">
        <v>0</v>
      </c>
      <c r="AK27" s="4">
        <v>0</v>
      </c>
      <c r="AL27" s="38">
        <v>0</v>
      </c>
      <c r="AM27" s="37">
        <v>87</v>
      </c>
      <c r="AN27" s="4">
        <v>411</v>
      </c>
      <c r="AO27" s="38">
        <f t="shared" si="52"/>
        <v>4724.1379310344828</v>
      </c>
      <c r="AP27" s="37">
        <v>0</v>
      </c>
      <c r="AQ27" s="4">
        <v>0</v>
      </c>
      <c r="AR27" s="38">
        <v>0</v>
      </c>
      <c r="AS27" s="37">
        <v>0</v>
      </c>
      <c r="AT27" s="4">
        <v>0</v>
      </c>
      <c r="AU27" s="38">
        <v>0</v>
      </c>
      <c r="AV27" s="37">
        <v>0</v>
      </c>
      <c r="AW27" s="4">
        <v>0</v>
      </c>
      <c r="AX27" s="38">
        <v>0</v>
      </c>
      <c r="AY27" s="37">
        <v>0</v>
      </c>
      <c r="AZ27" s="4">
        <v>0</v>
      </c>
      <c r="BA27" s="38">
        <v>0</v>
      </c>
      <c r="BB27" s="37">
        <v>0</v>
      </c>
      <c r="BC27" s="4">
        <v>0</v>
      </c>
      <c r="BD27" s="38">
        <v>0</v>
      </c>
      <c r="BE27" s="37">
        <v>0</v>
      </c>
      <c r="BF27" s="4">
        <v>0</v>
      </c>
      <c r="BG27" s="38">
        <v>0</v>
      </c>
      <c r="BH27" s="37">
        <v>1</v>
      </c>
      <c r="BI27" s="4">
        <v>3</v>
      </c>
      <c r="BJ27" s="38">
        <f t="shared" si="64"/>
        <v>3000</v>
      </c>
      <c r="BK27" s="37">
        <v>0</v>
      </c>
      <c r="BL27" s="4">
        <v>0</v>
      </c>
      <c r="BM27" s="38">
        <v>0</v>
      </c>
      <c r="BN27" s="37">
        <v>0</v>
      </c>
      <c r="BO27" s="4">
        <v>0</v>
      </c>
      <c r="BP27" s="38">
        <v>0</v>
      </c>
      <c r="BQ27" s="37">
        <v>0</v>
      </c>
      <c r="BR27" s="4">
        <v>0</v>
      </c>
      <c r="BS27" s="38">
        <v>0</v>
      </c>
      <c r="BT27" s="37">
        <v>0</v>
      </c>
      <c r="BU27" s="4">
        <v>0</v>
      </c>
      <c r="BV27" s="38">
        <v>0</v>
      </c>
      <c r="BW27" s="37">
        <v>0</v>
      </c>
      <c r="BX27" s="4">
        <v>0</v>
      </c>
      <c r="BY27" s="38">
        <v>0</v>
      </c>
      <c r="BZ27" s="37">
        <v>118</v>
      </c>
      <c r="CA27" s="4">
        <v>3100</v>
      </c>
      <c r="CB27" s="38">
        <f t="shared" ref="CB27:CB29" si="93">CA27/BZ27*1000</f>
        <v>26271.186440677964</v>
      </c>
      <c r="CC27" s="37">
        <v>0</v>
      </c>
      <c r="CD27" s="4">
        <v>0</v>
      </c>
      <c r="CE27" s="38">
        <v>0</v>
      </c>
      <c r="CF27" s="37">
        <v>0</v>
      </c>
      <c r="CG27" s="4">
        <v>0</v>
      </c>
      <c r="CH27" s="38">
        <v>0</v>
      </c>
      <c r="CI27" s="37">
        <v>0</v>
      </c>
      <c r="CJ27" s="4">
        <v>0</v>
      </c>
      <c r="CK27" s="38">
        <v>0</v>
      </c>
      <c r="CL27" s="37">
        <v>0</v>
      </c>
      <c r="CM27" s="4">
        <v>0</v>
      </c>
      <c r="CN27" s="38">
        <v>0</v>
      </c>
      <c r="CO27" s="37">
        <v>0</v>
      </c>
      <c r="CP27" s="4">
        <v>0</v>
      </c>
      <c r="CQ27" s="38">
        <v>0</v>
      </c>
      <c r="CR27" s="37">
        <v>0</v>
      </c>
      <c r="CS27" s="4">
        <v>0</v>
      </c>
      <c r="CT27" s="38">
        <v>0</v>
      </c>
      <c r="CU27" s="37">
        <v>0</v>
      </c>
      <c r="CV27" s="4">
        <v>0</v>
      </c>
      <c r="CW27" s="38">
        <f t="shared" si="53"/>
        <v>0</v>
      </c>
      <c r="CX27" s="37">
        <v>22</v>
      </c>
      <c r="CY27" s="4">
        <v>684</v>
      </c>
      <c r="CZ27" s="38">
        <f t="shared" si="65"/>
        <v>31090.909090909088</v>
      </c>
      <c r="DA27" s="37">
        <v>0</v>
      </c>
      <c r="DB27" s="4">
        <v>0</v>
      </c>
      <c r="DC27" s="38">
        <v>0</v>
      </c>
      <c r="DD27" s="37">
        <v>0</v>
      </c>
      <c r="DE27" s="4">
        <v>0</v>
      </c>
      <c r="DF27" s="38">
        <v>0</v>
      </c>
      <c r="DG27" s="37">
        <v>0</v>
      </c>
      <c r="DH27" s="4">
        <v>0</v>
      </c>
      <c r="DI27" s="38">
        <v>0</v>
      </c>
      <c r="DJ27" s="37">
        <v>0</v>
      </c>
      <c r="DK27" s="4">
        <v>0</v>
      </c>
      <c r="DL27" s="38">
        <v>0</v>
      </c>
      <c r="DM27" s="37">
        <v>122</v>
      </c>
      <c r="DN27" s="4">
        <v>544</v>
      </c>
      <c r="DO27" s="38">
        <f t="shared" si="54"/>
        <v>4459.0163934426228</v>
      </c>
      <c r="DP27" s="37">
        <v>0</v>
      </c>
      <c r="DQ27" s="4">
        <v>0</v>
      </c>
      <c r="DR27" s="38">
        <v>0</v>
      </c>
      <c r="DS27" s="37">
        <v>0</v>
      </c>
      <c r="DT27" s="4">
        <v>0</v>
      </c>
      <c r="DU27" s="38">
        <v>0</v>
      </c>
      <c r="DV27" s="37">
        <v>0</v>
      </c>
      <c r="DW27" s="4">
        <v>0</v>
      </c>
      <c r="DX27" s="38">
        <v>0</v>
      </c>
      <c r="DY27" s="37">
        <v>0</v>
      </c>
      <c r="DZ27" s="4">
        <v>0</v>
      </c>
      <c r="EA27" s="38">
        <v>0</v>
      </c>
      <c r="EB27" s="37">
        <v>6</v>
      </c>
      <c r="EC27" s="4">
        <v>141</v>
      </c>
      <c r="ED27" s="38">
        <f t="shared" si="55"/>
        <v>23500</v>
      </c>
      <c r="EE27" s="37">
        <v>0</v>
      </c>
      <c r="EF27" s="4">
        <v>0</v>
      </c>
      <c r="EG27" s="38">
        <v>0</v>
      </c>
      <c r="EH27" s="37">
        <v>0</v>
      </c>
      <c r="EI27" s="4">
        <v>0</v>
      </c>
      <c r="EJ27" s="38">
        <v>0</v>
      </c>
      <c r="EK27" s="37">
        <v>0</v>
      </c>
      <c r="EL27" s="4">
        <v>0</v>
      </c>
      <c r="EM27" s="38">
        <v>0</v>
      </c>
      <c r="EN27" s="37">
        <v>0</v>
      </c>
      <c r="EO27" s="4">
        <v>0</v>
      </c>
      <c r="EP27" s="38">
        <v>0</v>
      </c>
      <c r="EQ27" s="37"/>
      <c r="ER27" s="4"/>
      <c r="ES27" s="38"/>
      <c r="ET27" s="37">
        <v>0</v>
      </c>
      <c r="EU27" s="4">
        <v>0</v>
      </c>
      <c r="EV27" s="38">
        <v>0</v>
      </c>
      <c r="EW27" s="37">
        <v>0</v>
      </c>
      <c r="EX27" s="4">
        <v>0</v>
      </c>
      <c r="EY27" s="38">
        <v>0</v>
      </c>
      <c r="EZ27" s="37">
        <v>0</v>
      </c>
      <c r="FA27" s="4">
        <v>0</v>
      </c>
      <c r="FB27" s="38">
        <v>0</v>
      </c>
      <c r="FC27" s="37"/>
      <c r="FD27" s="4"/>
      <c r="FE27" s="38"/>
      <c r="FF27" s="37">
        <v>0</v>
      </c>
      <c r="FG27" s="4">
        <v>0</v>
      </c>
      <c r="FH27" s="38">
        <v>0</v>
      </c>
      <c r="FI27" s="37">
        <v>0</v>
      </c>
      <c r="FJ27" s="4">
        <v>0</v>
      </c>
      <c r="FK27" s="38">
        <v>0</v>
      </c>
      <c r="FL27" s="37">
        <v>0</v>
      </c>
      <c r="FM27" s="4">
        <v>0</v>
      </c>
      <c r="FN27" s="38">
        <f t="shared" si="56"/>
        <v>0</v>
      </c>
      <c r="FO27" s="37">
        <v>0</v>
      </c>
      <c r="FP27" s="4">
        <v>0</v>
      </c>
      <c r="FQ27" s="38">
        <v>0</v>
      </c>
      <c r="FR27" s="37">
        <v>0</v>
      </c>
      <c r="FS27" s="4">
        <v>0</v>
      </c>
      <c r="FT27" s="38">
        <v>0</v>
      </c>
      <c r="FU27" s="37"/>
      <c r="FV27" s="4"/>
      <c r="FW27" s="38"/>
      <c r="FX27" s="37">
        <v>0</v>
      </c>
      <c r="FY27" s="4">
        <v>0</v>
      </c>
      <c r="FZ27" s="38">
        <v>0</v>
      </c>
      <c r="GA27" s="37">
        <v>0</v>
      </c>
      <c r="GB27" s="4">
        <v>0</v>
      </c>
      <c r="GC27" s="38">
        <v>0</v>
      </c>
      <c r="GD27" s="37">
        <v>2</v>
      </c>
      <c r="GE27" s="4">
        <v>12</v>
      </c>
      <c r="GF27" s="38">
        <f t="shared" si="82"/>
        <v>6000</v>
      </c>
      <c r="GG27" s="37">
        <v>0</v>
      </c>
      <c r="GH27" s="4">
        <v>0</v>
      </c>
      <c r="GI27" s="38">
        <v>0</v>
      </c>
      <c r="GJ27" s="37">
        <v>0</v>
      </c>
      <c r="GK27" s="4">
        <v>0</v>
      </c>
      <c r="GL27" s="38">
        <v>0</v>
      </c>
      <c r="GM27" s="37">
        <v>0</v>
      </c>
      <c r="GN27" s="4">
        <v>0</v>
      </c>
      <c r="GO27" s="38">
        <v>0</v>
      </c>
      <c r="GP27" s="37">
        <v>0</v>
      </c>
      <c r="GQ27" s="4">
        <v>0</v>
      </c>
      <c r="GR27" s="38">
        <v>0</v>
      </c>
      <c r="GS27" s="37">
        <v>0</v>
      </c>
      <c r="GT27" s="4">
        <v>0</v>
      </c>
      <c r="GU27" s="38">
        <v>0</v>
      </c>
      <c r="GV27" s="37">
        <v>0</v>
      </c>
      <c r="GW27" s="4">
        <v>0</v>
      </c>
      <c r="GX27" s="38">
        <v>0</v>
      </c>
      <c r="GY27" s="37">
        <v>0</v>
      </c>
      <c r="GZ27" s="4">
        <v>0</v>
      </c>
      <c r="HA27" s="38">
        <v>0</v>
      </c>
      <c r="HB27" s="37">
        <v>0</v>
      </c>
      <c r="HC27" s="4">
        <v>0</v>
      </c>
      <c r="HD27" s="38">
        <v>0</v>
      </c>
      <c r="HE27" s="37">
        <v>0</v>
      </c>
      <c r="HF27" s="4">
        <v>0</v>
      </c>
      <c r="HG27" s="38">
        <v>0</v>
      </c>
      <c r="HH27" s="37">
        <v>15</v>
      </c>
      <c r="HI27" s="4">
        <v>327</v>
      </c>
      <c r="HJ27" s="38">
        <f t="shared" si="67"/>
        <v>21800</v>
      </c>
      <c r="HK27" s="37">
        <v>0</v>
      </c>
      <c r="HL27" s="4">
        <v>0</v>
      </c>
      <c r="HM27" s="38">
        <v>0</v>
      </c>
      <c r="HN27" s="37">
        <v>0</v>
      </c>
      <c r="HO27" s="4">
        <v>0</v>
      </c>
      <c r="HP27" s="38">
        <v>0</v>
      </c>
      <c r="HQ27" s="37">
        <v>0</v>
      </c>
      <c r="HR27" s="4">
        <v>0</v>
      </c>
      <c r="HS27" s="38">
        <v>0</v>
      </c>
      <c r="HT27" s="37">
        <v>0</v>
      </c>
      <c r="HU27" s="4">
        <v>0</v>
      </c>
      <c r="HV27" s="38">
        <v>0</v>
      </c>
      <c r="HW27" s="37">
        <v>0</v>
      </c>
      <c r="HX27" s="4">
        <v>0</v>
      </c>
      <c r="HY27" s="38">
        <v>0</v>
      </c>
      <c r="HZ27" s="37">
        <v>7</v>
      </c>
      <c r="IA27" s="4">
        <v>36</v>
      </c>
      <c r="IB27" s="38">
        <f t="shared" si="58"/>
        <v>5142.8571428571431</v>
      </c>
      <c r="IC27" s="37">
        <v>0</v>
      </c>
      <c r="ID27" s="4">
        <v>0</v>
      </c>
      <c r="IE27" s="38">
        <v>0</v>
      </c>
      <c r="IF27" s="37">
        <v>0</v>
      </c>
      <c r="IG27" s="4">
        <v>0</v>
      </c>
      <c r="IH27" s="38">
        <v>0</v>
      </c>
      <c r="II27" s="37">
        <v>0</v>
      </c>
      <c r="IJ27" s="4">
        <v>0</v>
      </c>
      <c r="IK27" s="38">
        <v>0</v>
      </c>
      <c r="IL27" s="37">
        <v>0</v>
      </c>
      <c r="IM27" s="4">
        <v>0</v>
      </c>
      <c r="IN27" s="38">
        <v>0</v>
      </c>
      <c r="IO27" s="37">
        <v>0</v>
      </c>
      <c r="IP27" s="4">
        <v>0</v>
      </c>
      <c r="IQ27" s="38">
        <v>0</v>
      </c>
      <c r="IR27" s="37">
        <v>0</v>
      </c>
      <c r="IS27" s="4">
        <v>0</v>
      </c>
      <c r="IT27" s="38">
        <v>0</v>
      </c>
      <c r="IU27" s="37">
        <v>0</v>
      </c>
      <c r="IV27" s="4">
        <v>0</v>
      </c>
      <c r="IW27" s="38">
        <v>0</v>
      </c>
      <c r="IX27" s="37">
        <v>0</v>
      </c>
      <c r="IY27" s="4">
        <v>0</v>
      </c>
      <c r="IZ27" s="38">
        <f t="shared" si="59"/>
        <v>0</v>
      </c>
      <c r="JA27" s="37">
        <v>0</v>
      </c>
      <c r="JB27" s="4">
        <v>0</v>
      </c>
      <c r="JC27" s="38">
        <v>0</v>
      </c>
      <c r="JD27" s="37">
        <v>0</v>
      </c>
      <c r="JE27" s="4">
        <v>0</v>
      </c>
      <c r="JF27" s="38">
        <v>0</v>
      </c>
      <c r="JG27" s="37">
        <v>0</v>
      </c>
      <c r="JH27" s="4">
        <v>0</v>
      </c>
      <c r="JI27" s="38">
        <v>0</v>
      </c>
      <c r="JJ27" s="37">
        <v>0</v>
      </c>
      <c r="JK27" s="4">
        <v>0</v>
      </c>
      <c r="JL27" s="38">
        <v>0</v>
      </c>
      <c r="JM27" s="37">
        <v>0</v>
      </c>
      <c r="JN27" s="4">
        <v>0</v>
      </c>
      <c r="JO27" s="38">
        <v>0</v>
      </c>
      <c r="JP27" s="37">
        <v>0</v>
      </c>
      <c r="JQ27" s="4">
        <v>0</v>
      </c>
      <c r="JR27" s="38">
        <v>0</v>
      </c>
      <c r="JS27" s="37">
        <v>0</v>
      </c>
      <c r="JT27" s="4">
        <v>0</v>
      </c>
      <c r="JU27" s="38">
        <v>0</v>
      </c>
      <c r="JV27" s="37">
        <v>0</v>
      </c>
      <c r="JW27" s="4">
        <v>0</v>
      </c>
      <c r="JX27" s="38">
        <v>0</v>
      </c>
      <c r="JY27" s="37">
        <v>0</v>
      </c>
      <c r="JZ27" s="4">
        <v>0</v>
      </c>
      <c r="KA27" s="38">
        <v>0</v>
      </c>
      <c r="KB27" s="37">
        <v>0</v>
      </c>
      <c r="KC27" s="4">
        <v>0</v>
      </c>
      <c r="KD27" s="38">
        <v>0</v>
      </c>
      <c r="KE27" s="37">
        <v>2</v>
      </c>
      <c r="KF27" s="4">
        <v>7</v>
      </c>
      <c r="KG27" s="38">
        <f t="shared" si="61"/>
        <v>3500</v>
      </c>
      <c r="KH27" s="37"/>
      <c r="KI27" s="4"/>
      <c r="KJ27" s="38"/>
      <c r="KK27" s="37">
        <v>0</v>
      </c>
      <c r="KL27" s="4">
        <v>0</v>
      </c>
      <c r="KM27" s="38">
        <v>0</v>
      </c>
      <c r="KN27" s="37">
        <v>0</v>
      </c>
      <c r="KO27" s="4">
        <v>0</v>
      </c>
      <c r="KP27" s="38">
        <v>0</v>
      </c>
      <c r="KQ27" s="37">
        <v>4</v>
      </c>
      <c r="KR27" s="4">
        <v>30</v>
      </c>
      <c r="KS27" s="38">
        <f t="shared" ref="KS27" si="94">KR27/KQ27*1000</f>
        <v>7500</v>
      </c>
      <c r="KT27" s="37">
        <v>83</v>
      </c>
      <c r="KU27" s="4">
        <v>224</v>
      </c>
      <c r="KV27" s="38">
        <f t="shared" si="62"/>
        <v>2698.7951807228915</v>
      </c>
      <c r="KW27" s="37">
        <v>0</v>
      </c>
      <c r="KX27" s="4">
        <v>0</v>
      </c>
      <c r="KY27" s="38">
        <v>0</v>
      </c>
      <c r="KZ27" s="37">
        <v>240</v>
      </c>
      <c r="LA27" s="4">
        <v>1331</v>
      </c>
      <c r="LB27" s="38">
        <f t="shared" si="63"/>
        <v>5545.833333333333</v>
      </c>
      <c r="LC27" s="37">
        <v>5</v>
      </c>
      <c r="LD27" s="4">
        <v>130</v>
      </c>
      <c r="LE27" s="38">
        <f t="shared" si="78"/>
        <v>26000</v>
      </c>
      <c r="LF27" s="37">
        <v>0</v>
      </c>
      <c r="LG27" s="4">
        <v>0</v>
      </c>
      <c r="LH27" s="38">
        <v>0</v>
      </c>
      <c r="LI27" s="37">
        <v>0</v>
      </c>
      <c r="LJ27" s="4">
        <v>0</v>
      </c>
      <c r="LK27" s="38">
        <v>0</v>
      </c>
      <c r="LL27" s="37">
        <v>0</v>
      </c>
      <c r="LM27" s="4">
        <v>0</v>
      </c>
      <c r="LN27" s="38">
        <v>0</v>
      </c>
      <c r="LO27" s="37">
        <v>0</v>
      </c>
      <c r="LP27" s="4">
        <v>0</v>
      </c>
      <c r="LQ27" s="38">
        <v>0</v>
      </c>
      <c r="LR27" s="37">
        <v>24</v>
      </c>
      <c r="LS27" s="4">
        <v>73</v>
      </c>
      <c r="LT27" s="38">
        <v>3125</v>
      </c>
      <c r="LU27" s="37">
        <v>0</v>
      </c>
      <c r="LV27" s="4">
        <v>0</v>
      </c>
      <c r="LW27" s="38">
        <v>0</v>
      </c>
      <c r="LX27" s="37">
        <v>137</v>
      </c>
      <c r="LY27" s="4">
        <v>892</v>
      </c>
      <c r="LZ27" s="38">
        <v>4419.7530864197533</v>
      </c>
      <c r="MA27" s="2">
        <f t="shared" si="15"/>
        <v>875</v>
      </c>
      <c r="MB27" s="12">
        <f t="shared" si="16"/>
        <v>7945</v>
      </c>
    </row>
    <row r="28" spans="1:340" x14ac:dyDescent="0.3">
      <c r="A28" s="50">
        <v>2005</v>
      </c>
      <c r="B28" s="51" t="s">
        <v>14</v>
      </c>
      <c r="C28" s="37">
        <v>0</v>
      </c>
      <c r="D28" s="4">
        <v>0</v>
      </c>
      <c r="E28" s="38">
        <v>0</v>
      </c>
      <c r="F28" s="37">
        <v>0</v>
      </c>
      <c r="G28" s="4">
        <v>0</v>
      </c>
      <c r="H28" s="38">
        <v>0</v>
      </c>
      <c r="I28" s="37">
        <v>0</v>
      </c>
      <c r="J28" s="4">
        <v>0</v>
      </c>
      <c r="K28" s="38">
        <v>0</v>
      </c>
      <c r="L28" s="37">
        <v>0</v>
      </c>
      <c r="M28" s="4">
        <v>0</v>
      </c>
      <c r="N28" s="38">
        <v>0</v>
      </c>
      <c r="O28" s="37">
        <v>2</v>
      </c>
      <c r="P28" s="4">
        <v>71</v>
      </c>
      <c r="Q28" s="38">
        <v>0</v>
      </c>
      <c r="R28" s="37">
        <v>0</v>
      </c>
      <c r="S28" s="4">
        <v>0</v>
      </c>
      <c r="T28" s="38">
        <v>0</v>
      </c>
      <c r="U28" s="37">
        <v>0</v>
      </c>
      <c r="V28" s="4">
        <v>0</v>
      </c>
      <c r="W28" s="38">
        <v>0</v>
      </c>
      <c r="X28" s="37">
        <v>0</v>
      </c>
      <c r="Y28" s="4">
        <v>0</v>
      </c>
      <c r="Z28" s="38">
        <v>0</v>
      </c>
      <c r="AA28" s="37">
        <v>0</v>
      </c>
      <c r="AB28" s="4">
        <v>0</v>
      </c>
      <c r="AC28" s="38">
        <v>0</v>
      </c>
      <c r="AD28" s="37">
        <v>0</v>
      </c>
      <c r="AE28" s="4">
        <v>0</v>
      </c>
      <c r="AF28" s="38">
        <v>0</v>
      </c>
      <c r="AG28" s="37">
        <v>0</v>
      </c>
      <c r="AH28" s="4">
        <v>0</v>
      </c>
      <c r="AI28" s="38">
        <v>0</v>
      </c>
      <c r="AJ28" s="37">
        <v>0</v>
      </c>
      <c r="AK28" s="4">
        <v>0</v>
      </c>
      <c r="AL28" s="38">
        <v>0</v>
      </c>
      <c r="AM28" s="37">
        <v>158</v>
      </c>
      <c r="AN28" s="4">
        <v>801</v>
      </c>
      <c r="AO28" s="38">
        <f t="shared" si="52"/>
        <v>5069.6202531645577</v>
      </c>
      <c r="AP28" s="37">
        <v>0</v>
      </c>
      <c r="AQ28" s="4">
        <v>0</v>
      </c>
      <c r="AR28" s="38">
        <v>0</v>
      </c>
      <c r="AS28" s="37">
        <v>0</v>
      </c>
      <c r="AT28" s="4">
        <v>0</v>
      </c>
      <c r="AU28" s="38">
        <v>0</v>
      </c>
      <c r="AV28" s="37">
        <v>0</v>
      </c>
      <c r="AW28" s="4">
        <v>0</v>
      </c>
      <c r="AX28" s="38">
        <v>0</v>
      </c>
      <c r="AY28" s="37">
        <v>0</v>
      </c>
      <c r="AZ28" s="4">
        <v>0</v>
      </c>
      <c r="BA28" s="38">
        <v>0</v>
      </c>
      <c r="BB28" s="37">
        <v>0</v>
      </c>
      <c r="BC28" s="4">
        <v>0</v>
      </c>
      <c r="BD28" s="38">
        <v>0</v>
      </c>
      <c r="BE28" s="37">
        <v>0</v>
      </c>
      <c r="BF28" s="4">
        <v>0</v>
      </c>
      <c r="BG28" s="38">
        <v>0</v>
      </c>
      <c r="BH28" s="37">
        <v>3</v>
      </c>
      <c r="BI28" s="4">
        <v>11</v>
      </c>
      <c r="BJ28" s="38">
        <f t="shared" si="64"/>
        <v>3666.6666666666665</v>
      </c>
      <c r="BK28" s="37">
        <v>0</v>
      </c>
      <c r="BL28" s="4">
        <v>0</v>
      </c>
      <c r="BM28" s="38">
        <v>0</v>
      </c>
      <c r="BN28" s="37">
        <v>0</v>
      </c>
      <c r="BO28" s="4">
        <v>0</v>
      </c>
      <c r="BP28" s="38">
        <v>0</v>
      </c>
      <c r="BQ28" s="37">
        <v>0</v>
      </c>
      <c r="BR28" s="4">
        <v>0</v>
      </c>
      <c r="BS28" s="38">
        <v>0</v>
      </c>
      <c r="BT28" s="37">
        <v>0</v>
      </c>
      <c r="BU28" s="4">
        <v>0</v>
      </c>
      <c r="BV28" s="38">
        <v>0</v>
      </c>
      <c r="BW28" s="37">
        <v>0</v>
      </c>
      <c r="BX28" s="4">
        <v>0</v>
      </c>
      <c r="BY28" s="38">
        <v>0</v>
      </c>
      <c r="BZ28" s="37">
        <v>32</v>
      </c>
      <c r="CA28" s="4">
        <v>956</v>
      </c>
      <c r="CB28" s="38">
        <f t="shared" si="93"/>
        <v>29875</v>
      </c>
      <c r="CC28" s="37">
        <v>0</v>
      </c>
      <c r="CD28" s="4">
        <v>0</v>
      </c>
      <c r="CE28" s="38">
        <v>0</v>
      </c>
      <c r="CF28" s="37">
        <v>0</v>
      </c>
      <c r="CG28" s="4">
        <v>0</v>
      </c>
      <c r="CH28" s="38">
        <v>0</v>
      </c>
      <c r="CI28" s="37">
        <v>0</v>
      </c>
      <c r="CJ28" s="4">
        <v>0</v>
      </c>
      <c r="CK28" s="38">
        <v>0</v>
      </c>
      <c r="CL28" s="37">
        <v>0</v>
      </c>
      <c r="CM28" s="4">
        <v>0</v>
      </c>
      <c r="CN28" s="38">
        <v>0</v>
      </c>
      <c r="CO28" s="37">
        <v>0</v>
      </c>
      <c r="CP28" s="4">
        <v>0</v>
      </c>
      <c r="CQ28" s="38">
        <v>0</v>
      </c>
      <c r="CR28" s="37">
        <v>0</v>
      </c>
      <c r="CS28" s="4">
        <v>0</v>
      </c>
      <c r="CT28" s="38">
        <v>0</v>
      </c>
      <c r="CU28" s="37">
        <v>0</v>
      </c>
      <c r="CV28" s="4">
        <v>0</v>
      </c>
      <c r="CW28" s="38">
        <f t="shared" si="53"/>
        <v>0</v>
      </c>
      <c r="CX28" s="37">
        <v>5</v>
      </c>
      <c r="CY28" s="4">
        <v>89</v>
      </c>
      <c r="CZ28" s="38">
        <f t="shared" si="65"/>
        <v>17800</v>
      </c>
      <c r="DA28" s="37">
        <v>0</v>
      </c>
      <c r="DB28" s="4">
        <v>0</v>
      </c>
      <c r="DC28" s="38">
        <v>0</v>
      </c>
      <c r="DD28" s="37">
        <v>0</v>
      </c>
      <c r="DE28" s="4">
        <v>0</v>
      </c>
      <c r="DF28" s="38">
        <v>0</v>
      </c>
      <c r="DG28" s="37">
        <v>0</v>
      </c>
      <c r="DH28" s="4">
        <v>0</v>
      </c>
      <c r="DI28" s="38">
        <v>0</v>
      </c>
      <c r="DJ28" s="37">
        <v>0</v>
      </c>
      <c r="DK28" s="4">
        <v>0</v>
      </c>
      <c r="DL28" s="38">
        <v>0</v>
      </c>
      <c r="DM28" s="37">
        <v>92</v>
      </c>
      <c r="DN28" s="4">
        <v>433</v>
      </c>
      <c r="DO28" s="38">
        <f t="shared" si="54"/>
        <v>4706.521739130435</v>
      </c>
      <c r="DP28" s="37">
        <v>0</v>
      </c>
      <c r="DQ28" s="4">
        <v>0</v>
      </c>
      <c r="DR28" s="38">
        <v>0</v>
      </c>
      <c r="DS28" s="37">
        <v>0</v>
      </c>
      <c r="DT28" s="4">
        <v>0</v>
      </c>
      <c r="DU28" s="38">
        <v>0</v>
      </c>
      <c r="DV28" s="37">
        <v>0</v>
      </c>
      <c r="DW28" s="4">
        <v>0</v>
      </c>
      <c r="DX28" s="38">
        <v>0</v>
      </c>
      <c r="DY28" s="37">
        <v>0</v>
      </c>
      <c r="DZ28" s="4">
        <v>0</v>
      </c>
      <c r="EA28" s="38">
        <v>0</v>
      </c>
      <c r="EB28" s="37">
        <v>16</v>
      </c>
      <c r="EC28" s="4">
        <v>241</v>
      </c>
      <c r="ED28" s="38">
        <f t="shared" si="55"/>
        <v>15062.5</v>
      </c>
      <c r="EE28" s="37">
        <v>0</v>
      </c>
      <c r="EF28" s="4">
        <v>0</v>
      </c>
      <c r="EG28" s="38">
        <v>0</v>
      </c>
      <c r="EH28" s="37">
        <v>0</v>
      </c>
      <c r="EI28" s="4">
        <v>0</v>
      </c>
      <c r="EJ28" s="38">
        <v>0</v>
      </c>
      <c r="EK28" s="37">
        <v>0</v>
      </c>
      <c r="EL28" s="4">
        <v>0</v>
      </c>
      <c r="EM28" s="38">
        <v>0</v>
      </c>
      <c r="EN28" s="37">
        <v>0</v>
      </c>
      <c r="EO28" s="4">
        <v>0</v>
      </c>
      <c r="EP28" s="38">
        <v>0</v>
      </c>
      <c r="EQ28" s="37"/>
      <c r="ER28" s="4"/>
      <c r="ES28" s="38"/>
      <c r="ET28" s="37">
        <v>0</v>
      </c>
      <c r="EU28" s="4">
        <v>0</v>
      </c>
      <c r="EV28" s="38">
        <v>0</v>
      </c>
      <c r="EW28" s="37">
        <v>0</v>
      </c>
      <c r="EX28" s="4">
        <v>0</v>
      </c>
      <c r="EY28" s="38">
        <v>0</v>
      </c>
      <c r="EZ28" s="37">
        <v>0</v>
      </c>
      <c r="FA28" s="4">
        <v>0</v>
      </c>
      <c r="FB28" s="38">
        <v>0</v>
      </c>
      <c r="FC28" s="37"/>
      <c r="FD28" s="4"/>
      <c r="FE28" s="38"/>
      <c r="FF28" s="37">
        <v>0</v>
      </c>
      <c r="FG28" s="4">
        <v>0</v>
      </c>
      <c r="FH28" s="38">
        <v>0</v>
      </c>
      <c r="FI28" s="37">
        <v>0</v>
      </c>
      <c r="FJ28" s="4">
        <v>0</v>
      </c>
      <c r="FK28" s="38">
        <v>0</v>
      </c>
      <c r="FL28" s="37">
        <v>0</v>
      </c>
      <c r="FM28" s="4">
        <v>0</v>
      </c>
      <c r="FN28" s="38">
        <f t="shared" si="56"/>
        <v>0</v>
      </c>
      <c r="FO28" s="37">
        <v>0</v>
      </c>
      <c r="FP28" s="4">
        <v>0</v>
      </c>
      <c r="FQ28" s="38">
        <v>0</v>
      </c>
      <c r="FR28" s="37">
        <v>0</v>
      </c>
      <c r="FS28" s="4">
        <v>0</v>
      </c>
      <c r="FT28" s="38">
        <v>0</v>
      </c>
      <c r="FU28" s="37"/>
      <c r="FV28" s="4"/>
      <c r="FW28" s="38"/>
      <c r="FX28" s="37">
        <v>0</v>
      </c>
      <c r="FY28" s="4">
        <v>0</v>
      </c>
      <c r="FZ28" s="38">
        <v>0</v>
      </c>
      <c r="GA28" s="37">
        <v>8</v>
      </c>
      <c r="GB28" s="4">
        <v>63</v>
      </c>
      <c r="GC28" s="38">
        <f t="shared" ref="GC28" si="95">GB28/GA28*1000</f>
        <v>7875</v>
      </c>
      <c r="GD28" s="37">
        <v>10</v>
      </c>
      <c r="GE28" s="4">
        <v>53</v>
      </c>
      <c r="GF28" s="38">
        <f t="shared" si="82"/>
        <v>5300</v>
      </c>
      <c r="GG28" s="37">
        <v>0</v>
      </c>
      <c r="GH28" s="4">
        <v>0</v>
      </c>
      <c r="GI28" s="38">
        <v>0</v>
      </c>
      <c r="GJ28" s="37">
        <v>0</v>
      </c>
      <c r="GK28" s="4">
        <v>0</v>
      </c>
      <c r="GL28" s="38">
        <v>0</v>
      </c>
      <c r="GM28" s="37">
        <v>0</v>
      </c>
      <c r="GN28" s="4">
        <v>0</v>
      </c>
      <c r="GO28" s="38">
        <v>0</v>
      </c>
      <c r="GP28" s="37">
        <v>0</v>
      </c>
      <c r="GQ28" s="4">
        <v>0</v>
      </c>
      <c r="GR28" s="38">
        <v>0</v>
      </c>
      <c r="GS28" s="37">
        <v>0</v>
      </c>
      <c r="GT28" s="4">
        <v>0</v>
      </c>
      <c r="GU28" s="38">
        <v>0</v>
      </c>
      <c r="GV28" s="37">
        <v>0</v>
      </c>
      <c r="GW28" s="4">
        <v>0</v>
      </c>
      <c r="GX28" s="38">
        <v>0</v>
      </c>
      <c r="GY28" s="37">
        <v>0</v>
      </c>
      <c r="GZ28" s="4">
        <v>0</v>
      </c>
      <c r="HA28" s="38">
        <v>0</v>
      </c>
      <c r="HB28" s="37">
        <v>0</v>
      </c>
      <c r="HC28" s="4">
        <v>0</v>
      </c>
      <c r="HD28" s="38">
        <v>0</v>
      </c>
      <c r="HE28" s="37">
        <v>0</v>
      </c>
      <c r="HF28" s="4">
        <v>0</v>
      </c>
      <c r="HG28" s="38">
        <v>0</v>
      </c>
      <c r="HH28" s="37">
        <v>31</v>
      </c>
      <c r="HI28" s="4">
        <v>641</v>
      </c>
      <c r="HJ28" s="38">
        <f t="shared" si="67"/>
        <v>20677.419354838708</v>
      </c>
      <c r="HK28" s="37">
        <v>0</v>
      </c>
      <c r="HL28" s="4">
        <v>0</v>
      </c>
      <c r="HM28" s="38">
        <v>0</v>
      </c>
      <c r="HN28" s="37">
        <v>0</v>
      </c>
      <c r="HO28" s="4">
        <v>0</v>
      </c>
      <c r="HP28" s="38">
        <v>0</v>
      </c>
      <c r="HQ28" s="37">
        <v>0</v>
      </c>
      <c r="HR28" s="4">
        <v>0</v>
      </c>
      <c r="HS28" s="38">
        <v>0</v>
      </c>
      <c r="HT28" s="37">
        <v>0</v>
      </c>
      <c r="HU28" s="4">
        <v>0</v>
      </c>
      <c r="HV28" s="38">
        <v>0</v>
      </c>
      <c r="HW28" s="37">
        <v>0</v>
      </c>
      <c r="HX28" s="4">
        <v>0</v>
      </c>
      <c r="HY28" s="38">
        <v>0</v>
      </c>
      <c r="HZ28" s="37">
        <v>0</v>
      </c>
      <c r="IA28" s="4">
        <v>0</v>
      </c>
      <c r="IB28" s="38">
        <v>0</v>
      </c>
      <c r="IC28" s="37">
        <v>0</v>
      </c>
      <c r="ID28" s="4">
        <v>0</v>
      </c>
      <c r="IE28" s="38">
        <v>0</v>
      </c>
      <c r="IF28" s="37">
        <v>0</v>
      </c>
      <c r="IG28" s="4">
        <v>0</v>
      </c>
      <c r="IH28" s="38">
        <v>0</v>
      </c>
      <c r="II28" s="37">
        <v>0</v>
      </c>
      <c r="IJ28" s="4">
        <v>0</v>
      </c>
      <c r="IK28" s="38">
        <v>0</v>
      </c>
      <c r="IL28" s="37">
        <v>0</v>
      </c>
      <c r="IM28" s="4">
        <v>0</v>
      </c>
      <c r="IN28" s="38">
        <v>0</v>
      </c>
      <c r="IO28" s="37">
        <v>0</v>
      </c>
      <c r="IP28" s="4">
        <v>0</v>
      </c>
      <c r="IQ28" s="38">
        <v>0</v>
      </c>
      <c r="IR28" s="37">
        <v>0</v>
      </c>
      <c r="IS28" s="4">
        <v>0</v>
      </c>
      <c r="IT28" s="38">
        <v>0</v>
      </c>
      <c r="IU28" s="37">
        <v>0</v>
      </c>
      <c r="IV28" s="4">
        <v>0</v>
      </c>
      <c r="IW28" s="38">
        <v>0</v>
      </c>
      <c r="IX28" s="37">
        <v>0</v>
      </c>
      <c r="IY28" s="4">
        <v>0</v>
      </c>
      <c r="IZ28" s="38">
        <f t="shared" si="59"/>
        <v>0</v>
      </c>
      <c r="JA28" s="37">
        <v>0</v>
      </c>
      <c r="JB28" s="4">
        <v>0</v>
      </c>
      <c r="JC28" s="38">
        <v>0</v>
      </c>
      <c r="JD28" s="37">
        <v>0</v>
      </c>
      <c r="JE28" s="4">
        <v>0</v>
      </c>
      <c r="JF28" s="38">
        <v>0</v>
      </c>
      <c r="JG28" s="37">
        <v>0</v>
      </c>
      <c r="JH28" s="4">
        <v>0</v>
      </c>
      <c r="JI28" s="38">
        <v>0</v>
      </c>
      <c r="JJ28" s="37">
        <v>0</v>
      </c>
      <c r="JK28" s="4">
        <v>0</v>
      </c>
      <c r="JL28" s="38">
        <v>0</v>
      </c>
      <c r="JM28" s="37">
        <v>0</v>
      </c>
      <c r="JN28" s="4">
        <v>0</v>
      </c>
      <c r="JO28" s="38">
        <v>0</v>
      </c>
      <c r="JP28" s="37">
        <v>0</v>
      </c>
      <c r="JQ28" s="4">
        <v>0</v>
      </c>
      <c r="JR28" s="38">
        <v>0</v>
      </c>
      <c r="JS28" s="37">
        <v>0</v>
      </c>
      <c r="JT28" s="4">
        <v>0</v>
      </c>
      <c r="JU28" s="38">
        <v>0</v>
      </c>
      <c r="JV28" s="37">
        <v>0</v>
      </c>
      <c r="JW28" s="4">
        <v>0</v>
      </c>
      <c r="JX28" s="38">
        <v>0</v>
      </c>
      <c r="JY28" s="37">
        <v>0</v>
      </c>
      <c r="JZ28" s="4">
        <v>0</v>
      </c>
      <c r="KA28" s="38">
        <v>0</v>
      </c>
      <c r="KB28" s="37">
        <v>0</v>
      </c>
      <c r="KC28" s="4">
        <v>0</v>
      </c>
      <c r="KD28" s="38">
        <v>0</v>
      </c>
      <c r="KE28" s="37">
        <v>2</v>
      </c>
      <c r="KF28" s="4">
        <v>5</v>
      </c>
      <c r="KG28" s="38">
        <f t="shared" si="61"/>
        <v>2500</v>
      </c>
      <c r="KH28" s="37"/>
      <c r="KI28" s="4"/>
      <c r="KJ28" s="38"/>
      <c r="KK28" s="37">
        <v>0</v>
      </c>
      <c r="KL28" s="4">
        <v>0</v>
      </c>
      <c r="KM28" s="38">
        <v>0</v>
      </c>
      <c r="KN28" s="37">
        <v>0</v>
      </c>
      <c r="KO28" s="4">
        <v>0</v>
      </c>
      <c r="KP28" s="38">
        <v>0</v>
      </c>
      <c r="KQ28" s="37">
        <v>0</v>
      </c>
      <c r="KR28" s="4">
        <v>0</v>
      </c>
      <c r="KS28" s="38">
        <v>0</v>
      </c>
      <c r="KT28" s="37">
        <v>75</v>
      </c>
      <c r="KU28" s="4">
        <v>330</v>
      </c>
      <c r="KV28" s="38">
        <f t="shared" si="62"/>
        <v>4400</v>
      </c>
      <c r="KW28" s="37">
        <v>0</v>
      </c>
      <c r="KX28" s="4">
        <v>0</v>
      </c>
      <c r="KY28" s="38">
        <v>0</v>
      </c>
      <c r="KZ28" s="37">
        <v>465</v>
      </c>
      <c r="LA28" s="4">
        <v>2678</v>
      </c>
      <c r="LB28" s="38">
        <f t="shared" si="63"/>
        <v>5759.1397849462364</v>
      </c>
      <c r="LC28" s="37">
        <v>11</v>
      </c>
      <c r="LD28" s="4">
        <v>149</v>
      </c>
      <c r="LE28" s="38">
        <f t="shared" si="78"/>
        <v>13545.454545454544</v>
      </c>
      <c r="LF28" s="37">
        <v>0</v>
      </c>
      <c r="LG28" s="4">
        <v>0</v>
      </c>
      <c r="LH28" s="38">
        <v>0</v>
      </c>
      <c r="LI28" s="37">
        <v>0</v>
      </c>
      <c r="LJ28" s="4">
        <v>0</v>
      </c>
      <c r="LK28" s="38">
        <v>0</v>
      </c>
      <c r="LL28" s="37">
        <v>0</v>
      </c>
      <c r="LM28" s="4">
        <v>0</v>
      </c>
      <c r="LN28" s="38">
        <v>0</v>
      </c>
      <c r="LO28" s="37">
        <v>0</v>
      </c>
      <c r="LP28" s="4">
        <v>0</v>
      </c>
      <c r="LQ28" s="38">
        <v>0</v>
      </c>
      <c r="LR28" s="37">
        <v>0</v>
      </c>
      <c r="LS28" s="4">
        <v>0</v>
      </c>
      <c r="LT28" s="38">
        <v>0</v>
      </c>
      <c r="LU28" s="37">
        <v>0</v>
      </c>
      <c r="LV28" s="4">
        <v>0</v>
      </c>
      <c r="LW28" s="38">
        <v>0</v>
      </c>
      <c r="LX28" s="37">
        <v>116</v>
      </c>
      <c r="LY28" s="4">
        <v>757</v>
      </c>
      <c r="LZ28" s="38">
        <v>4419.7530864197533</v>
      </c>
      <c r="MA28" s="2">
        <f t="shared" si="15"/>
        <v>1026</v>
      </c>
      <c r="MB28" s="12">
        <f t="shared" si="16"/>
        <v>7278</v>
      </c>
    </row>
    <row r="29" spans="1:340" x14ac:dyDescent="0.3">
      <c r="A29" s="50">
        <v>2005</v>
      </c>
      <c r="B29" s="51" t="s">
        <v>15</v>
      </c>
      <c r="C29" s="37">
        <v>0</v>
      </c>
      <c r="D29" s="4">
        <v>0</v>
      </c>
      <c r="E29" s="38">
        <v>0</v>
      </c>
      <c r="F29" s="37">
        <v>0</v>
      </c>
      <c r="G29" s="4">
        <v>0</v>
      </c>
      <c r="H29" s="38">
        <v>0</v>
      </c>
      <c r="I29" s="37">
        <v>0</v>
      </c>
      <c r="J29" s="4">
        <v>0</v>
      </c>
      <c r="K29" s="38">
        <v>0</v>
      </c>
      <c r="L29" s="37">
        <v>0</v>
      </c>
      <c r="M29" s="4">
        <v>0</v>
      </c>
      <c r="N29" s="38">
        <v>0</v>
      </c>
      <c r="O29" s="37">
        <v>4</v>
      </c>
      <c r="P29" s="4">
        <v>53</v>
      </c>
      <c r="Q29" s="38">
        <f t="shared" ref="Q29:Q30" si="96">P29/O29*1000</f>
        <v>13250</v>
      </c>
      <c r="R29" s="37">
        <v>0</v>
      </c>
      <c r="S29" s="4">
        <v>0</v>
      </c>
      <c r="T29" s="38">
        <v>0</v>
      </c>
      <c r="U29" s="37">
        <v>0</v>
      </c>
      <c r="V29" s="4">
        <v>0</v>
      </c>
      <c r="W29" s="38">
        <v>0</v>
      </c>
      <c r="X29" s="37">
        <v>0</v>
      </c>
      <c r="Y29" s="4">
        <v>0</v>
      </c>
      <c r="Z29" s="38">
        <v>0</v>
      </c>
      <c r="AA29" s="37">
        <v>0</v>
      </c>
      <c r="AB29" s="4">
        <v>0</v>
      </c>
      <c r="AC29" s="38">
        <v>0</v>
      </c>
      <c r="AD29" s="37">
        <v>0</v>
      </c>
      <c r="AE29" s="4">
        <v>0</v>
      </c>
      <c r="AF29" s="38">
        <v>0</v>
      </c>
      <c r="AG29" s="37">
        <v>0</v>
      </c>
      <c r="AH29" s="4">
        <v>0</v>
      </c>
      <c r="AI29" s="38">
        <v>0</v>
      </c>
      <c r="AJ29" s="37">
        <v>0</v>
      </c>
      <c r="AK29" s="4">
        <v>0</v>
      </c>
      <c r="AL29" s="38">
        <v>0</v>
      </c>
      <c r="AM29" s="37">
        <v>125</v>
      </c>
      <c r="AN29" s="4">
        <v>554</v>
      </c>
      <c r="AO29" s="38">
        <f t="shared" si="52"/>
        <v>4432</v>
      </c>
      <c r="AP29" s="37">
        <v>0</v>
      </c>
      <c r="AQ29" s="4">
        <v>0</v>
      </c>
      <c r="AR29" s="38">
        <v>0</v>
      </c>
      <c r="AS29" s="37">
        <v>0</v>
      </c>
      <c r="AT29" s="4">
        <v>0</v>
      </c>
      <c r="AU29" s="38">
        <v>0</v>
      </c>
      <c r="AV29" s="37">
        <v>0</v>
      </c>
      <c r="AW29" s="4">
        <v>0</v>
      </c>
      <c r="AX29" s="38">
        <v>0</v>
      </c>
      <c r="AY29" s="37">
        <v>1</v>
      </c>
      <c r="AZ29" s="4">
        <v>26</v>
      </c>
      <c r="BA29" s="38">
        <f t="shared" ref="BA29" si="97">AZ29/AY29*1000</f>
        <v>26000</v>
      </c>
      <c r="BB29" s="37">
        <v>0</v>
      </c>
      <c r="BC29" s="4">
        <v>0</v>
      </c>
      <c r="BD29" s="38">
        <v>0</v>
      </c>
      <c r="BE29" s="37">
        <v>0</v>
      </c>
      <c r="BF29" s="4">
        <v>0</v>
      </c>
      <c r="BG29" s="38">
        <v>0</v>
      </c>
      <c r="BH29" s="37">
        <v>2</v>
      </c>
      <c r="BI29" s="4">
        <v>17</v>
      </c>
      <c r="BJ29" s="38">
        <f t="shared" si="64"/>
        <v>8500</v>
      </c>
      <c r="BK29" s="37">
        <v>0</v>
      </c>
      <c r="BL29" s="4">
        <v>0</v>
      </c>
      <c r="BM29" s="38">
        <v>0</v>
      </c>
      <c r="BN29" s="37">
        <v>0</v>
      </c>
      <c r="BO29" s="4">
        <v>0</v>
      </c>
      <c r="BP29" s="38">
        <v>0</v>
      </c>
      <c r="BQ29" s="37">
        <v>0</v>
      </c>
      <c r="BR29" s="4">
        <v>0</v>
      </c>
      <c r="BS29" s="38">
        <v>0</v>
      </c>
      <c r="BT29" s="37">
        <v>0</v>
      </c>
      <c r="BU29" s="4">
        <v>0</v>
      </c>
      <c r="BV29" s="38">
        <v>0</v>
      </c>
      <c r="BW29" s="37">
        <v>0</v>
      </c>
      <c r="BX29" s="4">
        <v>0</v>
      </c>
      <c r="BY29" s="38">
        <v>0</v>
      </c>
      <c r="BZ29" s="37">
        <v>29</v>
      </c>
      <c r="CA29" s="4">
        <v>984</v>
      </c>
      <c r="CB29" s="38">
        <f t="shared" si="93"/>
        <v>33931.034482758616</v>
      </c>
      <c r="CC29" s="37">
        <v>0</v>
      </c>
      <c r="CD29" s="4">
        <v>0</v>
      </c>
      <c r="CE29" s="38">
        <v>0</v>
      </c>
      <c r="CF29" s="37">
        <v>0</v>
      </c>
      <c r="CG29" s="4">
        <v>0</v>
      </c>
      <c r="CH29" s="38">
        <v>0</v>
      </c>
      <c r="CI29" s="37">
        <v>0</v>
      </c>
      <c r="CJ29" s="4">
        <v>0</v>
      </c>
      <c r="CK29" s="38">
        <v>0</v>
      </c>
      <c r="CL29" s="37">
        <v>0</v>
      </c>
      <c r="CM29" s="4">
        <v>0</v>
      </c>
      <c r="CN29" s="38">
        <v>0</v>
      </c>
      <c r="CO29" s="37">
        <v>5</v>
      </c>
      <c r="CP29" s="4">
        <v>182</v>
      </c>
      <c r="CQ29" s="38">
        <f t="shared" ref="CQ29" si="98">CP29/CO29*1000</f>
        <v>36400</v>
      </c>
      <c r="CR29" s="37">
        <v>0</v>
      </c>
      <c r="CS29" s="4">
        <v>0</v>
      </c>
      <c r="CT29" s="38">
        <v>0</v>
      </c>
      <c r="CU29" s="37">
        <v>0</v>
      </c>
      <c r="CV29" s="4">
        <v>0</v>
      </c>
      <c r="CW29" s="38">
        <f t="shared" si="53"/>
        <v>0</v>
      </c>
      <c r="CX29" s="37">
        <v>2</v>
      </c>
      <c r="CY29" s="4">
        <v>42</v>
      </c>
      <c r="CZ29" s="38">
        <f t="shared" si="65"/>
        <v>21000</v>
      </c>
      <c r="DA29" s="37">
        <v>0</v>
      </c>
      <c r="DB29" s="4">
        <v>0</v>
      </c>
      <c r="DC29" s="38">
        <v>0</v>
      </c>
      <c r="DD29" s="37">
        <v>0</v>
      </c>
      <c r="DE29" s="4">
        <v>0</v>
      </c>
      <c r="DF29" s="38">
        <v>0</v>
      </c>
      <c r="DG29" s="37">
        <v>0</v>
      </c>
      <c r="DH29" s="4">
        <v>0</v>
      </c>
      <c r="DI29" s="38">
        <v>0</v>
      </c>
      <c r="DJ29" s="37">
        <v>0</v>
      </c>
      <c r="DK29" s="4">
        <v>0</v>
      </c>
      <c r="DL29" s="38">
        <v>0</v>
      </c>
      <c r="DM29" s="37">
        <v>99</v>
      </c>
      <c r="DN29" s="4">
        <v>381</v>
      </c>
      <c r="DO29" s="38">
        <f t="shared" si="54"/>
        <v>3848.4848484848485</v>
      </c>
      <c r="DP29" s="37">
        <v>3</v>
      </c>
      <c r="DQ29" s="4">
        <v>42</v>
      </c>
      <c r="DR29" s="38">
        <f t="shared" ref="DR29" si="99">DQ29/DP29*1000</f>
        <v>14000</v>
      </c>
      <c r="DS29" s="37">
        <v>0</v>
      </c>
      <c r="DT29" s="4">
        <v>0</v>
      </c>
      <c r="DU29" s="38">
        <v>0</v>
      </c>
      <c r="DV29" s="37">
        <v>0</v>
      </c>
      <c r="DW29" s="4">
        <v>0</v>
      </c>
      <c r="DX29" s="38">
        <v>0</v>
      </c>
      <c r="DY29" s="37">
        <v>37</v>
      </c>
      <c r="DZ29" s="4">
        <v>374</v>
      </c>
      <c r="EA29" s="38">
        <f t="shared" ref="EA29" si="100">DZ29/DY29*1000</f>
        <v>10108.108108108108</v>
      </c>
      <c r="EB29" s="37">
        <v>24</v>
      </c>
      <c r="EC29" s="4">
        <v>516</v>
      </c>
      <c r="ED29" s="38">
        <f t="shared" si="55"/>
        <v>21500</v>
      </c>
      <c r="EE29" s="37">
        <v>0</v>
      </c>
      <c r="EF29" s="4">
        <v>0</v>
      </c>
      <c r="EG29" s="38">
        <v>0</v>
      </c>
      <c r="EH29" s="37">
        <v>0</v>
      </c>
      <c r="EI29" s="4">
        <v>0</v>
      </c>
      <c r="EJ29" s="38">
        <v>0</v>
      </c>
      <c r="EK29" s="37">
        <v>0</v>
      </c>
      <c r="EL29" s="4">
        <v>0</v>
      </c>
      <c r="EM29" s="38">
        <v>0</v>
      </c>
      <c r="EN29" s="37">
        <v>0</v>
      </c>
      <c r="EO29" s="4">
        <v>0</v>
      </c>
      <c r="EP29" s="38">
        <v>0</v>
      </c>
      <c r="EQ29" s="37"/>
      <c r="ER29" s="4"/>
      <c r="ES29" s="38"/>
      <c r="ET29" s="37">
        <v>0</v>
      </c>
      <c r="EU29" s="4">
        <v>0</v>
      </c>
      <c r="EV29" s="38">
        <v>0</v>
      </c>
      <c r="EW29" s="37">
        <v>0</v>
      </c>
      <c r="EX29" s="4">
        <v>0</v>
      </c>
      <c r="EY29" s="38">
        <v>0</v>
      </c>
      <c r="EZ29" s="37">
        <v>0</v>
      </c>
      <c r="FA29" s="4">
        <v>0</v>
      </c>
      <c r="FB29" s="38">
        <v>0</v>
      </c>
      <c r="FC29" s="37"/>
      <c r="FD29" s="4"/>
      <c r="FE29" s="38"/>
      <c r="FF29" s="37">
        <v>0</v>
      </c>
      <c r="FG29" s="4">
        <v>0</v>
      </c>
      <c r="FH29" s="38">
        <v>0</v>
      </c>
      <c r="FI29" s="37">
        <v>0</v>
      </c>
      <c r="FJ29" s="4">
        <v>0</v>
      </c>
      <c r="FK29" s="38">
        <v>0</v>
      </c>
      <c r="FL29" s="37">
        <v>0</v>
      </c>
      <c r="FM29" s="4">
        <v>0</v>
      </c>
      <c r="FN29" s="38">
        <f t="shared" si="56"/>
        <v>0</v>
      </c>
      <c r="FO29" s="37">
        <v>0</v>
      </c>
      <c r="FP29" s="4">
        <v>0</v>
      </c>
      <c r="FQ29" s="38">
        <v>0</v>
      </c>
      <c r="FR29" s="37">
        <v>0</v>
      </c>
      <c r="FS29" s="4">
        <v>0</v>
      </c>
      <c r="FT29" s="38">
        <v>0</v>
      </c>
      <c r="FU29" s="37"/>
      <c r="FV29" s="4"/>
      <c r="FW29" s="38"/>
      <c r="FX29" s="37">
        <v>0</v>
      </c>
      <c r="FY29" s="4">
        <v>0</v>
      </c>
      <c r="FZ29" s="38">
        <v>0</v>
      </c>
      <c r="GA29" s="37">
        <v>0</v>
      </c>
      <c r="GB29" s="4">
        <v>0</v>
      </c>
      <c r="GC29" s="38">
        <v>0</v>
      </c>
      <c r="GD29" s="37">
        <v>0</v>
      </c>
      <c r="GE29" s="4">
        <v>0</v>
      </c>
      <c r="GF29" s="38">
        <v>0</v>
      </c>
      <c r="GG29" s="37">
        <v>0</v>
      </c>
      <c r="GH29" s="4">
        <v>0</v>
      </c>
      <c r="GI29" s="38">
        <v>0</v>
      </c>
      <c r="GJ29" s="37">
        <v>0</v>
      </c>
      <c r="GK29" s="4">
        <v>0</v>
      </c>
      <c r="GL29" s="38">
        <v>0</v>
      </c>
      <c r="GM29" s="37">
        <v>0</v>
      </c>
      <c r="GN29" s="4">
        <v>0</v>
      </c>
      <c r="GO29" s="38">
        <v>0</v>
      </c>
      <c r="GP29" s="37">
        <v>0</v>
      </c>
      <c r="GQ29" s="4">
        <v>0</v>
      </c>
      <c r="GR29" s="38">
        <v>0</v>
      </c>
      <c r="GS29" s="37">
        <v>0</v>
      </c>
      <c r="GT29" s="4">
        <v>0</v>
      </c>
      <c r="GU29" s="38">
        <v>0</v>
      </c>
      <c r="GV29" s="37">
        <v>0</v>
      </c>
      <c r="GW29" s="4">
        <v>0</v>
      </c>
      <c r="GX29" s="38">
        <v>0</v>
      </c>
      <c r="GY29" s="37">
        <v>0</v>
      </c>
      <c r="GZ29" s="4">
        <v>0</v>
      </c>
      <c r="HA29" s="38">
        <v>0</v>
      </c>
      <c r="HB29" s="37">
        <v>0</v>
      </c>
      <c r="HC29" s="4">
        <v>0</v>
      </c>
      <c r="HD29" s="38">
        <v>0</v>
      </c>
      <c r="HE29" s="37">
        <v>0</v>
      </c>
      <c r="HF29" s="4">
        <v>0</v>
      </c>
      <c r="HG29" s="38">
        <v>0</v>
      </c>
      <c r="HH29" s="37">
        <v>20</v>
      </c>
      <c r="HI29" s="4">
        <v>455</v>
      </c>
      <c r="HJ29" s="38">
        <f t="shared" si="67"/>
        <v>22750</v>
      </c>
      <c r="HK29" s="37">
        <v>0</v>
      </c>
      <c r="HL29" s="4">
        <v>0</v>
      </c>
      <c r="HM29" s="38">
        <v>0</v>
      </c>
      <c r="HN29" s="37">
        <v>0</v>
      </c>
      <c r="HO29" s="4">
        <v>0</v>
      </c>
      <c r="HP29" s="38">
        <v>0</v>
      </c>
      <c r="HQ29" s="37">
        <v>0</v>
      </c>
      <c r="HR29" s="4">
        <v>0</v>
      </c>
      <c r="HS29" s="38">
        <v>0</v>
      </c>
      <c r="HT29" s="37">
        <v>0</v>
      </c>
      <c r="HU29" s="4">
        <v>0</v>
      </c>
      <c r="HV29" s="38">
        <v>0</v>
      </c>
      <c r="HW29" s="37">
        <v>0</v>
      </c>
      <c r="HX29" s="4">
        <v>0</v>
      </c>
      <c r="HY29" s="38">
        <v>0</v>
      </c>
      <c r="HZ29" s="37">
        <v>166</v>
      </c>
      <c r="IA29" s="4">
        <v>986</v>
      </c>
      <c r="IB29" s="38">
        <f t="shared" si="58"/>
        <v>5939.7590361445782</v>
      </c>
      <c r="IC29" s="37">
        <v>15</v>
      </c>
      <c r="ID29" s="4">
        <v>84</v>
      </c>
      <c r="IE29" s="38">
        <f t="shared" ref="IE29" si="101">ID29/IC29*1000</f>
        <v>5600</v>
      </c>
      <c r="IF29" s="37">
        <v>0</v>
      </c>
      <c r="IG29" s="4">
        <v>0</v>
      </c>
      <c r="IH29" s="38">
        <v>0</v>
      </c>
      <c r="II29" s="37">
        <v>0</v>
      </c>
      <c r="IJ29" s="4">
        <v>0</v>
      </c>
      <c r="IK29" s="38">
        <v>0</v>
      </c>
      <c r="IL29" s="37">
        <v>0</v>
      </c>
      <c r="IM29" s="4">
        <v>0</v>
      </c>
      <c r="IN29" s="38">
        <v>0</v>
      </c>
      <c r="IO29" s="37">
        <v>0</v>
      </c>
      <c r="IP29" s="4">
        <v>0</v>
      </c>
      <c r="IQ29" s="38">
        <v>0</v>
      </c>
      <c r="IR29" s="37">
        <v>0</v>
      </c>
      <c r="IS29" s="4">
        <v>0</v>
      </c>
      <c r="IT29" s="38">
        <v>0</v>
      </c>
      <c r="IU29" s="37">
        <v>0</v>
      </c>
      <c r="IV29" s="4">
        <v>0</v>
      </c>
      <c r="IW29" s="38">
        <v>0</v>
      </c>
      <c r="IX29" s="37">
        <v>0</v>
      </c>
      <c r="IY29" s="4">
        <v>0</v>
      </c>
      <c r="IZ29" s="38">
        <f t="shared" si="59"/>
        <v>0</v>
      </c>
      <c r="JA29" s="37">
        <v>30</v>
      </c>
      <c r="JB29" s="4">
        <v>40</v>
      </c>
      <c r="JC29" s="38">
        <f t="shared" ref="JC29" si="102">JB29/JA29*1000</f>
        <v>1333.3333333333333</v>
      </c>
      <c r="JD29" s="37">
        <v>0</v>
      </c>
      <c r="JE29" s="4">
        <v>0</v>
      </c>
      <c r="JF29" s="38">
        <v>0</v>
      </c>
      <c r="JG29" s="37">
        <v>0</v>
      </c>
      <c r="JH29" s="4">
        <v>0</v>
      </c>
      <c r="JI29" s="38">
        <v>0</v>
      </c>
      <c r="JJ29" s="37">
        <v>0</v>
      </c>
      <c r="JK29" s="4">
        <v>0</v>
      </c>
      <c r="JL29" s="38">
        <v>0</v>
      </c>
      <c r="JM29" s="37">
        <v>0</v>
      </c>
      <c r="JN29" s="4">
        <v>0</v>
      </c>
      <c r="JO29" s="38">
        <v>0</v>
      </c>
      <c r="JP29" s="37">
        <v>0</v>
      </c>
      <c r="JQ29" s="4">
        <v>0</v>
      </c>
      <c r="JR29" s="38">
        <v>0</v>
      </c>
      <c r="JS29" s="37">
        <v>0</v>
      </c>
      <c r="JT29" s="4">
        <v>0</v>
      </c>
      <c r="JU29" s="38">
        <v>0</v>
      </c>
      <c r="JV29" s="37">
        <v>0</v>
      </c>
      <c r="JW29" s="4">
        <v>0</v>
      </c>
      <c r="JX29" s="38">
        <v>0</v>
      </c>
      <c r="JY29" s="37">
        <v>0</v>
      </c>
      <c r="JZ29" s="4">
        <v>0</v>
      </c>
      <c r="KA29" s="38">
        <v>0</v>
      </c>
      <c r="KB29" s="37">
        <v>0</v>
      </c>
      <c r="KC29" s="4">
        <v>0</v>
      </c>
      <c r="KD29" s="38">
        <v>0</v>
      </c>
      <c r="KE29" s="37">
        <v>6</v>
      </c>
      <c r="KF29" s="4">
        <v>19</v>
      </c>
      <c r="KG29" s="38">
        <f t="shared" si="61"/>
        <v>3166.6666666666665</v>
      </c>
      <c r="KH29" s="37"/>
      <c r="KI29" s="4"/>
      <c r="KJ29" s="38"/>
      <c r="KK29" s="37">
        <v>0</v>
      </c>
      <c r="KL29" s="4">
        <v>0</v>
      </c>
      <c r="KM29" s="38">
        <v>0</v>
      </c>
      <c r="KN29" s="37">
        <v>0</v>
      </c>
      <c r="KO29" s="4">
        <v>0</v>
      </c>
      <c r="KP29" s="38">
        <v>0</v>
      </c>
      <c r="KQ29" s="37">
        <v>0</v>
      </c>
      <c r="KR29" s="4">
        <v>0</v>
      </c>
      <c r="KS29" s="38">
        <v>0</v>
      </c>
      <c r="KT29" s="37">
        <v>26</v>
      </c>
      <c r="KU29" s="4">
        <v>193</v>
      </c>
      <c r="KV29" s="38">
        <f t="shared" si="62"/>
        <v>7423.0769230769238</v>
      </c>
      <c r="KW29" s="37">
        <v>0</v>
      </c>
      <c r="KX29" s="4">
        <v>0</v>
      </c>
      <c r="KY29" s="38">
        <v>0</v>
      </c>
      <c r="KZ29" s="37">
        <v>598</v>
      </c>
      <c r="LA29" s="4">
        <v>3408</v>
      </c>
      <c r="LB29" s="38">
        <f t="shared" si="63"/>
        <v>5698.9966555183946</v>
      </c>
      <c r="LC29" s="37">
        <v>20</v>
      </c>
      <c r="LD29" s="4">
        <v>1139</v>
      </c>
      <c r="LE29" s="38">
        <f t="shared" si="78"/>
        <v>56950</v>
      </c>
      <c r="LF29" s="37">
        <v>1</v>
      </c>
      <c r="LG29" s="4">
        <v>12</v>
      </c>
      <c r="LH29" s="38">
        <f t="shared" ref="LH29" si="103">LG29/LF29*1000</f>
        <v>12000</v>
      </c>
      <c r="LI29" s="37">
        <v>0</v>
      </c>
      <c r="LJ29" s="4">
        <v>0</v>
      </c>
      <c r="LK29" s="38">
        <v>0</v>
      </c>
      <c r="LL29" s="37">
        <v>0</v>
      </c>
      <c r="LM29" s="4">
        <v>0</v>
      </c>
      <c r="LN29" s="38">
        <v>0</v>
      </c>
      <c r="LO29" s="37">
        <v>0</v>
      </c>
      <c r="LP29" s="4">
        <v>0</v>
      </c>
      <c r="LQ29" s="38">
        <v>0</v>
      </c>
      <c r="LR29" s="37">
        <v>24</v>
      </c>
      <c r="LS29" s="4">
        <v>70</v>
      </c>
      <c r="LT29" s="38">
        <v>3125</v>
      </c>
      <c r="LU29" s="37">
        <v>0</v>
      </c>
      <c r="LV29" s="4">
        <v>0</v>
      </c>
      <c r="LW29" s="38">
        <v>0</v>
      </c>
      <c r="LX29" s="37">
        <v>115</v>
      </c>
      <c r="LY29" s="4">
        <v>801</v>
      </c>
      <c r="LZ29" s="38">
        <v>4419.7530864197533</v>
      </c>
      <c r="MA29" s="2">
        <f t="shared" si="15"/>
        <v>1352</v>
      </c>
      <c r="MB29" s="12">
        <f t="shared" si="16"/>
        <v>10378</v>
      </c>
    </row>
    <row r="30" spans="1:340" x14ac:dyDescent="0.3">
      <c r="A30" s="50">
        <v>2005</v>
      </c>
      <c r="B30" s="51" t="s">
        <v>16</v>
      </c>
      <c r="C30" s="37">
        <v>0</v>
      </c>
      <c r="D30" s="4">
        <v>0</v>
      </c>
      <c r="E30" s="38">
        <v>0</v>
      </c>
      <c r="F30" s="37">
        <v>0</v>
      </c>
      <c r="G30" s="4">
        <v>0</v>
      </c>
      <c r="H30" s="38">
        <v>0</v>
      </c>
      <c r="I30" s="37">
        <v>0</v>
      </c>
      <c r="J30" s="4">
        <v>0</v>
      </c>
      <c r="K30" s="38">
        <v>0</v>
      </c>
      <c r="L30" s="37">
        <v>0</v>
      </c>
      <c r="M30" s="4">
        <v>0</v>
      </c>
      <c r="N30" s="38">
        <v>0</v>
      </c>
      <c r="O30" s="37">
        <v>7</v>
      </c>
      <c r="P30" s="4">
        <v>259</v>
      </c>
      <c r="Q30" s="38">
        <f t="shared" si="96"/>
        <v>37000</v>
      </c>
      <c r="R30" s="37">
        <v>0</v>
      </c>
      <c r="S30" s="4">
        <v>0</v>
      </c>
      <c r="T30" s="38">
        <v>0</v>
      </c>
      <c r="U30" s="37">
        <v>0</v>
      </c>
      <c r="V30" s="4">
        <v>0</v>
      </c>
      <c r="W30" s="38">
        <v>0</v>
      </c>
      <c r="X30" s="37">
        <v>0</v>
      </c>
      <c r="Y30" s="4">
        <v>0</v>
      </c>
      <c r="Z30" s="38">
        <v>0</v>
      </c>
      <c r="AA30" s="37">
        <v>0</v>
      </c>
      <c r="AB30" s="4">
        <v>0</v>
      </c>
      <c r="AC30" s="38">
        <v>0</v>
      </c>
      <c r="AD30" s="37">
        <v>1</v>
      </c>
      <c r="AE30" s="4">
        <v>47</v>
      </c>
      <c r="AF30" s="38">
        <f t="shared" ref="AF30" si="104">AE30/AD30*1000</f>
        <v>47000</v>
      </c>
      <c r="AG30" s="37">
        <v>0</v>
      </c>
      <c r="AH30" s="4">
        <v>0</v>
      </c>
      <c r="AI30" s="38">
        <v>0</v>
      </c>
      <c r="AJ30" s="37">
        <v>0</v>
      </c>
      <c r="AK30" s="4">
        <v>0</v>
      </c>
      <c r="AL30" s="38">
        <v>0</v>
      </c>
      <c r="AM30" s="37">
        <v>229</v>
      </c>
      <c r="AN30" s="4">
        <v>719</v>
      </c>
      <c r="AO30" s="38">
        <f t="shared" si="52"/>
        <v>3139.7379912663755</v>
      </c>
      <c r="AP30" s="37">
        <v>0</v>
      </c>
      <c r="AQ30" s="4">
        <v>0</v>
      </c>
      <c r="AR30" s="38">
        <v>0</v>
      </c>
      <c r="AS30" s="37">
        <v>0</v>
      </c>
      <c r="AT30" s="4">
        <v>0</v>
      </c>
      <c r="AU30" s="38">
        <v>0</v>
      </c>
      <c r="AV30" s="37">
        <v>0</v>
      </c>
      <c r="AW30" s="4">
        <v>0</v>
      </c>
      <c r="AX30" s="38">
        <v>0</v>
      </c>
      <c r="AY30" s="37">
        <v>0</v>
      </c>
      <c r="AZ30" s="4">
        <v>0</v>
      </c>
      <c r="BA30" s="38">
        <v>0</v>
      </c>
      <c r="BB30" s="37">
        <v>0</v>
      </c>
      <c r="BC30" s="4">
        <v>0</v>
      </c>
      <c r="BD30" s="38">
        <v>0</v>
      </c>
      <c r="BE30" s="37">
        <v>0</v>
      </c>
      <c r="BF30" s="4">
        <v>0</v>
      </c>
      <c r="BG30" s="38">
        <v>0</v>
      </c>
      <c r="BH30" s="37">
        <v>3</v>
      </c>
      <c r="BI30" s="4">
        <v>7</v>
      </c>
      <c r="BJ30" s="38">
        <f t="shared" si="64"/>
        <v>2333.3333333333335</v>
      </c>
      <c r="BK30" s="37">
        <v>0</v>
      </c>
      <c r="BL30" s="4">
        <v>0</v>
      </c>
      <c r="BM30" s="38">
        <v>0</v>
      </c>
      <c r="BN30" s="37">
        <v>0</v>
      </c>
      <c r="BO30" s="4">
        <v>0</v>
      </c>
      <c r="BP30" s="38">
        <v>0</v>
      </c>
      <c r="BQ30" s="37">
        <v>0</v>
      </c>
      <c r="BR30" s="4">
        <v>0</v>
      </c>
      <c r="BS30" s="38">
        <v>0</v>
      </c>
      <c r="BT30" s="37">
        <v>0</v>
      </c>
      <c r="BU30" s="4">
        <v>0</v>
      </c>
      <c r="BV30" s="38">
        <v>0</v>
      </c>
      <c r="BW30" s="37">
        <v>0</v>
      </c>
      <c r="BX30" s="4">
        <v>0</v>
      </c>
      <c r="BY30" s="38">
        <v>0</v>
      </c>
      <c r="BZ30" s="37">
        <v>0</v>
      </c>
      <c r="CA30" s="4">
        <v>0</v>
      </c>
      <c r="CB30" s="38">
        <v>0</v>
      </c>
      <c r="CC30" s="37">
        <v>0</v>
      </c>
      <c r="CD30" s="4">
        <v>0</v>
      </c>
      <c r="CE30" s="38">
        <v>0</v>
      </c>
      <c r="CF30" s="37">
        <v>0</v>
      </c>
      <c r="CG30" s="4">
        <v>0</v>
      </c>
      <c r="CH30" s="38">
        <v>0</v>
      </c>
      <c r="CI30" s="37">
        <v>0</v>
      </c>
      <c r="CJ30" s="4">
        <v>0</v>
      </c>
      <c r="CK30" s="38">
        <v>0</v>
      </c>
      <c r="CL30" s="37">
        <v>0</v>
      </c>
      <c r="CM30" s="4">
        <v>0</v>
      </c>
      <c r="CN30" s="38">
        <v>0</v>
      </c>
      <c r="CO30" s="37">
        <v>0</v>
      </c>
      <c r="CP30" s="4">
        <v>0</v>
      </c>
      <c r="CQ30" s="38">
        <v>0</v>
      </c>
      <c r="CR30" s="37">
        <v>0</v>
      </c>
      <c r="CS30" s="4">
        <v>0</v>
      </c>
      <c r="CT30" s="38">
        <v>0</v>
      </c>
      <c r="CU30" s="37">
        <v>0</v>
      </c>
      <c r="CV30" s="4">
        <v>0</v>
      </c>
      <c r="CW30" s="38">
        <f t="shared" si="53"/>
        <v>0</v>
      </c>
      <c r="CX30" s="37">
        <v>0</v>
      </c>
      <c r="CY30" s="4">
        <v>0</v>
      </c>
      <c r="CZ30" s="38">
        <v>0</v>
      </c>
      <c r="DA30" s="37">
        <v>0</v>
      </c>
      <c r="DB30" s="4">
        <v>0</v>
      </c>
      <c r="DC30" s="38">
        <v>0</v>
      </c>
      <c r="DD30" s="37">
        <v>0</v>
      </c>
      <c r="DE30" s="4">
        <v>0</v>
      </c>
      <c r="DF30" s="38">
        <v>0</v>
      </c>
      <c r="DG30" s="37">
        <v>0</v>
      </c>
      <c r="DH30" s="4">
        <v>0</v>
      </c>
      <c r="DI30" s="38">
        <v>0</v>
      </c>
      <c r="DJ30" s="37">
        <v>0</v>
      </c>
      <c r="DK30" s="4">
        <v>0</v>
      </c>
      <c r="DL30" s="38">
        <v>0</v>
      </c>
      <c r="DM30" s="37">
        <v>74</v>
      </c>
      <c r="DN30" s="4">
        <v>239</v>
      </c>
      <c r="DO30" s="38">
        <f t="shared" si="54"/>
        <v>3229.72972972973</v>
      </c>
      <c r="DP30" s="37">
        <v>0</v>
      </c>
      <c r="DQ30" s="4">
        <v>0</v>
      </c>
      <c r="DR30" s="38">
        <v>0</v>
      </c>
      <c r="DS30" s="37">
        <v>23</v>
      </c>
      <c r="DT30" s="4">
        <v>141</v>
      </c>
      <c r="DU30" s="38">
        <f t="shared" ref="DU30" si="105">DT30/DS30*1000</f>
        <v>6130.4347826086951</v>
      </c>
      <c r="DV30" s="37">
        <v>0</v>
      </c>
      <c r="DW30" s="4">
        <v>0</v>
      </c>
      <c r="DX30" s="38">
        <v>0</v>
      </c>
      <c r="DY30" s="37">
        <v>0</v>
      </c>
      <c r="DZ30" s="4">
        <v>0</v>
      </c>
      <c r="EA30" s="38">
        <v>0</v>
      </c>
      <c r="EB30" s="37">
        <v>5</v>
      </c>
      <c r="EC30" s="4">
        <v>152</v>
      </c>
      <c r="ED30" s="38">
        <f t="shared" si="55"/>
        <v>30400</v>
      </c>
      <c r="EE30" s="37">
        <v>0</v>
      </c>
      <c r="EF30" s="4">
        <v>0</v>
      </c>
      <c r="EG30" s="38">
        <v>0</v>
      </c>
      <c r="EH30" s="37">
        <v>0</v>
      </c>
      <c r="EI30" s="4">
        <v>0</v>
      </c>
      <c r="EJ30" s="38">
        <v>0</v>
      </c>
      <c r="EK30" s="37">
        <v>0</v>
      </c>
      <c r="EL30" s="4">
        <v>0</v>
      </c>
      <c r="EM30" s="38">
        <v>0</v>
      </c>
      <c r="EN30" s="37">
        <v>0</v>
      </c>
      <c r="EO30" s="4">
        <v>0</v>
      </c>
      <c r="EP30" s="38">
        <v>0</v>
      </c>
      <c r="EQ30" s="37"/>
      <c r="ER30" s="4"/>
      <c r="ES30" s="38"/>
      <c r="ET30" s="37">
        <v>0</v>
      </c>
      <c r="EU30" s="4">
        <v>0</v>
      </c>
      <c r="EV30" s="38">
        <v>0</v>
      </c>
      <c r="EW30" s="37">
        <v>1</v>
      </c>
      <c r="EX30" s="4">
        <v>5</v>
      </c>
      <c r="EY30" s="38">
        <f t="shared" ref="EY30" si="106">EX30/EW30*1000</f>
        <v>5000</v>
      </c>
      <c r="EZ30" s="37">
        <v>0</v>
      </c>
      <c r="FA30" s="4">
        <v>0</v>
      </c>
      <c r="FB30" s="38">
        <v>0</v>
      </c>
      <c r="FC30" s="37"/>
      <c r="FD30" s="4"/>
      <c r="FE30" s="38"/>
      <c r="FF30" s="37">
        <v>0</v>
      </c>
      <c r="FG30" s="4">
        <v>0</v>
      </c>
      <c r="FH30" s="38">
        <v>0</v>
      </c>
      <c r="FI30" s="37">
        <v>0</v>
      </c>
      <c r="FJ30" s="4">
        <v>0</v>
      </c>
      <c r="FK30" s="38">
        <v>0</v>
      </c>
      <c r="FL30" s="37">
        <v>0</v>
      </c>
      <c r="FM30" s="4">
        <v>0</v>
      </c>
      <c r="FN30" s="38">
        <f t="shared" si="56"/>
        <v>0</v>
      </c>
      <c r="FO30" s="37">
        <v>0</v>
      </c>
      <c r="FP30" s="4">
        <v>0</v>
      </c>
      <c r="FQ30" s="38">
        <v>0</v>
      </c>
      <c r="FR30" s="37">
        <v>0</v>
      </c>
      <c r="FS30" s="4">
        <v>0</v>
      </c>
      <c r="FT30" s="38">
        <v>0</v>
      </c>
      <c r="FU30" s="37"/>
      <c r="FV30" s="4"/>
      <c r="FW30" s="38"/>
      <c r="FX30" s="37">
        <v>0</v>
      </c>
      <c r="FY30" s="4">
        <v>0</v>
      </c>
      <c r="FZ30" s="38">
        <v>0</v>
      </c>
      <c r="GA30" s="37">
        <v>0</v>
      </c>
      <c r="GB30" s="4">
        <v>0</v>
      </c>
      <c r="GC30" s="38">
        <v>0</v>
      </c>
      <c r="GD30" s="42">
        <v>10</v>
      </c>
      <c r="GE30" s="6">
        <v>41</v>
      </c>
      <c r="GF30" s="38">
        <f t="shared" si="82"/>
        <v>4100</v>
      </c>
      <c r="GG30" s="37">
        <v>0</v>
      </c>
      <c r="GH30" s="4">
        <v>0</v>
      </c>
      <c r="GI30" s="38">
        <v>0</v>
      </c>
      <c r="GJ30" s="37">
        <v>0</v>
      </c>
      <c r="GK30" s="4">
        <v>0</v>
      </c>
      <c r="GL30" s="38">
        <v>0</v>
      </c>
      <c r="GM30" s="37">
        <v>0</v>
      </c>
      <c r="GN30" s="4">
        <v>0</v>
      </c>
      <c r="GO30" s="38">
        <v>0</v>
      </c>
      <c r="GP30" s="37">
        <v>0</v>
      </c>
      <c r="GQ30" s="4">
        <v>0</v>
      </c>
      <c r="GR30" s="38">
        <v>0</v>
      </c>
      <c r="GS30" s="37">
        <v>0</v>
      </c>
      <c r="GT30" s="4">
        <v>0</v>
      </c>
      <c r="GU30" s="38">
        <v>0</v>
      </c>
      <c r="GV30" s="37">
        <v>0</v>
      </c>
      <c r="GW30" s="4">
        <v>0</v>
      </c>
      <c r="GX30" s="38">
        <v>0</v>
      </c>
      <c r="GY30" s="37">
        <v>0</v>
      </c>
      <c r="GZ30" s="4">
        <v>0</v>
      </c>
      <c r="HA30" s="38">
        <v>0</v>
      </c>
      <c r="HB30" s="37">
        <v>0</v>
      </c>
      <c r="HC30" s="4">
        <v>0</v>
      </c>
      <c r="HD30" s="38">
        <v>0</v>
      </c>
      <c r="HE30" s="37">
        <v>0</v>
      </c>
      <c r="HF30" s="4">
        <v>0</v>
      </c>
      <c r="HG30" s="38">
        <v>0</v>
      </c>
      <c r="HH30" s="37">
        <v>35</v>
      </c>
      <c r="HI30" s="4">
        <v>722</v>
      </c>
      <c r="HJ30" s="38">
        <f t="shared" si="67"/>
        <v>20628.571428571431</v>
      </c>
      <c r="HK30" s="37">
        <v>0</v>
      </c>
      <c r="HL30" s="4">
        <v>0</v>
      </c>
      <c r="HM30" s="38">
        <v>0</v>
      </c>
      <c r="HN30" s="37">
        <v>0</v>
      </c>
      <c r="HO30" s="4">
        <v>0</v>
      </c>
      <c r="HP30" s="38">
        <v>0</v>
      </c>
      <c r="HQ30" s="37">
        <v>0</v>
      </c>
      <c r="HR30" s="4">
        <v>0</v>
      </c>
      <c r="HS30" s="38">
        <v>0</v>
      </c>
      <c r="HT30" s="37">
        <v>0</v>
      </c>
      <c r="HU30" s="4">
        <v>0</v>
      </c>
      <c r="HV30" s="38">
        <v>0</v>
      </c>
      <c r="HW30" s="37">
        <v>0</v>
      </c>
      <c r="HX30" s="4">
        <v>0</v>
      </c>
      <c r="HY30" s="38">
        <v>0</v>
      </c>
      <c r="HZ30" s="37">
        <v>50</v>
      </c>
      <c r="IA30" s="4">
        <v>361</v>
      </c>
      <c r="IB30" s="38">
        <f t="shared" si="58"/>
        <v>7220</v>
      </c>
      <c r="IC30" s="37">
        <v>0</v>
      </c>
      <c r="ID30" s="4">
        <v>0</v>
      </c>
      <c r="IE30" s="38">
        <v>0</v>
      </c>
      <c r="IF30" s="37">
        <v>0</v>
      </c>
      <c r="IG30" s="4">
        <v>0</v>
      </c>
      <c r="IH30" s="38">
        <v>0</v>
      </c>
      <c r="II30" s="37">
        <v>0</v>
      </c>
      <c r="IJ30" s="4">
        <v>0</v>
      </c>
      <c r="IK30" s="38">
        <v>0</v>
      </c>
      <c r="IL30" s="37">
        <v>0</v>
      </c>
      <c r="IM30" s="4">
        <v>0</v>
      </c>
      <c r="IN30" s="38">
        <v>0</v>
      </c>
      <c r="IO30" s="37">
        <v>0</v>
      </c>
      <c r="IP30" s="4">
        <v>0</v>
      </c>
      <c r="IQ30" s="38">
        <v>0</v>
      </c>
      <c r="IR30" s="37">
        <v>0</v>
      </c>
      <c r="IS30" s="4">
        <v>0</v>
      </c>
      <c r="IT30" s="38">
        <v>0</v>
      </c>
      <c r="IU30" s="37">
        <v>0</v>
      </c>
      <c r="IV30" s="4">
        <v>0</v>
      </c>
      <c r="IW30" s="38">
        <v>0</v>
      </c>
      <c r="IX30" s="37">
        <v>0</v>
      </c>
      <c r="IY30" s="4">
        <v>0</v>
      </c>
      <c r="IZ30" s="38">
        <f t="shared" si="59"/>
        <v>0</v>
      </c>
      <c r="JA30" s="37">
        <v>0</v>
      </c>
      <c r="JB30" s="4">
        <v>0</v>
      </c>
      <c r="JC30" s="38">
        <v>0</v>
      </c>
      <c r="JD30" s="37">
        <v>0</v>
      </c>
      <c r="JE30" s="4">
        <v>0</v>
      </c>
      <c r="JF30" s="38">
        <v>0</v>
      </c>
      <c r="JG30" s="37">
        <v>0</v>
      </c>
      <c r="JH30" s="4">
        <v>0</v>
      </c>
      <c r="JI30" s="38">
        <v>0</v>
      </c>
      <c r="JJ30" s="37">
        <v>0</v>
      </c>
      <c r="JK30" s="4">
        <v>0</v>
      </c>
      <c r="JL30" s="38">
        <v>0</v>
      </c>
      <c r="JM30" s="37">
        <v>0</v>
      </c>
      <c r="JN30" s="4">
        <v>0</v>
      </c>
      <c r="JO30" s="38">
        <v>0</v>
      </c>
      <c r="JP30" s="37">
        <v>0</v>
      </c>
      <c r="JQ30" s="4">
        <v>0</v>
      </c>
      <c r="JR30" s="38">
        <v>0</v>
      </c>
      <c r="JS30" s="37">
        <v>0</v>
      </c>
      <c r="JT30" s="4">
        <v>0</v>
      </c>
      <c r="JU30" s="38">
        <v>0</v>
      </c>
      <c r="JV30" s="37">
        <v>0</v>
      </c>
      <c r="JW30" s="4">
        <v>0</v>
      </c>
      <c r="JX30" s="38">
        <v>0</v>
      </c>
      <c r="JY30" s="37">
        <v>0</v>
      </c>
      <c r="JZ30" s="4">
        <v>0</v>
      </c>
      <c r="KA30" s="38">
        <v>0</v>
      </c>
      <c r="KB30" s="37">
        <v>0</v>
      </c>
      <c r="KC30" s="4">
        <v>0</v>
      </c>
      <c r="KD30" s="38">
        <v>0</v>
      </c>
      <c r="KE30" s="37">
        <v>3</v>
      </c>
      <c r="KF30" s="4">
        <v>6</v>
      </c>
      <c r="KG30" s="38">
        <f t="shared" si="61"/>
        <v>2000</v>
      </c>
      <c r="KH30" s="37"/>
      <c r="KI30" s="4"/>
      <c r="KJ30" s="38"/>
      <c r="KK30" s="37">
        <v>0</v>
      </c>
      <c r="KL30" s="4">
        <v>0</v>
      </c>
      <c r="KM30" s="38">
        <v>0</v>
      </c>
      <c r="KN30" s="37">
        <v>0</v>
      </c>
      <c r="KO30" s="4">
        <v>0</v>
      </c>
      <c r="KP30" s="38">
        <v>0</v>
      </c>
      <c r="KQ30" s="37">
        <v>0</v>
      </c>
      <c r="KR30" s="4">
        <v>0</v>
      </c>
      <c r="KS30" s="38">
        <v>0</v>
      </c>
      <c r="KT30" s="37">
        <v>34</v>
      </c>
      <c r="KU30" s="4">
        <v>84</v>
      </c>
      <c r="KV30" s="38">
        <f t="shared" si="62"/>
        <v>2470.5882352941176</v>
      </c>
      <c r="KW30" s="37">
        <v>0</v>
      </c>
      <c r="KX30" s="4">
        <v>0</v>
      </c>
      <c r="KY30" s="38">
        <v>0</v>
      </c>
      <c r="KZ30" s="37">
        <v>341</v>
      </c>
      <c r="LA30" s="4">
        <v>2012</v>
      </c>
      <c r="LB30" s="38">
        <f t="shared" si="63"/>
        <v>5900.2932551319645</v>
      </c>
      <c r="LC30" s="37">
        <v>11</v>
      </c>
      <c r="LD30" s="4">
        <v>177</v>
      </c>
      <c r="LE30" s="38">
        <f t="shared" si="78"/>
        <v>16090.90909090909</v>
      </c>
      <c r="LF30" s="37">
        <v>0</v>
      </c>
      <c r="LG30" s="4">
        <v>0</v>
      </c>
      <c r="LH30" s="38">
        <v>0</v>
      </c>
      <c r="LI30" s="37">
        <v>0</v>
      </c>
      <c r="LJ30" s="4">
        <v>0</v>
      </c>
      <c r="LK30" s="38">
        <v>0</v>
      </c>
      <c r="LL30" s="37">
        <v>0</v>
      </c>
      <c r="LM30" s="4">
        <v>0</v>
      </c>
      <c r="LN30" s="38">
        <v>0</v>
      </c>
      <c r="LO30" s="37">
        <v>0</v>
      </c>
      <c r="LP30" s="4">
        <v>0</v>
      </c>
      <c r="LQ30" s="38">
        <v>0</v>
      </c>
      <c r="LR30" s="37">
        <v>0</v>
      </c>
      <c r="LS30" s="4">
        <v>0</v>
      </c>
      <c r="LT30" s="38">
        <v>0</v>
      </c>
      <c r="LU30" s="37">
        <v>0</v>
      </c>
      <c r="LV30" s="4">
        <v>0</v>
      </c>
      <c r="LW30" s="38">
        <v>0</v>
      </c>
      <c r="LX30" s="37">
        <v>117</v>
      </c>
      <c r="LY30" s="4">
        <v>749</v>
      </c>
      <c r="LZ30" s="38">
        <v>4419.7530864197533</v>
      </c>
      <c r="MA30" s="2">
        <f t="shared" si="15"/>
        <v>944</v>
      </c>
      <c r="MB30" s="12">
        <f t="shared" si="16"/>
        <v>5721</v>
      </c>
    </row>
    <row r="31" spans="1:340" ht="15" thickBot="1" x14ac:dyDescent="0.35">
      <c r="A31" s="52"/>
      <c r="B31" s="53" t="s">
        <v>17</v>
      </c>
      <c r="C31" s="35">
        <f>SUM(C19:C30)</f>
        <v>0</v>
      </c>
      <c r="D31" s="29">
        <f>SUM(D19:D30)</f>
        <v>0</v>
      </c>
      <c r="E31" s="36"/>
      <c r="F31" s="35">
        <f>SUM(F19:F30)</f>
        <v>0</v>
      </c>
      <c r="G31" s="29">
        <f>SUM(G19:G30)</f>
        <v>0</v>
      </c>
      <c r="H31" s="36"/>
      <c r="I31" s="35">
        <f>SUM(I19:I30)</f>
        <v>0</v>
      </c>
      <c r="J31" s="29">
        <f>SUM(J19:J30)</f>
        <v>0</v>
      </c>
      <c r="K31" s="36"/>
      <c r="L31" s="35">
        <f>SUM(L19:L30)</f>
        <v>0</v>
      </c>
      <c r="M31" s="29">
        <f>SUM(M19:M30)</f>
        <v>0</v>
      </c>
      <c r="N31" s="36"/>
      <c r="O31" s="35">
        <f>SUM(O19:O30)</f>
        <v>66</v>
      </c>
      <c r="P31" s="29">
        <f>SUM(P19:P30)</f>
        <v>890</v>
      </c>
      <c r="Q31" s="36"/>
      <c r="R31" s="35">
        <f>SUM(R19:R30)</f>
        <v>1</v>
      </c>
      <c r="S31" s="29">
        <f>SUM(S19:S30)</f>
        <v>8</v>
      </c>
      <c r="T31" s="36"/>
      <c r="U31" s="35">
        <f>SUM(U19:U30)</f>
        <v>0</v>
      </c>
      <c r="V31" s="29">
        <f>SUM(V19:V30)</f>
        <v>0</v>
      </c>
      <c r="W31" s="36"/>
      <c r="X31" s="35">
        <f>SUM(X19:X30)</f>
        <v>0</v>
      </c>
      <c r="Y31" s="29">
        <f>SUM(Y19:Y30)</f>
        <v>0</v>
      </c>
      <c r="Z31" s="36"/>
      <c r="AA31" s="35">
        <f>SUM(AA19:AA30)</f>
        <v>0</v>
      </c>
      <c r="AB31" s="29">
        <f>SUM(AB19:AB30)</f>
        <v>0</v>
      </c>
      <c r="AC31" s="36"/>
      <c r="AD31" s="35">
        <f>SUM(AD19:AD30)</f>
        <v>5</v>
      </c>
      <c r="AE31" s="29">
        <f>SUM(AE19:AE30)</f>
        <v>178</v>
      </c>
      <c r="AF31" s="36"/>
      <c r="AG31" s="35">
        <f>SUM(AG19:AG30)</f>
        <v>0</v>
      </c>
      <c r="AH31" s="29">
        <f>SUM(AH19:AH30)</f>
        <v>0</v>
      </c>
      <c r="AI31" s="36"/>
      <c r="AJ31" s="35">
        <f>SUM(AJ19:AJ30)</f>
        <v>0</v>
      </c>
      <c r="AK31" s="29">
        <f>SUM(AK19:AK30)</f>
        <v>0</v>
      </c>
      <c r="AL31" s="36"/>
      <c r="AM31" s="35">
        <f>SUM(AM19:AM30)</f>
        <v>1558</v>
      </c>
      <c r="AN31" s="29">
        <f>SUM(AN19:AN30)</f>
        <v>7560</v>
      </c>
      <c r="AO31" s="36"/>
      <c r="AP31" s="35">
        <f>SUM(AP19:AP30)</f>
        <v>0</v>
      </c>
      <c r="AQ31" s="29">
        <f>SUM(AQ19:AQ30)</f>
        <v>0</v>
      </c>
      <c r="AR31" s="36"/>
      <c r="AS31" s="35">
        <f>SUM(AS19:AS30)</f>
        <v>0</v>
      </c>
      <c r="AT31" s="29">
        <f>SUM(AT19:AT30)</f>
        <v>0</v>
      </c>
      <c r="AU31" s="36"/>
      <c r="AV31" s="35">
        <f>SUM(AV19:AV30)</f>
        <v>0</v>
      </c>
      <c r="AW31" s="29">
        <f>SUM(AW19:AW30)</f>
        <v>0</v>
      </c>
      <c r="AX31" s="36"/>
      <c r="AY31" s="35">
        <f>SUM(AY19:AY30)</f>
        <v>6</v>
      </c>
      <c r="AZ31" s="29">
        <f>SUM(AZ19:AZ30)</f>
        <v>135</v>
      </c>
      <c r="BA31" s="36"/>
      <c r="BB31" s="35">
        <f>SUM(BB19:BB30)</f>
        <v>0</v>
      </c>
      <c r="BC31" s="29">
        <f>SUM(BC19:BC30)</f>
        <v>0</v>
      </c>
      <c r="BD31" s="36"/>
      <c r="BE31" s="35">
        <f>SUM(BE19:BE30)</f>
        <v>0</v>
      </c>
      <c r="BF31" s="29">
        <f>SUM(BF19:BF30)</f>
        <v>0</v>
      </c>
      <c r="BG31" s="36"/>
      <c r="BH31" s="35">
        <f>SUM(BH19:BH30)</f>
        <v>89</v>
      </c>
      <c r="BI31" s="29">
        <f>SUM(BI19:BI30)</f>
        <v>427</v>
      </c>
      <c r="BJ31" s="36"/>
      <c r="BK31" s="35">
        <f>SUM(BK19:BK30)</f>
        <v>0</v>
      </c>
      <c r="BL31" s="29">
        <f>SUM(BL19:BL30)</f>
        <v>0</v>
      </c>
      <c r="BM31" s="36"/>
      <c r="BN31" s="35">
        <f>SUM(BN19:BN30)</f>
        <v>9</v>
      </c>
      <c r="BO31" s="29">
        <f>SUM(BO19:BO30)</f>
        <v>77</v>
      </c>
      <c r="BP31" s="36"/>
      <c r="BQ31" s="35">
        <f>SUM(BQ19:BQ30)</f>
        <v>4</v>
      </c>
      <c r="BR31" s="29">
        <f>SUM(BR19:BR30)</f>
        <v>85</v>
      </c>
      <c r="BS31" s="36"/>
      <c r="BT31" s="35">
        <f>SUM(BT19:BT30)</f>
        <v>0</v>
      </c>
      <c r="BU31" s="29">
        <f>SUM(BU19:BU30)</f>
        <v>0</v>
      </c>
      <c r="BV31" s="36"/>
      <c r="BW31" s="35">
        <f>SUM(BW19:BW30)</f>
        <v>0</v>
      </c>
      <c r="BX31" s="29">
        <f>SUM(BX19:BX30)</f>
        <v>0</v>
      </c>
      <c r="BY31" s="36"/>
      <c r="BZ31" s="35">
        <f>SUM(BZ19:BZ30)</f>
        <v>197</v>
      </c>
      <c r="CA31" s="29">
        <f>SUM(CA19:CA30)</f>
        <v>5600</v>
      </c>
      <c r="CB31" s="36"/>
      <c r="CC31" s="35">
        <f>SUM(CC19:CC30)</f>
        <v>10</v>
      </c>
      <c r="CD31" s="29">
        <f>SUM(CD19:CD30)</f>
        <v>16</v>
      </c>
      <c r="CE31" s="36"/>
      <c r="CF31" s="35">
        <f>SUM(CF19:CF30)</f>
        <v>0</v>
      </c>
      <c r="CG31" s="29">
        <f>SUM(CG19:CG30)</f>
        <v>0</v>
      </c>
      <c r="CH31" s="36"/>
      <c r="CI31" s="35">
        <f>SUM(CI19:CI30)</f>
        <v>0</v>
      </c>
      <c r="CJ31" s="29">
        <f>SUM(CJ19:CJ30)</f>
        <v>0</v>
      </c>
      <c r="CK31" s="36"/>
      <c r="CL31" s="35">
        <f>SUM(CL19:CL30)</f>
        <v>0</v>
      </c>
      <c r="CM31" s="29">
        <f>SUM(CM19:CM30)</f>
        <v>0</v>
      </c>
      <c r="CN31" s="36"/>
      <c r="CO31" s="35">
        <f>SUM(CO19:CO30)</f>
        <v>13</v>
      </c>
      <c r="CP31" s="29">
        <f>SUM(CP19:CP30)</f>
        <v>503</v>
      </c>
      <c r="CQ31" s="36"/>
      <c r="CR31" s="35">
        <f>SUM(CR19:CR30)</f>
        <v>0</v>
      </c>
      <c r="CS31" s="29">
        <f>SUM(CS19:CS30)</f>
        <v>0</v>
      </c>
      <c r="CT31" s="36"/>
      <c r="CU31" s="35">
        <f t="shared" ref="CU31:CV31" si="107">SUM(CU19:CU30)</f>
        <v>0</v>
      </c>
      <c r="CV31" s="29">
        <f t="shared" si="107"/>
        <v>0</v>
      </c>
      <c r="CW31" s="36"/>
      <c r="CX31" s="35">
        <f>SUM(CX19:CX30)</f>
        <v>35</v>
      </c>
      <c r="CY31" s="29">
        <f>SUM(CY19:CY30)</f>
        <v>1078</v>
      </c>
      <c r="CZ31" s="36"/>
      <c r="DA31" s="35">
        <f>SUM(DA19:DA30)</f>
        <v>0</v>
      </c>
      <c r="DB31" s="29">
        <f>SUM(DB19:DB30)</f>
        <v>0</v>
      </c>
      <c r="DC31" s="36"/>
      <c r="DD31" s="35">
        <f>SUM(DD19:DD30)</f>
        <v>0</v>
      </c>
      <c r="DE31" s="29">
        <f>SUM(DE19:DE30)</f>
        <v>0</v>
      </c>
      <c r="DF31" s="36"/>
      <c r="DG31" s="35">
        <f>SUM(DG19:DG30)</f>
        <v>0</v>
      </c>
      <c r="DH31" s="29">
        <f>SUM(DH19:DH30)</f>
        <v>0</v>
      </c>
      <c r="DI31" s="36"/>
      <c r="DJ31" s="35">
        <f>SUM(DJ19:DJ30)</f>
        <v>0</v>
      </c>
      <c r="DK31" s="29">
        <f>SUM(DK19:DK30)</f>
        <v>0</v>
      </c>
      <c r="DL31" s="36"/>
      <c r="DM31" s="35">
        <f>SUM(DM19:DM30)</f>
        <v>987</v>
      </c>
      <c r="DN31" s="29">
        <f>SUM(DN19:DN30)</f>
        <v>4159</v>
      </c>
      <c r="DO31" s="36"/>
      <c r="DP31" s="35">
        <f>SUM(DP19:DP30)</f>
        <v>21</v>
      </c>
      <c r="DQ31" s="29">
        <f>SUM(DQ19:DQ30)</f>
        <v>369</v>
      </c>
      <c r="DR31" s="36"/>
      <c r="DS31" s="35">
        <f>SUM(DS19:DS30)</f>
        <v>28</v>
      </c>
      <c r="DT31" s="29">
        <f>SUM(DT19:DT30)</f>
        <v>162</v>
      </c>
      <c r="DU31" s="36"/>
      <c r="DV31" s="35">
        <f>SUM(DV19:DV30)</f>
        <v>0</v>
      </c>
      <c r="DW31" s="29">
        <f>SUM(DW19:DW30)</f>
        <v>0</v>
      </c>
      <c r="DX31" s="36"/>
      <c r="DY31" s="35">
        <f>SUM(DY19:DY30)</f>
        <v>40</v>
      </c>
      <c r="DZ31" s="29">
        <f>SUM(DZ19:DZ30)</f>
        <v>390</v>
      </c>
      <c r="EA31" s="36"/>
      <c r="EB31" s="35">
        <f>SUM(EB19:EB30)</f>
        <v>85</v>
      </c>
      <c r="EC31" s="29">
        <f>SUM(EC19:EC30)</f>
        <v>1675</v>
      </c>
      <c r="ED31" s="36"/>
      <c r="EE31" s="35">
        <f>SUM(EE19:EE30)</f>
        <v>0</v>
      </c>
      <c r="EF31" s="29">
        <f>SUM(EF19:EF30)</f>
        <v>0</v>
      </c>
      <c r="EG31" s="36"/>
      <c r="EH31" s="35">
        <f>SUM(EH19:EH30)</f>
        <v>0</v>
      </c>
      <c r="EI31" s="29">
        <f>SUM(EI19:EI30)</f>
        <v>0</v>
      </c>
      <c r="EJ31" s="36"/>
      <c r="EK31" s="35">
        <f>SUM(EK19:EK30)</f>
        <v>14</v>
      </c>
      <c r="EL31" s="29">
        <f>SUM(EL19:EL30)</f>
        <v>100</v>
      </c>
      <c r="EM31" s="36"/>
      <c r="EN31" s="35">
        <f>SUM(EN19:EN30)</f>
        <v>0</v>
      </c>
      <c r="EO31" s="29">
        <f>SUM(EO19:EO30)</f>
        <v>0</v>
      </c>
      <c r="EP31" s="36"/>
      <c r="EQ31" s="35"/>
      <c r="ER31" s="29"/>
      <c r="ES31" s="36"/>
      <c r="ET31" s="35">
        <f>SUM(ET19:ET30)</f>
        <v>0</v>
      </c>
      <c r="EU31" s="29">
        <f>SUM(EU19:EU30)</f>
        <v>0</v>
      </c>
      <c r="EV31" s="36"/>
      <c r="EW31" s="35">
        <f>SUM(EW19:EW30)</f>
        <v>1</v>
      </c>
      <c r="EX31" s="29">
        <f>SUM(EX19:EX30)</f>
        <v>5</v>
      </c>
      <c r="EY31" s="36"/>
      <c r="EZ31" s="35">
        <f>SUM(EZ19:EZ30)</f>
        <v>0</v>
      </c>
      <c r="FA31" s="29">
        <f>SUM(FA19:FA30)</f>
        <v>0</v>
      </c>
      <c r="FB31" s="36"/>
      <c r="FC31" s="35"/>
      <c r="FD31" s="29"/>
      <c r="FE31" s="36"/>
      <c r="FF31" s="35">
        <f>SUM(FF19:FF30)</f>
        <v>0</v>
      </c>
      <c r="FG31" s="29">
        <f>SUM(FG19:FG30)</f>
        <v>0</v>
      </c>
      <c r="FH31" s="36"/>
      <c r="FI31" s="35">
        <f>SUM(FI19:FI30)</f>
        <v>0</v>
      </c>
      <c r="FJ31" s="29">
        <f>SUM(FJ19:FJ30)</f>
        <v>0</v>
      </c>
      <c r="FK31" s="36"/>
      <c r="FL31" s="35">
        <f t="shared" ref="FL31:FM31" si="108">SUM(FL19:FL30)</f>
        <v>0</v>
      </c>
      <c r="FM31" s="29">
        <f t="shared" si="108"/>
        <v>0</v>
      </c>
      <c r="FN31" s="36"/>
      <c r="FO31" s="35">
        <f>SUM(FO19:FO30)</f>
        <v>0</v>
      </c>
      <c r="FP31" s="29">
        <f>SUM(FP19:FP30)</f>
        <v>0</v>
      </c>
      <c r="FQ31" s="36"/>
      <c r="FR31" s="35">
        <f>SUM(FR19:FR30)</f>
        <v>0</v>
      </c>
      <c r="FS31" s="29">
        <f>SUM(FS19:FS30)</f>
        <v>0</v>
      </c>
      <c r="FT31" s="36"/>
      <c r="FU31" s="35"/>
      <c r="FV31" s="29"/>
      <c r="FW31" s="36"/>
      <c r="FX31" s="35">
        <f>SUM(FX19:FX30)</f>
        <v>0</v>
      </c>
      <c r="FY31" s="29">
        <f>SUM(FY19:FY30)</f>
        <v>0</v>
      </c>
      <c r="FZ31" s="36"/>
      <c r="GA31" s="35">
        <f>SUM(GA19:GA30)</f>
        <v>8</v>
      </c>
      <c r="GB31" s="29">
        <f>SUM(GB19:GB30)</f>
        <v>63</v>
      </c>
      <c r="GC31" s="36"/>
      <c r="GD31" s="35">
        <f>SUM(GD19:GD30)</f>
        <v>83</v>
      </c>
      <c r="GE31" s="29">
        <f>SUM(GE19:GE30)</f>
        <v>386</v>
      </c>
      <c r="GF31" s="36"/>
      <c r="GG31" s="35">
        <v>0</v>
      </c>
      <c r="GH31" s="29">
        <v>0</v>
      </c>
      <c r="GI31" s="36"/>
      <c r="GJ31" s="35">
        <v>0</v>
      </c>
      <c r="GK31" s="29">
        <v>0</v>
      </c>
      <c r="GL31" s="36"/>
      <c r="GM31" s="35">
        <f>SUM(GM19:GM30)</f>
        <v>0</v>
      </c>
      <c r="GN31" s="29">
        <f>SUM(GN19:GN30)</f>
        <v>0</v>
      </c>
      <c r="GO31" s="36"/>
      <c r="GP31" s="35">
        <f>SUM(GP19:GP30)</f>
        <v>0</v>
      </c>
      <c r="GQ31" s="29">
        <f>SUM(GQ19:GQ30)</f>
        <v>0</v>
      </c>
      <c r="GR31" s="36"/>
      <c r="GS31" s="35">
        <f>SUM(GS19:GS30)</f>
        <v>0</v>
      </c>
      <c r="GT31" s="29">
        <f>SUM(GT19:GT30)</f>
        <v>0</v>
      </c>
      <c r="GU31" s="36"/>
      <c r="GV31" s="35">
        <f>SUM(GV19:GV30)</f>
        <v>0</v>
      </c>
      <c r="GW31" s="29">
        <f>SUM(GW19:GW30)</f>
        <v>0</v>
      </c>
      <c r="GX31" s="36"/>
      <c r="GY31" s="35">
        <f>SUM(GY19:GY30)</f>
        <v>0</v>
      </c>
      <c r="GZ31" s="29">
        <f>SUM(GZ19:GZ30)</f>
        <v>0</v>
      </c>
      <c r="HA31" s="36"/>
      <c r="HB31" s="35">
        <f>SUM(HB19:HB30)</f>
        <v>0</v>
      </c>
      <c r="HC31" s="29">
        <f>SUM(HC19:HC30)</f>
        <v>0</v>
      </c>
      <c r="HD31" s="36"/>
      <c r="HE31" s="35">
        <f>SUM(HE19:HE30)</f>
        <v>0</v>
      </c>
      <c r="HF31" s="29">
        <f>SUM(HF19:HF30)</f>
        <v>0</v>
      </c>
      <c r="HG31" s="36"/>
      <c r="HH31" s="35">
        <f>SUM(HH19:HH30)</f>
        <v>185</v>
      </c>
      <c r="HI31" s="29">
        <f>SUM(HI19:HI30)</f>
        <v>4044</v>
      </c>
      <c r="HJ31" s="36"/>
      <c r="HK31" s="35">
        <f>SUM(HK19:HK30)</f>
        <v>0</v>
      </c>
      <c r="HL31" s="29">
        <f>SUM(HL19:HL30)</f>
        <v>0</v>
      </c>
      <c r="HM31" s="36"/>
      <c r="HN31" s="35">
        <f>SUM(HN19:HN30)</f>
        <v>0</v>
      </c>
      <c r="HO31" s="29">
        <f>SUM(HO19:HO30)</f>
        <v>0</v>
      </c>
      <c r="HP31" s="36"/>
      <c r="HQ31" s="35">
        <f>SUM(HQ19:HQ30)</f>
        <v>0</v>
      </c>
      <c r="HR31" s="29">
        <f>SUM(HR19:HR30)</f>
        <v>0</v>
      </c>
      <c r="HS31" s="36"/>
      <c r="HT31" s="35">
        <f>SUM(HT19:HT30)</f>
        <v>0</v>
      </c>
      <c r="HU31" s="29">
        <f>SUM(HU19:HU30)</f>
        <v>0</v>
      </c>
      <c r="HV31" s="36"/>
      <c r="HW31" s="35">
        <f>SUM(HW19:HW30)</f>
        <v>0</v>
      </c>
      <c r="HX31" s="29">
        <f>SUM(HX19:HX30)</f>
        <v>0</v>
      </c>
      <c r="HY31" s="36"/>
      <c r="HZ31" s="35">
        <f>SUM(HZ19:HZ30)</f>
        <v>814</v>
      </c>
      <c r="IA31" s="29">
        <f>SUM(IA19:IA30)</f>
        <v>4626</v>
      </c>
      <c r="IB31" s="36"/>
      <c r="IC31" s="35">
        <f>SUM(IC19:IC30)</f>
        <v>31</v>
      </c>
      <c r="ID31" s="29">
        <f>SUM(ID19:ID30)</f>
        <v>186</v>
      </c>
      <c r="IE31" s="36"/>
      <c r="IF31" s="35">
        <f>SUM(IF19:IF30)</f>
        <v>0</v>
      </c>
      <c r="IG31" s="29">
        <f>SUM(IG19:IG30)</f>
        <v>0</v>
      </c>
      <c r="IH31" s="36"/>
      <c r="II31" s="35">
        <f>SUM(II19:II30)</f>
        <v>37</v>
      </c>
      <c r="IJ31" s="29">
        <f>SUM(IJ19:IJ30)</f>
        <v>236</v>
      </c>
      <c r="IK31" s="36"/>
      <c r="IL31" s="35">
        <f>SUM(IL19:IL30)</f>
        <v>10</v>
      </c>
      <c r="IM31" s="29">
        <f>SUM(IM19:IM30)</f>
        <v>161</v>
      </c>
      <c r="IN31" s="36"/>
      <c r="IO31" s="35">
        <f>SUM(IO19:IO30)</f>
        <v>0</v>
      </c>
      <c r="IP31" s="29">
        <f>SUM(IP19:IP30)</f>
        <v>0</v>
      </c>
      <c r="IQ31" s="36"/>
      <c r="IR31" s="35">
        <f>SUM(IR19:IR30)</f>
        <v>0</v>
      </c>
      <c r="IS31" s="29">
        <f>SUM(IS19:IS30)</f>
        <v>0</v>
      </c>
      <c r="IT31" s="36"/>
      <c r="IU31" s="35">
        <f>SUM(IU19:IU30)</f>
        <v>9</v>
      </c>
      <c r="IV31" s="29">
        <f>SUM(IV19:IV30)</f>
        <v>44</v>
      </c>
      <c r="IW31" s="36"/>
      <c r="IX31" s="35">
        <f t="shared" ref="IX31:IY31" si="109">SUM(IX19:IX30)</f>
        <v>0</v>
      </c>
      <c r="IY31" s="29">
        <f t="shared" si="109"/>
        <v>0</v>
      </c>
      <c r="IZ31" s="36"/>
      <c r="JA31" s="35">
        <f>SUM(JA19:JA30)</f>
        <v>77</v>
      </c>
      <c r="JB31" s="29">
        <f>SUM(JB19:JB30)</f>
        <v>244</v>
      </c>
      <c r="JC31" s="36"/>
      <c r="JD31" s="35">
        <f>SUM(JD19:JD30)</f>
        <v>8</v>
      </c>
      <c r="JE31" s="29">
        <f>SUM(JE19:JE30)</f>
        <v>180</v>
      </c>
      <c r="JF31" s="36"/>
      <c r="JG31" s="35">
        <f>SUM(JG19:JG30)</f>
        <v>0</v>
      </c>
      <c r="JH31" s="29">
        <f>SUM(JH19:JH30)</f>
        <v>0</v>
      </c>
      <c r="JI31" s="36"/>
      <c r="JJ31" s="35">
        <f>SUM(JJ19:JJ30)</f>
        <v>0</v>
      </c>
      <c r="JK31" s="29">
        <f>SUM(JK19:JK30)</f>
        <v>0</v>
      </c>
      <c r="JL31" s="36"/>
      <c r="JM31" s="35">
        <f>SUM(JM19:JM30)</f>
        <v>14</v>
      </c>
      <c r="JN31" s="29">
        <f>SUM(JN19:JN30)</f>
        <v>325</v>
      </c>
      <c r="JO31" s="36"/>
      <c r="JP31" s="35">
        <f>SUM(JP19:JP30)</f>
        <v>0</v>
      </c>
      <c r="JQ31" s="29">
        <f>SUM(JQ19:JQ30)</f>
        <v>0</v>
      </c>
      <c r="JR31" s="36"/>
      <c r="JS31" s="35">
        <f>SUM(JS19:JS30)</f>
        <v>0</v>
      </c>
      <c r="JT31" s="29">
        <f>SUM(JT19:JT30)</f>
        <v>0</v>
      </c>
      <c r="JU31" s="36"/>
      <c r="JV31" s="35">
        <f>SUM(JV19:JV30)</f>
        <v>0</v>
      </c>
      <c r="JW31" s="29">
        <f>SUM(JW19:JW30)</f>
        <v>0</v>
      </c>
      <c r="JX31" s="36"/>
      <c r="JY31" s="35">
        <f>SUM(JY19:JY30)</f>
        <v>0</v>
      </c>
      <c r="JZ31" s="29">
        <f>SUM(JZ19:JZ30)</f>
        <v>0</v>
      </c>
      <c r="KA31" s="36"/>
      <c r="KB31" s="35">
        <f>SUM(KB19:KB30)</f>
        <v>0</v>
      </c>
      <c r="KC31" s="29">
        <f>SUM(KC19:KC30)</f>
        <v>0</v>
      </c>
      <c r="KD31" s="36"/>
      <c r="KE31" s="35">
        <f>SUM(KE19:KE30)</f>
        <v>33</v>
      </c>
      <c r="KF31" s="29">
        <f>SUM(KF19:KF30)</f>
        <v>149</v>
      </c>
      <c r="KG31" s="36"/>
      <c r="KH31" s="35"/>
      <c r="KI31" s="29"/>
      <c r="KJ31" s="36"/>
      <c r="KK31" s="35">
        <f>SUM(KK19:KK30)</f>
        <v>12</v>
      </c>
      <c r="KL31" s="29">
        <f>SUM(KL19:KL30)</f>
        <v>272</v>
      </c>
      <c r="KM31" s="36"/>
      <c r="KN31" s="35">
        <f>SUM(KN19:KN30)</f>
        <v>0</v>
      </c>
      <c r="KO31" s="29">
        <f>SUM(KO19:KO30)</f>
        <v>0</v>
      </c>
      <c r="KP31" s="36"/>
      <c r="KQ31" s="35">
        <f>SUM(KQ19:KQ30)</f>
        <v>4</v>
      </c>
      <c r="KR31" s="29">
        <f>SUM(KR19:KR30)</f>
        <v>30</v>
      </c>
      <c r="KS31" s="36"/>
      <c r="KT31" s="35">
        <f>SUM(KT19:KT30)</f>
        <v>1271</v>
      </c>
      <c r="KU31" s="29">
        <f>SUM(KU19:KU30)</f>
        <v>3157</v>
      </c>
      <c r="KV31" s="36"/>
      <c r="KW31" s="35">
        <f>SUM(KW19:KW30)</f>
        <v>0</v>
      </c>
      <c r="KX31" s="29">
        <f>SUM(KX19:KX30)</f>
        <v>0</v>
      </c>
      <c r="KY31" s="36"/>
      <c r="KZ31" s="35">
        <f>SUM(KZ19:KZ30)</f>
        <v>4419</v>
      </c>
      <c r="LA31" s="29">
        <f>SUM(LA19:LA30)</f>
        <v>23686</v>
      </c>
      <c r="LB31" s="36"/>
      <c r="LC31" s="35">
        <f>SUM(LC19:LC30)</f>
        <v>100</v>
      </c>
      <c r="LD31" s="29">
        <f>SUM(LD19:LD30)</f>
        <v>2559</v>
      </c>
      <c r="LE31" s="36"/>
      <c r="LF31" s="35">
        <f>SUM(LF19:LF30)</f>
        <v>1</v>
      </c>
      <c r="LG31" s="29">
        <f>SUM(LG19:LG30)</f>
        <v>12</v>
      </c>
      <c r="LH31" s="36"/>
      <c r="LI31" s="35">
        <f>SUM(LI19:LI30)</f>
        <v>0</v>
      </c>
      <c r="LJ31" s="29">
        <f>SUM(LJ19:LJ30)</f>
        <v>0</v>
      </c>
      <c r="LK31" s="36"/>
      <c r="LL31" s="35">
        <f>SUM(LL19:LL30)</f>
        <v>0</v>
      </c>
      <c r="LM31" s="29">
        <f>SUM(LM19:LM30)</f>
        <v>0</v>
      </c>
      <c r="LN31" s="36"/>
      <c r="LO31" s="35">
        <f>SUM(LO19:LO30)</f>
        <v>0</v>
      </c>
      <c r="LP31" s="29">
        <f>SUM(LP19:LP30)</f>
        <v>0</v>
      </c>
      <c r="LQ31" s="36"/>
      <c r="LR31" s="35">
        <f>SUM(LR19:LR30)</f>
        <v>153</v>
      </c>
      <c r="LS31" s="29">
        <f>SUM(LS19:LS30)</f>
        <v>576</v>
      </c>
      <c r="LT31" s="36"/>
      <c r="LU31" s="35">
        <f>SUM(LU19:LU30)</f>
        <v>0</v>
      </c>
      <c r="LV31" s="29">
        <f>SUM(LV19:LV30)</f>
        <v>0</v>
      </c>
      <c r="LW31" s="36"/>
      <c r="LX31" s="35">
        <f>SUM(LX19:LX30)</f>
        <v>1411</v>
      </c>
      <c r="LY31" s="29">
        <f>SUM(LY19:LY30)</f>
        <v>9241</v>
      </c>
      <c r="LZ31" s="36"/>
      <c r="MA31" s="30">
        <f t="shared" si="15"/>
        <v>11840</v>
      </c>
      <c r="MB31" s="31">
        <f t="shared" si="16"/>
        <v>73517</v>
      </c>
    </row>
    <row r="32" spans="1:340" x14ac:dyDescent="0.3">
      <c r="A32" s="50">
        <v>2006</v>
      </c>
      <c r="B32" s="51" t="s">
        <v>5</v>
      </c>
      <c r="C32" s="37">
        <v>0</v>
      </c>
      <c r="D32" s="4">
        <v>0</v>
      </c>
      <c r="E32" s="38">
        <v>0</v>
      </c>
      <c r="F32" s="37">
        <v>0</v>
      </c>
      <c r="G32" s="4">
        <v>0</v>
      </c>
      <c r="H32" s="38">
        <v>0</v>
      </c>
      <c r="I32" s="37">
        <v>0</v>
      </c>
      <c r="J32" s="4">
        <v>0</v>
      </c>
      <c r="K32" s="38">
        <v>0</v>
      </c>
      <c r="L32" s="37">
        <v>0</v>
      </c>
      <c r="M32" s="4">
        <v>0</v>
      </c>
      <c r="N32" s="38">
        <v>0</v>
      </c>
      <c r="O32" s="37">
        <v>14</v>
      </c>
      <c r="P32" s="4">
        <v>478</v>
      </c>
      <c r="Q32" s="38">
        <f t="shared" ref="Q32" si="110">P32/O32*1000</f>
        <v>34142.857142857145</v>
      </c>
      <c r="R32" s="37">
        <v>0</v>
      </c>
      <c r="S32" s="4">
        <v>0</v>
      </c>
      <c r="T32" s="38">
        <v>0</v>
      </c>
      <c r="U32" s="37">
        <v>0</v>
      </c>
      <c r="V32" s="4">
        <v>0</v>
      </c>
      <c r="W32" s="38">
        <v>0</v>
      </c>
      <c r="X32" s="37">
        <v>0</v>
      </c>
      <c r="Y32" s="4">
        <v>0</v>
      </c>
      <c r="Z32" s="38">
        <v>0</v>
      </c>
      <c r="AA32" s="37">
        <v>0</v>
      </c>
      <c r="AB32" s="4">
        <v>0</v>
      </c>
      <c r="AC32" s="38">
        <v>0</v>
      </c>
      <c r="AD32" s="37">
        <v>1</v>
      </c>
      <c r="AE32" s="4">
        <v>14</v>
      </c>
      <c r="AF32" s="38">
        <f t="shared" ref="AF32" si="111">AE32/AD32*1000</f>
        <v>14000</v>
      </c>
      <c r="AG32" s="37">
        <v>0</v>
      </c>
      <c r="AH32" s="4">
        <v>0</v>
      </c>
      <c r="AI32" s="38">
        <v>0</v>
      </c>
      <c r="AJ32" s="37">
        <v>0</v>
      </c>
      <c r="AK32" s="4">
        <v>0</v>
      </c>
      <c r="AL32" s="38">
        <v>0</v>
      </c>
      <c r="AM32" s="37">
        <v>144</v>
      </c>
      <c r="AN32" s="4">
        <v>694</v>
      </c>
      <c r="AO32" s="38">
        <f t="shared" ref="AO32:AO41" si="112">AN32/AM32*1000</f>
        <v>4819.4444444444443</v>
      </c>
      <c r="AP32" s="37">
        <v>0</v>
      </c>
      <c r="AQ32" s="4">
        <v>0</v>
      </c>
      <c r="AR32" s="38">
        <v>0</v>
      </c>
      <c r="AS32" s="37">
        <v>0</v>
      </c>
      <c r="AT32" s="4">
        <v>0</v>
      </c>
      <c r="AU32" s="38">
        <v>0</v>
      </c>
      <c r="AV32" s="37">
        <v>0</v>
      </c>
      <c r="AW32" s="4">
        <v>0</v>
      </c>
      <c r="AX32" s="38">
        <v>0</v>
      </c>
      <c r="AY32" s="37">
        <v>0</v>
      </c>
      <c r="AZ32" s="4">
        <v>0</v>
      </c>
      <c r="BA32" s="38">
        <v>0</v>
      </c>
      <c r="BB32" s="37">
        <v>0</v>
      </c>
      <c r="BC32" s="4">
        <v>0</v>
      </c>
      <c r="BD32" s="38">
        <v>0</v>
      </c>
      <c r="BE32" s="37">
        <v>0</v>
      </c>
      <c r="BF32" s="4">
        <v>0</v>
      </c>
      <c r="BG32" s="38">
        <v>0</v>
      </c>
      <c r="BH32" s="37">
        <v>1</v>
      </c>
      <c r="BI32" s="4">
        <v>1</v>
      </c>
      <c r="BJ32" s="38">
        <f t="shared" ref="BJ32:BJ43" si="113">BI32/BH32*1000</f>
        <v>1000</v>
      </c>
      <c r="BK32" s="37">
        <v>0</v>
      </c>
      <c r="BL32" s="4">
        <v>0</v>
      </c>
      <c r="BM32" s="38">
        <v>0</v>
      </c>
      <c r="BN32" s="37">
        <v>0</v>
      </c>
      <c r="BO32" s="4">
        <v>0</v>
      </c>
      <c r="BP32" s="38">
        <v>0</v>
      </c>
      <c r="BQ32" s="37">
        <v>0</v>
      </c>
      <c r="BR32" s="4">
        <v>0</v>
      </c>
      <c r="BS32" s="38">
        <v>0</v>
      </c>
      <c r="BT32" s="37">
        <v>0</v>
      </c>
      <c r="BU32" s="4">
        <v>0</v>
      </c>
      <c r="BV32" s="38">
        <v>0</v>
      </c>
      <c r="BW32" s="37">
        <v>0</v>
      </c>
      <c r="BX32" s="4">
        <v>0</v>
      </c>
      <c r="BY32" s="38">
        <v>0</v>
      </c>
      <c r="BZ32" s="37">
        <v>0</v>
      </c>
      <c r="CA32" s="4">
        <v>0</v>
      </c>
      <c r="CB32" s="38">
        <v>0</v>
      </c>
      <c r="CC32" s="37">
        <v>0</v>
      </c>
      <c r="CD32" s="4">
        <v>0</v>
      </c>
      <c r="CE32" s="38">
        <v>0</v>
      </c>
      <c r="CF32" s="37">
        <v>0</v>
      </c>
      <c r="CG32" s="4">
        <v>0</v>
      </c>
      <c r="CH32" s="38">
        <v>0</v>
      </c>
      <c r="CI32" s="37">
        <v>0</v>
      </c>
      <c r="CJ32" s="4">
        <v>0</v>
      </c>
      <c r="CK32" s="38">
        <v>0</v>
      </c>
      <c r="CL32" s="37">
        <v>0</v>
      </c>
      <c r="CM32" s="4">
        <v>0</v>
      </c>
      <c r="CN32" s="38">
        <v>0</v>
      </c>
      <c r="CO32" s="37">
        <v>0</v>
      </c>
      <c r="CP32" s="4">
        <v>0</v>
      </c>
      <c r="CQ32" s="38">
        <v>0</v>
      </c>
      <c r="CR32" s="37">
        <v>0</v>
      </c>
      <c r="CS32" s="4">
        <v>0</v>
      </c>
      <c r="CT32" s="38">
        <v>0</v>
      </c>
      <c r="CU32" s="37">
        <v>0</v>
      </c>
      <c r="CV32" s="4">
        <v>0</v>
      </c>
      <c r="CW32" s="38">
        <f t="shared" ref="CW32:CW43" si="114">IF(CU32=0,0,CV32/CU32*1000)</f>
        <v>0</v>
      </c>
      <c r="CX32" s="37">
        <v>1</v>
      </c>
      <c r="CY32" s="4">
        <v>15</v>
      </c>
      <c r="CZ32" s="38">
        <f t="shared" ref="CZ32" si="115">CY32/CX32*1000</f>
        <v>15000</v>
      </c>
      <c r="DA32" s="37">
        <v>0</v>
      </c>
      <c r="DB32" s="4">
        <v>0</v>
      </c>
      <c r="DC32" s="38">
        <v>0</v>
      </c>
      <c r="DD32" s="37">
        <v>0</v>
      </c>
      <c r="DE32" s="4">
        <v>0</v>
      </c>
      <c r="DF32" s="38">
        <v>0</v>
      </c>
      <c r="DG32" s="37">
        <v>0</v>
      </c>
      <c r="DH32" s="4">
        <v>0</v>
      </c>
      <c r="DI32" s="38">
        <v>0</v>
      </c>
      <c r="DJ32" s="37">
        <v>0</v>
      </c>
      <c r="DK32" s="4">
        <v>0</v>
      </c>
      <c r="DL32" s="38">
        <v>0</v>
      </c>
      <c r="DM32" s="37">
        <v>34</v>
      </c>
      <c r="DN32" s="4">
        <v>79</v>
      </c>
      <c r="DO32" s="38">
        <f t="shared" ref="DO32:DO43" si="116">DN32/DM32*1000</f>
        <v>2323.5294117647059</v>
      </c>
      <c r="DP32" s="37">
        <v>0</v>
      </c>
      <c r="DQ32" s="4">
        <v>0</v>
      </c>
      <c r="DR32" s="38">
        <v>0</v>
      </c>
      <c r="DS32" s="37">
        <v>0</v>
      </c>
      <c r="DT32" s="4">
        <v>0</v>
      </c>
      <c r="DU32" s="38">
        <v>0</v>
      </c>
      <c r="DV32" s="37">
        <v>0</v>
      </c>
      <c r="DW32" s="4">
        <v>0</v>
      </c>
      <c r="DX32" s="38">
        <v>0</v>
      </c>
      <c r="DY32" s="37">
        <v>1</v>
      </c>
      <c r="DZ32" s="4">
        <v>38</v>
      </c>
      <c r="EA32" s="38">
        <f t="shared" ref="EA32" si="117">DZ32/DY32*1000</f>
        <v>38000</v>
      </c>
      <c r="EB32" s="37">
        <v>0</v>
      </c>
      <c r="EC32" s="4">
        <v>0</v>
      </c>
      <c r="ED32" s="38">
        <v>0</v>
      </c>
      <c r="EE32" s="37">
        <v>0</v>
      </c>
      <c r="EF32" s="4">
        <v>0</v>
      </c>
      <c r="EG32" s="38">
        <v>0</v>
      </c>
      <c r="EH32" s="37">
        <v>0</v>
      </c>
      <c r="EI32" s="4">
        <v>0</v>
      </c>
      <c r="EJ32" s="38">
        <v>0</v>
      </c>
      <c r="EK32" s="37">
        <v>0</v>
      </c>
      <c r="EL32" s="4">
        <v>0</v>
      </c>
      <c r="EM32" s="38">
        <v>0</v>
      </c>
      <c r="EN32" s="37">
        <v>0</v>
      </c>
      <c r="EO32" s="4">
        <v>0</v>
      </c>
      <c r="EP32" s="38">
        <v>0</v>
      </c>
      <c r="EQ32" s="37"/>
      <c r="ER32" s="4"/>
      <c r="ES32" s="38"/>
      <c r="ET32" s="37">
        <v>0</v>
      </c>
      <c r="EU32" s="4">
        <v>0</v>
      </c>
      <c r="EV32" s="38">
        <v>0</v>
      </c>
      <c r="EW32" s="37">
        <v>0</v>
      </c>
      <c r="EX32" s="4">
        <v>0</v>
      </c>
      <c r="EY32" s="38">
        <v>0</v>
      </c>
      <c r="EZ32" s="37">
        <v>0</v>
      </c>
      <c r="FA32" s="4">
        <v>0</v>
      </c>
      <c r="FB32" s="38">
        <v>0</v>
      </c>
      <c r="FC32" s="37"/>
      <c r="FD32" s="4"/>
      <c r="FE32" s="38"/>
      <c r="FF32" s="37">
        <v>0</v>
      </c>
      <c r="FG32" s="4">
        <v>0</v>
      </c>
      <c r="FH32" s="38">
        <v>0</v>
      </c>
      <c r="FI32" s="37">
        <v>0</v>
      </c>
      <c r="FJ32" s="4">
        <v>0</v>
      </c>
      <c r="FK32" s="38">
        <v>0</v>
      </c>
      <c r="FL32" s="37">
        <v>0</v>
      </c>
      <c r="FM32" s="4">
        <v>0</v>
      </c>
      <c r="FN32" s="38">
        <v>0</v>
      </c>
      <c r="FO32" s="37">
        <v>0</v>
      </c>
      <c r="FP32" s="4">
        <v>0</v>
      </c>
      <c r="FQ32" s="38">
        <v>0</v>
      </c>
      <c r="FR32" s="37">
        <v>0</v>
      </c>
      <c r="FS32" s="4">
        <v>0</v>
      </c>
      <c r="FT32" s="38">
        <v>0</v>
      </c>
      <c r="FU32" s="37"/>
      <c r="FV32" s="4"/>
      <c r="FW32" s="38"/>
      <c r="FX32" s="37">
        <v>0</v>
      </c>
      <c r="FY32" s="4">
        <v>0</v>
      </c>
      <c r="FZ32" s="38">
        <v>0</v>
      </c>
      <c r="GA32" s="37">
        <v>0</v>
      </c>
      <c r="GB32" s="4">
        <v>0</v>
      </c>
      <c r="GC32" s="38">
        <v>0</v>
      </c>
      <c r="GD32" s="37">
        <v>4</v>
      </c>
      <c r="GE32" s="4">
        <v>33</v>
      </c>
      <c r="GF32" s="38">
        <f t="shared" ref="GF32:GF43" si="118">GE32/GD32*1000</f>
        <v>8250</v>
      </c>
      <c r="GG32" s="37">
        <v>0</v>
      </c>
      <c r="GH32" s="4">
        <v>0</v>
      </c>
      <c r="GI32" s="38">
        <v>0</v>
      </c>
      <c r="GJ32" s="37">
        <v>0</v>
      </c>
      <c r="GK32" s="4">
        <v>0</v>
      </c>
      <c r="GL32" s="38">
        <v>0</v>
      </c>
      <c r="GM32" s="37">
        <v>0</v>
      </c>
      <c r="GN32" s="4">
        <v>0</v>
      </c>
      <c r="GO32" s="38">
        <v>0</v>
      </c>
      <c r="GP32" s="37">
        <v>0</v>
      </c>
      <c r="GQ32" s="4">
        <v>0</v>
      </c>
      <c r="GR32" s="38">
        <v>0</v>
      </c>
      <c r="GS32" s="37">
        <v>0</v>
      </c>
      <c r="GT32" s="4">
        <v>0</v>
      </c>
      <c r="GU32" s="38">
        <v>0</v>
      </c>
      <c r="GV32" s="37">
        <v>0</v>
      </c>
      <c r="GW32" s="4">
        <v>0</v>
      </c>
      <c r="GX32" s="38">
        <v>0</v>
      </c>
      <c r="GY32" s="37">
        <v>0</v>
      </c>
      <c r="GZ32" s="4">
        <v>0</v>
      </c>
      <c r="HA32" s="38">
        <v>0</v>
      </c>
      <c r="HB32" s="37">
        <v>0</v>
      </c>
      <c r="HC32" s="4">
        <v>0</v>
      </c>
      <c r="HD32" s="38">
        <v>0</v>
      </c>
      <c r="HE32" s="37">
        <v>0</v>
      </c>
      <c r="HF32" s="4">
        <v>0</v>
      </c>
      <c r="HG32" s="38">
        <v>0</v>
      </c>
      <c r="HH32" s="37">
        <v>0</v>
      </c>
      <c r="HI32" s="4">
        <v>0</v>
      </c>
      <c r="HJ32" s="38">
        <v>0</v>
      </c>
      <c r="HK32" s="37">
        <v>0</v>
      </c>
      <c r="HL32" s="4">
        <v>0</v>
      </c>
      <c r="HM32" s="38">
        <v>0</v>
      </c>
      <c r="HN32" s="37">
        <v>0</v>
      </c>
      <c r="HO32" s="4">
        <v>0</v>
      </c>
      <c r="HP32" s="38">
        <v>0</v>
      </c>
      <c r="HQ32" s="37">
        <v>0</v>
      </c>
      <c r="HR32" s="4">
        <v>0</v>
      </c>
      <c r="HS32" s="38">
        <v>0</v>
      </c>
      <c r="HT32" s="37">
        <v>0</v>
      </c>
      <c r="HU32" s="4">
        <v>0</v>
      </c>
      <c r="HV32" s="38">
        <v>0</v>
      </c>
      <c r="HW32" s="37">
        <v>0</v>
      </c>
      <c r="HX32" s="4">
        <v>0</v>
      </c>
      <c r="HY32" s="38">
        <v>0</v>
      </c>
      <c r="HZ32" s="37">
        <v>0</v>
      </c>
      <c r="IA32" s="4">
        <v>0</v>
      </c>
      <c r="IB32" s="38">
        <v>0</v>
      </c>
      <c r="IC32" s="37">
        <v>6</v>
      </c>
      <c r="ID32" s="4">
        <v>36</v>
      </c>
      <c r="IE32" s="38">
        <f t="shared" ref="IE32" si="119">ID32/IC32*1000</f>
        <v>6000</v>
      </c>
      <c r="IF32" s="37">
        <v>0</v>
      </c>
      <c r="IG32" s="4">
        <v>0</v>
      </c>
      <c r="IH32" s="38">
        <v>0</v>
      </c>
      <c r="II32" s="37">
        <v>0</v>
      </c>
      <c r="IJ32" s="4">
        <v>0</v>
      </c>
      <c r="IK32" s="38">
        <v>0</v>
      </c>
      <c r="IL32" s="37">
        <v>0</v>
      </c>
      <c r="IM32" s="4">
        <v>0</v>
      </c>
      <c r="IN32" s="38">
        <v>0</v>
      </c>
      <c r="IO32" s="37">
        <v>0</v>
      </c>
      <c r="IP32" s="4">
        <v>0</v>
      </c>
      <c r="IQ32" s="38">
        <v>0</v>
      </c>
      <c r="IR32" s="37">
        <v>0</v>
      </c>
      <c r="IS32" s="4">
        <v>0</v>
      </c>
      <c r="IT32" s="38">
        <v>0</v>
      </c>
      <c r="IU32" s="37">
        <v>0</v>
      </c>
      <c r="IV32" s="4">
        <v>0</v>
      </c>
      <c r="IW32" s="38">
        <v>0</v>
      </c>
      <c r="IX32" s="37">
        <v>0</v>
      </c>
      <c r="IY32" s="4">
        <v>0</v>
      </c>
      <c r="IZ32" s="38">
        <f t="shared" ref="IZ32:IZ43" si="120">IF(IX32=0,0,IY32/IX32*1000)</f>
        <v>0</v>
      </c>
      <c r="JA32" s="37">
        <v>22</v>
      </c>
      <c r="JB32" s="4">
        <v>111</v>
      </c>
      <c r="JC32" s="38">
        <f t="shared" ref="JC32" si="121">JB32/JA32*1000</f>
        <v>5045.454545454546</v>
      </c>
      <c r="JD32" s="37">
        <v>0</v>
      </c>
      <c r="JE32" s="4">
        <v>0</v>
      </c>
      <c r="JF32" s="38">
        <v>0</v>
      </c>
      <c r="JG32" s="37">
        <v>0</v>
      </c>
      <c r="JH32" s="4">
        <v>0</v>
      </c>
      <c r="JI32" s="38">
        <v>0</v>
      </c>
      <c r="JJ32" s="37">
        <v>0</v>
      </c>
      <c r="JK32" s="4">
        <v>0</v>
      </c>
      <c r="JL32" s="38">
        <v>0</v>
      </c>
      <c r="JM32" s="37">
        <v>1</v>
      </c>
      <c r="JN32" s="4">
        <v>12</v>
      </c>
      <c r="JO32" s="38">
        <f t="shared" ref="JO32" si="122">JN32/JM32*1000</f>
        <v>12000</v>
      </c>
      <c r="JP32" s="37">
        <v>0</v>
      </c>
      <c r="JQ32" s="4">
        <v>0</v>
      </c>
      <c r="JR32" s="38">
        <v>0</v>
      </c>
      <c r="JS32" s="37">
        <v>0</v>
      </c>
      <c r="JT32" s="4">
        <v>0</v>
      </c>
      <c r="JU32" s="38">
        <v>0</v>
      </c>
      <c r="JV32" s="37">
        <v>0</v>
      </c>
      <c r="JW32" s="4">
        <v>0</v>
      </c>
      <c r="JX32" s="38">
        <v>0</v>
      </c>
      <c r="JY32" s="37">
        <v>0</v>
      </c>
      <c r="JZ32" s="4">
        <v>0</v>
      </c>
      <c r="KA32" s="38">
        <v>0</v>
      </c>
      <c r="KB32" s="37">
        <v>0</v>
      </c>
      <c r="KC32" s="4">
        <v>0</v>
      </c>
      <c r="KD32" s="38">
        <v>0</v>
      </c>
      <c r="KE32" s="37">
        <v>1</v>
      </c>
      <c r="KF32" s="4">
        <v>5</v>
      </c>
      <c r="KG32" s="38">
        <f t="shared" ref="KG32:KG43" si="123">KF32/KE32*1000</f>
        <v>5000</v>
      </c>
      <c r="KH32" s="37"/>
      <c r="KI32" s="4"/>
      <c r="KJ32" s="38"/>
      <c r="KK32" s="37">
        <v>0</v>
      </c>
      <c r="KL32" s="4">
        <v>0</v>
      </c>
      <c r="KM32" s="38">
        <v>0</v>
      </c>
      <c r="KN32" s="37">
        <v>0</v>
      </c>
      <c r="KO32" s="4">
        <v>0</v>
      </c>
      <c r="KP32" s="38">
        <v>0</v>
      </c>
      <c r="KQ32" s="37">
        <v>0</v>
      </c>
      <c r="KR32" s="4">
        <v>0</v>
      </c>
      <c r="KS32" s="38">
        <v>0</v>
      </c>
      <c r="KT32" s="37">
        <v>15</v>
      </c>
      <c r="KU32" s="4">
        <v>22</v>
      </c>
      <c r="KV32" s="38">
        <f t="shared" ref="KV32:KV43" si="124">KU32/KT32*1000</f>
        <v>1466.6666666666665</v>
      </c>
      <c r="KW32" s="37">
        <v>0</v>
      </c>
      <c r="KX32" s="4">
        <v>0</v>
      </c>
      <c r="KY32" s="38">
        <v>0</v>
      </c>
      <c r="KZ32" s="37">
        <v>371</v>
      </c>
      <c r="LA32" s="4">
        <v>1951</v>
      </c>
      <c r="LB32" s="38">
        <f t="shared" ref="LB32:LB43" si="125">LA32/KZ32*1000</f>
        <v>5258.7601078167118</v>
      </c>
      <c r="LC32" s="37">
        <v>9</v>
      </c>
      <c r="LD32" s="4">
        <v>137</v>
      </c>
      <c r="LE32" s="38">
        <f t="shared" ref="LE32:LE43" si="126">LD32/LC32*1000</f>
        <v>15222.222222222221</v>
      </c>
      <c r="LF32" s="37">
        <v>0</v>
      </c>
      <c r="LG32" s="4">
        <v>0</v>
      </c>
      <c r="LH32" s="38">
        <v>0</v>
      </c>
      <c r="LI32" s="37">
        <v>0</v>
      </c>
      <c r="LJ32" s="4">
        <v>0</v>
      </c>
      <c r="LK32" s="38">
        <v>0</v>
      </c>
      <c r="LL32" s="37">
        <v>0</v>
      </c>
      <c r="LM32" s="4">
        <v>0</v>
      </c>
      <c r="LN32" s="38">
        <v>0</v>
      </c>
      <c r="LO32" s="37">
        <v>0</v>
      </c>
      <c r="LP32" s="4">
        <v>0</v>
      </c>
      <c r="LQ32" s="38">
        <v>0</v>
      </c>
      <c r="LR32" s="37">
        <v>0</v>
      </c>
      <c r="LS32" s="4">
        <v>0</v>
      </c>
      <c r="LT32" s="38">
        <v>0</v>
      </c>
      <c r="LU32" s="37">
        <v>0</v>
      </c>
      <c r="LV32" s="4">
        <v>0</v>
      </c>
      <c r="LW32" s="38">
        <v>0</v>
      </c>
      <c r="LX32" s="37">
        <v>55</v>
      </c>
      <c r="LY32" s="4">
        <v>345</v>
      </c>
      <c r="LZ32" s="38">
        <f t="shared" ref="LZ32:LZ43" si="127">LY32/LX32*1000</f>
        <v>6272.7272727272721</v>
      </c>
      <c r="MA32" s="2">
        <f t="shared" si="15"/>
        <v>680</v>
      </c>
      <c r="MB32" s="12">
        <f t="shared" si="16"/>
        <v>3971</v>
      </c>
    </row>
    <row r="33" spans="1:340" x14ac:dyDescent="0.3">
      <c r="A33" s="50">
        <v>2006</v>
      </c>
      <c r="B33" s="51" t="s">
        <v>6</v>
      </c>
      <c r="C33" s="37">
        <v>0</v>
      </c>
      <c r="D33" s="4">
        <v>0</v>
      </c>
      <c r="E33" s="38">
        <v>0</v>
      </c>
      <c r="F33" s="37">
        <v>0</v>
      </c>
      <c r="G33" s="4">
        <v>0</v>
      </c>
      <c r="H33" s="38">
        <v>0</v>
      </c>
      <c r="I33" s="37">
        <v>0</v>
      </c>
      <c r="J33" s="4">
        <v>0</v>
      </c>
      <c r="K33" s="38">
        <v>0</v>
      </c>
      <c r="L33" s="37">
        <v>0</v>
      </c>
      <c r="M33" s="4">
        <v>0</v>
      </c>
      <c r="N33" s="38">
        <v>0</v>
      </c>
      <c r="O33" s="37">
        <v>0</v>
      </c>
      <c r="P33" s="4">
        <v>0</v>
      </c>
      <c r="Q33" s="38">
        <v>0</v>
      </c>
      <c r="R33" s="37">
        <v>0</v>
      </c>
      <c r="S33" s="4">
        <v>0</v>
      </c>
      <c r="T33" s="38">
        <v>0</v>
      </c>
      <c r="U33" s="37">
        <v>0</v>
      </c>
      <c r="V33" s="4">
        <v>0</v>
      </c>
      <c r="W33" s="38">
        <v>0</v>
      </c>
      <c r="X33" s="37">
        <v>0</v>
      </c>
      <c r="Y33" s="4">
        <v>0</v>
      </c>
      <c r="Z33" s="38">
        <v>0</v>
      </c>
      <c r="AA33" s="37">
        <v>0</v>
      </c>
      <c r="AB33" s="4">
        <v>0</v>
      </c>
      <c r="AC33" s="38">
        <v>0</v>
      </c>
      <c r="AD33" s="37">
        <v>0</v>
      </c>
      <c r="AE33" s="4">
        <v>0</v>
      </c>
      <c r="AF33" s="38">
        <v>0</v>
      </c>
      <c r="AG33" s="37">
        <v>0</v>
      </c>
      <c r="AH33" s="4">
        <v>0</v>
      </c>
      <c r="AI33" s="38">
        <v>0</v>
      </c>
      <c r="AJ33" s="37">
        <v>0</v>
      </c>
      <c r="AK33" s="4">
        <v>0</v>
      </c>
      <c r="AL33" s="38">
        <v>0</v>
      </c>
      <c r="AM33" s="37">
        <v>26</v>
      </c>
      <c r="AN33" s="4">
        <v>133</v>
      </c>
      <c r="AO33" s="38">
        <f t="shared" si="112"/>
        <v>5115.3846153846152</v>
      </c>
      <c r="AP33" s="37">
        <v>0</v>
      </c>
      <c r="AQ33" s="4">
        <v>0</v>
      </c>
      <c r="AR33" s="38">
        <v>0</v>
      </c>
      <c r="AS33" s="37">
        <v>0</v>
      </c>
      <c r="AT33" s="4">
        <v>0</v>
      </c>
      <c r="AU33" s="38">
        <v>0</v>
      </c>
      <c r="AV33" s="37">
        <v>0</v>
      </c>
      <c r="AW33" s="4">
        <v>0</v>
      </c>
      <c r="AX33" s="38">
        <v>0</v>
      </c>
      <c r="AY33" s="37">
        <v>0</v>
      </c>
      <c r="AZ33" s="4">
        <v>0</v>
      </c>
      <c r="BA33" s="38">
        <v>0</v>
      </c>
      <c r="BB33" s="37">
        <v>0</v>
      </c>
      <c r="BC33" s="4">
        <v>0</v>
      </c>
      <c r="BD33" s="38">
        <v>0</v>
      </c>
      <c r="BE33" s="37">
        <v>0</v>
      </c>
      <c r="BF33" s="4">
        <v>0</v>
      </c>
      <c r="BG33" s="38">
        <v>0</v>
      </c>
      <c r="BH33" s="37">
        <v>21</v>
      </c>
      <c r="BI33" s="4">
        <v>196</v>
      </c>
      <c r="BJ33" s="38">
        <f t="shared" si="113"/>
        <v>9333.3333333333339</v>
      </c>
      <c r="BK33" s="37">
        <v>0</v>
      </c>
      <c r="BL33" s="4">
        <v>0</v>
      </c>
      <c r="BM33" s="38">
        <v>0</v>
      </c>
      <c r="BN33" s="37">
        <v>0</v>
      </c>
      <c r="BO33" s="4">
        <v>0</v>
      </c>
      <c r="BP33" s="38">
        <v>0</v>
      </c>
      <c r="BQ33" s="37">
        <v>0</v>
      </c>
      <c r="BR33" s="4">
        <v>0</v>
      </c>
      <c r="BS33" s="38">
        <v>0</v>
      </c>
      <c r="BT33" s="37">
        <v>0</v>
      </c>
      <c r="BU33" s="4">
        <v>0</v>
      </c>
      <c r="BV33" s="38">
        <v>0</v>
      </c>
      <c r="BW33" s="37">
        <v>0</v>
      </c>
      <c r="BX33" s="4">
        <v>0</v>
      </c>
      <c r="BY33" s="38">
        <v>0</v>
      </c>
      <c r="BZ33" s="37">
        <v>5</v>
      </c>
      <c r="CA33" s="4">
        <v>135</v>
      </c>
      <c r="CB33" s="38">
        <f t="shared" ref="CB33:CB36" si="128">CA33/BZ33*1000</f>
        <v>27000</v>
      </c>
      <c r="CC33" s="37">
        <v>0</v>
      </c>
      <c r="CD33" s="4">
        <v>0</v>
      </c>
      <c r="CE33" s="38">
        <v>0</v>
      </c>
      <c r="CF33" s="37">
        <v>0</v>
      </c>
      <c r="CG33" s="4">
        <v>0</v>
      </c>
      <c r="CH33" s="38">
        <v>0</v>
      </c>
      <c r="CI33" s="37">
        <v>0</v>
      </c>
      <c r="CJ33" s="4">
        <v>0</v>
      </c>
      <c r="CK33" s="38">
        <v>0</v>
      </c>
      <c r="CL33" s="37">
        <v>0</v>
      </c>
      <c r="CM33" s="4">
        <v>0</v>
      </c>
      <c r="CN33" s="38">
        <v>0</v>
      </c>
      <c r="CO33" s="37">
        <v>5</v>
      </c>
      <c r="CP33" s="4">
        <v>164</v>
      </c>
      <c r="CQ33" s="38">
        <f t="shared" ref="CQ33" si="129">CP33/CO33*1000</f>
        <v>32800</v>
      </c>
      <c r="CR33" s="37">
        <v>0</v>
      </c>
      <c r="CS33" s="4">
        <v>0</v>
      </c>
      <c r="CT33" s="38">
        <v>0</v>
      </c>
      <c r="CU33" s="37">
        <v>0</v>
      </c>
      <c r="CV33" s="4">
        <v>0</v>
      </c>
      <c r="CW33" s="38">
        <f t="shared" si="114"/>
        <v>0</v>
      </c>
      <c r="CX33" s="37">
        <v>0</v>
      </c>
      <c r="CY33" s="4">
        <v>0</v>
      </c>
      <c r="CZ33" s="38">
        <v>0</v>
      </c>
      <c r="DA33" s="37">
        <v>0</v>
      </c>
      <c r="DB33" s="4">
        <v>0</v>
      </c>
      <c r="DC33" s="38">
        <v>0</v>
      </c>
      <c r="DD33" s="37">
        <v>0</v>
      </c>
      <c r="DE33" s="4">
        <v>0</v>
      </c>
      <c r="DF33" s="38">
        <v>0</v>
      </c>
      <c r="DG33" s="37">
        <v>0</v>
      </c>
      <c r="DH33" s="4">
        <v>0</v>
      </c>
      <c r="DI33" s="38">
        <v>0</v>
      </c>
      <c r="DJ33" s="37">
        <v>0</v>
      </c>
      <c r="DK33" s="4">
        <v>0</v>
      </c>
      <c r="DL33" s="38">
        <v>0</v>
      </c>
      <c r="DM33" s="37">
        <v>17</v>
      </c>
      <c r="DN33" s="4">
        <v>47</v>
      </c>
      <c r="DO33" s="38">
        <f t="shared" si="116"/>
        <v>2764.705882352941</v>
      </c>
      <c r="DP33" s="37">
        <v>0</v>
      </c>
      <c r="DQ33" s="4">
        <v>0</v>
      </c>
      <c r="DR33" s="38">
        <v>0</v>
      </c>
      <c r="DS33" s="37">
        <v>0</v>
      </c>
      <c r="DT33" s="4">
        <v>0</v>
      </c>
      <c r="DU33" s="38">
        <v>0</v>
      </c>
      <c r="DV33" s="37">
        <v>0</v>
      </c>
      <c r="DW33" s="4">
        <v>0</v>
      </c>
      <c r="DX33" s="38">
        <v>0</v>
      </c>
      <c r="DY33" s="37">
        <v>0</v>
      </c>
      <c r="DZ33" s="4">
        <v>0</v>
      </c>
      <c r="EA33" s="38">
        <v>0</v>
      </c>
      <c r="EB33" s="37">
        <v>8</v>
      </c>
      <c r="EC33" s="4">
        <v>42</v>
      </c>
      <c r="ED33" s="38">
        <f t="shared" ref="ED33:ED43" si="130">EC33/EB33*1000</f>
        <v>5250</v>
      </c>
      <c r="EE33" s="37">
        <v>0</v>
      </c>
      <c r="EF33" s="4">
        <v>0</v>
      </c>
      <c r="EG33" s="38">
        <v>0</v>
      </c>
      <c r="EH33" s="37">
        <v>0</v>
      </c>
      <c r="EI33" s="4">
        <v>0</v>
      </c>
      <c r="EJ33" s="38">
        <v>0</v>
      </c>
      <c r="EK33" s="37">
        <v>0</v>
      </c>
      <c r="EL33" s="4">
        <v>0</v>
      </c>
      <c r="EM33" s="38">
        <v>0</v>
      </c>
      <c r="EN33" s="37">
        <v>0</v>
      </c>
      <c r="EO33" s="4">
        <v>0</v>
      </c>
      <c r="EP33" s="38">
        <v>0</v>
      </c>
      <c r="EQ33" s="37"/>
      <c r="ER33" s="4"/>
      <c r="ES33" s="38"/>
      <c r="ET33" s="37">
        <v>0</v>
      </c>
      <c r="EU33" s="4">
        <v>0</v>
      </c>
      <c r="EV33" s="38">
        <v>0</v>
      </c>
      <c r="EW33" s="37">
        <v>0</v>
      </c>
      <c r="EX33" s="4">
        <v>0</v>
      </c>
      <c r="EY33" s="38">
        <v>0</v>
      </c>
      <c r="EZ33" s="37">
        <v>0</v>
      </c>
      <c r="FA33" s="4">
        <v>0</v>
      </c>
      <c r="FB33" s="38">
        <v>0</v>
      </c>
      <c r="FC33" s="37"/>
      <c r="FD33" s="4"/>
      <c r="FE33" s="38"/>
      <c r="FF33" s="37">
        <v>0</v>
      </c>
      <c r="FG33" s="4">
        <v>0</v>
      </c>
      <c r="FH33" s="38">
        <v>0</v>
      </c>
      <c r="FI33" s="37">
        <v>0</v>
      </c>
      <c r="FJ33" s="4">
        <v>0</v>
      </c>
      <c r="FK33" s="38">
        <v>0</v>
      </c>
      <c r="FL33" s="37">
        <v>0</v>
      </c>
      <c r="FM33" s="4">
        <v>0</v>
      </c>
      <c r="FN33" s="38">
        <v>0</v>
      </c>
      <c r="FO33" s="37">
        <v>0</v>
      </c>
      <c r="FP33" s="4">
        <v>0</v>
      </c>
      <c r="FQ33" s="38">
        <v>0</v>
      </c>
      <c r="FR33" s="37">
        <v>0</v>
      </c>
      <c r="FS33" s="4">
        <v>0</v>
      </c>
      <c r="FT33" s="38">
        <v>0</v>
      </c>
      <c r="FU33" s="37"/>
      <c r="FV33" s="4"/>
      <c r="FW33" s="38"/>
      <c r="FX33" s="37">
        <v>0</v>
      </c>
      <c r="FY33" s="4">
        <v>0</v>
      </c>
      <c r="FZ33" s="38">
        <v>0</v>
      </c>
      <c r="GA33" s="37">
        <v>0</v>
      </c>
      <c r="GB33" s="4">
        <v>0</v>
      </c>
      <c r="GC33" s="38">
        <v>0</v>
      </c>
      <c r="GD33" s="37">
        <v>2</v>
      </c>
      <c r="GE33" s="4">
        <v>11</v>
      </c>
      <c r="GF33" s="38">
        <f t="shared" si="118"/>
        <v>5500</v>
      </c>
      <c r="GG33" s="37">
        <v>0</v>
      </c>
      <c r="GH33" s="4">
        <v>0</v>
      </c>
      <c r="GI33" s="38">
        <v>0</v>
      </c>
      <c r="GJ33" s="37">
        <v>0</v>
      </c>
      <c r="GK33" s="4">
        <v>0</v>
      </c>
      <c r="GL33" s="38">
        <v>0</v>
      </c>
      <c r="GM33" s="37">
        <v>0</v>
      </c>
      <c r="GN33" s="4">
        <v>0</v>
      </c>
      <c r="GO33" s="38">
        <v>0</v>
      </c>
      <c r="GP33" s="37">
        <v>0</v>
      </c>
      <c r="GQ33" s="4">
        <v>0</v>
      </c>
      <c r="GR33" s="38">
        <v>0</v>
      </c>
      <c r="GS33" s="37">
        <v>0</v>
      </c>
      <c r="GT33" s="4">
        <v>0</v>
      </c>
      <c r="GU33" s="38">
        <v>0</v>
      </c>
      <c r="GV33" s="37">
        <v>0</v>
      </c>
      <c r="GW33" s="4">
        <v>0</v>
      </c>
      <c r="GX33" s="38">
        <v>0</v>
      </c>
      <c r="GY33" s="37">
        <v>0</v>
      </c>
      <c r="GZ33" s="4">
        <v>0</v>
      </c>
      <c r="HA33" s="38">
        <v>0</v>
      </c>
      <c r="HB33" s="37">
        <v>0</v>
      </c>
      <c r="HC33" s="4">
        <v>0</v>
      </c>
      <c r="HD33" s="38">
        <v>0</v>
      </c>
      <c r="HE33" s="37">
        <v>0</v>
      </c>
      <c r="HF33" s="4">
        <v>0</v>
      </c>
      <c r="HG33" s="38">
        <v>0</v>
      </c>
      <c r="HH33" s="37">
        <v>16</v>
      </c>
      <c r="HI33" s="4">
        <v>266</v>
      </c>
      <c r="HJ33" s="38">
        <f t="shared" ref="HJ33:HJ43" si="131">HI33/HH33*1000</f>
        <v>16625</v>
      </c>
      <c r="HK33" s="37">
        <v>0</v>
      </c>
      <c r="HL33" s="4">
        <v>0</v>
      </c>
      <c r="HM33" s="38">
        <v>0</v>
      </c>
      <c r="HN33" s="37">
        <v>0</v>
      </c>
      <c r="HO33" s="4">
        <v>0</v>
      </c>
      <c r="HP33" s="38">
        <v>0</v>
      </c>
      <c r="HQ33" s="37">
        <v>0</v>
      </c>
      <c r="HR33" s="4">
        <v>0</v>
      </c>
      <c r="HS33" s="38">
        <v>0</v>
      </c>
      <c r="HT33" s="37">
        <v>0</v>
      </c>
      <c r="HU33" s="4">
        <v>0</v>
      </c>
      <c r="HV33" s="38">
        <v>0</v>
      </c>
      <c r="HW33" s="37">
        <v>0</v>
      </c>
      <c r="HX33" s="4">
        <v>0</v>
      </c>
      <c r="HY33" s="38">
        <v>0</v>
      </c>
      <c r="HZ33" s="37">
        <v>129</v>
      </c>
      <c r="IA33" s="4">
        <v>527</v>
      </c>
      <c r="IB33" s="38">
        <f t="shared" ref="IB33:IB43" si="132">IA33/HZ33*1000</f>
        <v>4085.2713178294575</v>
      </c>
      <c r="IC33" s="37">
        <v>0</v>
      </c>
      <c r="ID33" s="4">
        <v>0</v>
      </c>
      <c r="IE33" s="38">
        <v>0</v>
      </c>
      <c r="IF33" s="37">
        <v>0</v>
      </c>
      <c r="IG33" s="4">
        <v>0</v>
      </c>
      <c r="IH33" s="38">
        <v>0</v>
      </c>
      <c r="II33" s="37">
        <v>0</v>
      </c>
      <c r="IJ33" s="4">
        <v>0</v>
      </c>
      <c r="IK33" s="38">
        <v>0</v>
      </c>
      <c r="IL33" s="37">
        <v>1</v>
      </c>
      <c r="IM33" s="4">
        <v>14</v>
      </c>
      <c r="IN33" s="38">
        <f t="shared" ref="IN33" si="133">IM33/IL33*1000</f>
        <v>14000</v>
      </c>
      <c r="IO33" s="37">
        <v>0</v>
      </c>
      <c r="IP33" s="4">
        <v>0</v>
      </c>
      <c r="IQ33" s="38">
        <v>0</v>
      </c>
      <c r="IR33" s="37">
        <v>0</v>
      </c>
      <c r="IS33" s="4">
        <v>0</v>
      </c>
      <c r="IT33" s="38">
        <v>0</v>
      </c>
      <c r="IU33" s="37">
        <v>0</v>
      </c>
      <c r="IV33" s="4">
        <v>0</v>
      </c>
      <c r="IW33" s="38">
        <v>0</v>
      </c>
      <c r="IX33" s="37">
        <v>0</v>
      </c>
      <c r="IY33" s="4">
        <v>0</v>
      </c>
      <c r="IZ33" s="38">
        <f t="shared" si="120"/>
        <v>0</v>
      </c>
      <c r="JA33" s="37">
        <v>0</v>
      </c>
      <c r="JB33" s="4">
        <v>0</v>
      </c>
      <c r="JC33" s="38">
        <v>0</v>
      </c>
      <c r="JD33" s="37">
        <v>0</v>
      </c>
      <c r="JE33" s="4">
        <v>0</v>
      </c>
      <c r="JF33" s="38">
        <v>0</v>
      </c>
      <c r="JG33" s="37">
        <v>0</v>
      </c>
      <c r="JH33" s="4">
        <v>0</v>
      </c>
      <c r="JI33" s="38">
        <v>0</v>
      </c>
      <c r="JJ33" s="37">
        <v>0</v>
      </c>
      <c r="JK33" s="4">
        <v>0</v>
      </c>
      <c r="JL33" s="38">
        <v>0</v>
      </c>
      <c r="JM33" s="37">
        <v>0</v>
      </c>
      <c r="JN33" s="4">
        <v>0</v>
      </c>
      <c r="JO33" s="38">
        <v>0</v>
      </c>
      <c r="JP33" s="37">
        <v>0</v>
      </c>
      <c r="JQ33" s="4">
        <v>0</v>
      </c>
      <c r="JR33" s="38">
        <v>0</v>
      </c>
      <c r="JS33" s="37">
        <v>0</v>
      </c>
      <c r="JT33" s="4">
        <v>0</v>
      </c>
      <c r="JU33" s="38">
        <v>0</v>
      </c>
      <c r="JV33" s="37">
        <v>0</v>
      </c>
      <c r="JW33" s="4">
        <v>0</v>
      </c>
      <c r="JX33" s="38">
        <v>0</v>
      </c>
      <c r="JY33" s="37">
        <v>0</v>
      </c>
      <c r="JZ33" s="4">
        <v>0</v>
      </c>
      <c r="KA33" s="38">
        <v>0</v>
      </c>
      <c r="KB33" s="37">
        <v>0</v>
      </c>
      <c r="KC33" s="4">
        <v>0</v>
      </c>
      <c r="KD33" s="38">
        <v>0</v>
      </c>
      <c r="KE33" s="37">
        <v>1</v>
      </c>
      <c r="KF33" s="4">
        <v>7</v>
      </c>
      <c r="KG33" s="38">
        <f t="shared" si="123"/>
        <v>7000</v>
      </c>
      <c r="KH33" s="37"/>
      <c r="KI33" s="4"/>
      <c r="KJ33" s="38"/>
      <c r="KK33" s="37">
        <v>0</v>
      </c>
      <c r="KL33" s="4">
        <v>0</v>
      </c>
      <c r="KM33" s="38">
        <v>0</v>
      </c>
      <c r="KN33" s="37">
        <v>0</v>
      </c>
      <c r="KO33" s="4">
        <v>0</v>
      </c>
      <c r="KP33" s="38">
        <v>0</v>
      </c>
      <c r="KQ33" s="37">
        <v>0</v>
      </c>
      <c r="KR33" s="4">
        <v>0</v>
      </c>
      <c r="KS33" s="38">
        <v>0</v>
      </c>
      <c r="KT33" s="37">
        <v>4</v>
      </c>
      <c r="KU33" s="4">
        <v>25</v>
      </c>
      <c r="KV33" s="38">
        <f t="shared" si="124"/>
        <v>6250</v>
      </c>
      <c r="KW33" s="37">
        <v>0</v>
      </c>
      <c r="KX33" s="4">
        <v>0</v>
      </c>
      <c r="KY33" s="38">
        <v>0</v>
      </c>
      <c r="KZ33" s="37">
        <v>344</v>
      </c>
      <c r="LA33" s="4">
        <v>2019</v>
      </c>
      <c r="LB33" s="38">
        <f t="shared" si="125"/>
        <v>5869.1860465116288</v>
      </c>
      <c r="LC33" s="37">
        <v>13</v>
      </c>
      <c r="LD33" s="4">
        <v>210</v>
      </c>
      <c r="LE33" s="38">
        <f t="shared" si="126"/>
        <v>16153.846153846152</v>
      </c>
      <c r="LF33" s="37">
        <v>0</v>
      </c>
      <c r="LG33" s="4">
        <v>0</v>
      </c>
      <c r="LH33" s="38">
        <v>0</v>
      </c>
      <c r="LI33" s="37">
        <v>0</v>
      </c>
      <c r="LJ33" s="4">
        <v>0</v>
      </c>
      <c r="LK33" s="38">
        <v>0</v>
      </c>
      <c r="LL33" s="37">
        <v>0</v>
      </c>
      <c r="LM33" s="4">
        <v>0</v>
      </c>
      <c r="LN33" s="38">
        <v>0</v>
      </c>
      <c r="LO33" s="37">
        <v>0</v>
      </c>
      <c r="LP33" s="4">
        <v>0</v>
      </c>
      <c r="LQ33" s="38">
        <v>0</v>
      </c>
      <c r="LR33" s="37">
        <v>0</v>
      </c>
      <c r="LS33" s="4">
        <v>0</v>
      </c>
      <c r="LT33" s="38">
        <v>0</v>
      </c>
      <c r="LU33" s="37">
        <v>0</v>
      </c>
      <c r="LV33" s="4">
        <v>0</v>
      </c>
      <c r="LW33" s="38">
        <v>0</v>
      </c>
      <c r="LX33" s="37">
        <v>157</v>
      </c>
      <c r="LY33" s="4">
        <v>1028</v>
      </c>
      <c r="LZ33" s="38">
        <f t="shared" si="127"/>
        <v>6547.7707006369428</v>
      </c>
      <c r="MA33" s="2">
        <f t="shared" si="15"/>
        <v>749</v>
      </c>
      <c r="MB33" s="12">
        <f t="shared" si="16"/>
        <v>4824</v>
      </c>
    </row>
    <row r="34" spans="1:340" x14ac:dyDescent="0.3">
      <c r="A34" s="50">
        <v>2006</v>
      </c>
      <c r="B34" s="51" t="s">
        <v>7</v>
      </c>
      <c r="C34" s="37">
        <v>0</v>
      </c>
      <c r="D34" s="4">
        <v>0</v>
      </c>
      <c r="E34" s="38">
        <v>0</v>
      </c>
      <c r="F34" s="37">
        <v>0</v>
      </c>
      <c r="G34" s="4">
        <v>0</v>
      </c>
      <c r="H34" s="38">
        <v>0</v>
      </c>
      <c r="I34" s="37">
        <v>0</v>
      </c>
      <c r="J34" s="4">
        <v>0</v>
      </c>
      <c r="K34" s="38">
        <v>0</v>
      </c>
      <c r="L34" s="37">
        <v>0</v>
      </c>
      <c r="M34" s="4">
        <v>0</v>
      </c>
      <c r="N34" s="38">
        <v>0</v>
      </c>
      <c r="O34" s="37">
        <v>0</v>
      </c>
      <c r="P34" s="4">
        <v>0</v>
      </c>
      <c r="Q34" s="38">
        <v>0</v>
      </c>
      <c r="R34" s="37">
        <v>0</v>
      </c>
      <c r="S34" s="4">
        <v>0</v>
      </c>
      <c r="T34" s="38">
        <v>0</v>
      </c>
      <c r="U34" s="37">
        <v>0</v>
      </c>
      <c r="V34" s="4">
        <v>0</v>
      </c>
      <c r="W34" s="38">
        <v>0</v>
      </c>
      <c r="X34" s="37">
        <v>0</v>
      </c>
      <c r="Y34" s="4">
        <v>0</v>
      </c>
      <c r="Z34" s="38">
        <v>0</v>
      </c>
      <c r="AA34" s="37">
        <v>0</v>
      </c>
      <c r="AB34" s="4">
        <v>0</v>
      </c>
      <c r="AC34" s="38">
        <v>0</v>
      </c>
      <c r="AD34" s="37">
        <v>0</v>
      </c>
      <c r="AE34" s="4">
        <v>0</v>
      </c>
      <c r="AF34" s="38">
        <v>0</v>
      </c>
      <c r="AG34" s="37">
        <v>0</v>
      </c>
      <c r="AH34" s="4">
        <v>0</v>
      </c>
      <c r="AI34" s="38">
        <v>0</v>
      </c>
      <c r="AJ34" s="37">
        <v>0</v>
      </c>
      <c r="AK34" s="4">
        <v>0</v>
      </c>
      <c r="AL34" s="38">
        <v>0</v>
      </c>
      <c r="AM34" s="37">
        <v>83</v>
      </c>
      <c r="AN34" s="4">
        <v>388</v>
      </c>
      <c r="AO34" s="38">
        <f t="shared" si="112"/>
        <v>4674.6987951807232</v>
      </c>
      <c r="AP34" s="37">
        <v>0</v>
      </c>
      <c r="AQ34" s="4">
        <v>0</v>
      </c>
      <c r="AR34" s="38">
        <v>0</v>
      </c>
      <c r="AS34" s="37">
        <v>0</v>
      </c>
      <c r="AT34" s="4">
        <v>0</v>
      </c>
      <c r="AU34" s="38">
        <v>0</v>
      </c>
      <c r="AV34" s="37">
        <v>0</v>
      </c>
      <c r="AW34" s="4">
        <v>0</v>
      </c>
      <c r="AX34" s="38">
        <v>0</v>
      </c>
      <c r="AY34" s="37">
        <v>0</v>
      </c>
      <c r="AZ34" s="4">
        <v>0</v>
      </c>
      <c r="BA34" s="38">
        <v>0</v>
      </c>
      <c r="BB34" s="37">
        <v>0</v>
      </c>
      <c r="BC34" s="4">
        <v>0</v>
      </c>
      <c r="BD34" s="38">
        <v>0</v>
      </c>
      <c r="BE34" s="37">
        <v>0</v>
      </c>
      <c r="BF34" s="4">
        <v>0</v>
      </c>
      <c r="BG34" s="38">
        <v>0</v>
      </c>
      <c r="BH34" s="37">
        <v>4</v>
      </c>
      <c r="BI34" s="4">
        <v>10</v>
      </c>
      <c r="BJ34" s="38">
        <f t="shared" si="113"/>
        <v>2500</v>
      </c>
      <c r="BK34" s="37">
        <v>0</v>
      </c>
      <c r="BL34" s="4">
        <v>0</v>
      </c>
      <c r="BM34" s="38">
        <v>0</v>
      </c>
      <c r="BN34" s="37">
        <v>0</v>
      </c>
      <c r="BO34" s="4">
        <v>0</v>
      </c>
      <c r="BP34" s="38">
        <v>0</v>
      </c>
      <c r="BQ34" s="37">
        <v>0</v>
      </c>
      <c r="BR34" s="4">
        <v>0</v>
      </c>
      <c r="BS34" s="38">
        <v>0</v>
      </c>
      <c r="BT34" s="37">
        <v>0</v>
      </c>
      <c r="BU34" s="4">
        <v>0</v>
      </c>
      <c r="BV34" s="38">
        <v>0</v>
      </c>
      <c r="BW34" s="37">
        <v>0</v>
      </c>
      <c r="BX34" s="4">
        <v>0</v>
      </c>
      <c r="BY34" s="38">
        <v>0</v>
      </c>
      <c r="BZ34" s="37">
        <v>13</v>
      </c>
      <c r="CA34" s="4">
        <v>360</v>
      </c>
      <c r="CB34" s="38">
        <f t="shared" si="128"/>
        <v>27692.307692307695</v>
      </c>
      <c r="CC34" s="37">
        <v>0</v>
      </c>
      <c r="CD34" s="4">
        <v>0</v>
      </c>
      <c r="CE34" s="38">
        <v>0</v>
      </c>
      <c r="CF34" s="37">
        <v>0</v>
      </c>
      <c r="CG34" s="4">
        <v>0</v>
      </c>
      <c r="CH34" s="38">
        <v>0</v>
      </c>
      <c r="CI34" s="37">
        <v>0</v>
      </c>
      <c r="CJ34" s="4">
        <v>0</v>
      </c>
      <c r="CK34" s="38">
        <v>0</v>
      </c>
      <c r="CL34" s="37">
        <v>0</v>
      </c>
      <c r="CM34" s="4">
        <v>0</v>
      </c>
      <c r="CN34" s="38">
        <v>0</v>
      </c>
      <c r="CO34" s="37">
        <v>0</v>
      </c>
      <c r="CP34" s="4">
        <v>0</v>
      </c>
      <c r="CQ34" s="38">
        <v>0</v>
      </c>
      <c r="CR34" s="37">
        <v>0</v>
      </c>
      <c r="CS34" s="4">
        <v>0</v>
      </c>
      <c r="CT34" s="38">
        <v>0</v>
      </c>
      <c r="CU34" s="37">
        <v>0</v>
      </c>
      <c r="CV34" s="4">
        <v>0</v>
      </c>
      <c r="CW34" s="38">
        <f t="shared" si="114"/>
        <v>0</v>
      </c>
      <c r="CX34" s="37">
        <v>0</v>
      </c>
      <c r="CY34" s="4">
        <v>0</v>
      </c>
      <c r="CZ34" s="38">
        <v>0</v>
      </c>
      <c r="DA34" s="37">
        <v>0</v>
      </c>
      <c r="DB34" s="4">
        <v>0</v>
      </c>
      <c r="DC34" s="38">
        <v>0</v>
      </c>
      <c r="DD34" s="37">
        <v>0</v>
      </c>
      <c r="DE34" s="4">
        <v>0</v>
      </c>
      <c r="DF34" s="38">
        <v>0</v>
      </c>
      <c r="DG34" s="37">
        <v>0</v>
      </c>
      <c r="DH34" s="4">
        <v>0</v>
      </c>
      <c r="DI34" s="38">
        <v>0</v>
      </c>
      <c r="DJ34" s="37">
        <v>0</v>
      </c>
      <c r="DK34" s="4">
        <v>0</v>
      </c>
      <c r="DL34" s="38">
        <v>0</v>
      </c>
      <c r="DM34" s="37">
        <v>115</v>
      </c>
      <c r="DN34" s="4">
        <v>213</v>
      </c>
      <c r="DO34" s="38">
        <f t="shared" si="116"/>
        <v>1852.1739130434783</v>
      </c>
      <c r="DP34" s="37">
        <v>0</v>
      </c>
      <c r="DQ34" s="4">
        <v>0</v>
      </c>
      <c r="DR34" s="38">
        <v>0</v>
      </c>
      <c r="DS34" s="37">
        <v>0</v>
      </c>
      <c r="DT34" s="4">
        <v>0</v>
      </c>
      <c r="DU34" s="38">
        <v>0</v>
      </c>
      <c r="DV34" s="37">
        <v>3</v>
      </c>
      <c r="DW34" s="4">
        <v>17</v>
      </c>
      <c r="DX34" s="38">
        <f t="shared" ref="DX34" si="134">DW34/DV34*1000</f>
        <v>5666.666666666667</v>
      </c>
      <c r="DY34" s="37">
        <v>1</v>
      </c>
      <c r="DZ34" s="4">
        <v>14</v>
      </c>
      <c r="EA34" s="38">
        <f t="shared" ref="EA34" si="135">DZ34/DY34*1000</f>
        <v>14000</v>
      </c>
      <c r="EB34" s="37">
        <v>13</v>
      </c>
      <c r="EC34" s="4">
        <v>67</v>
      </c>
      <c r="ED34" s="38">
        <f t="shared" si="130"/>
        <v>5153.8461538461543</v>
      </c>
      <c r="EE34" s="37">
        <v>0</v>
      </c>
      <c r="EF34" s="4">
        <v>0</v>
      </c>
      <c r="EG34" s="38">
        <v>0</v>
      </c>
      <c r="EH34" s="37">
        <v>0</v>
      </c>
      <c r="EI34" s="4">
        <v>0</v>
      </c>
      <c r="EJ34" s="38">
        <v>0</v>
      </c>
      <c r="EK34" s="37">
        <v>0</v>
      </c>
      <c r="EL34" s="4">
        <v>0</v>
      </c>
      <c r="EM34" s="38">
        <v>0</v>
      </c>
      <c r="EN34" s="37">
        <v>0</v>
      </c>
      <c r="EO34" s="4">
        <v>0</v>
      </c>
      <c r="EP34" s="38">
        <v>0</v>
      </c>
      <c r="EQ34" s="37"/>
      <c r="ER34" s="4"/>
      <c r="ES34" s="38"/>
      <c r="ET34" s="37">
        <v>0</v>
      </c>
      <c r="EU34" s="4">
        <v>0</v>
      </c>
      <c r="EV34" s="38">
        <v>0</v>
      </c>
      <c r="EW34" s="37">
        <v>2</v>
      </c>
      <c r="EX34" s="4">
        <v>55</v>
      </c>
      <c r="EY34" s="38">
        <f t="shared" ref="EY34" si="136">EX34/EW34*1000</f>
        <v>27500</v>
      </c>
      <c r="EZ34" s="37">
        <v>0</v>
      </c>
      <c r="FA34" s="4">
        <v>0</v>
      </c>
      <c r="FB34" s="38">
        <v>0</v>
      </c>
      <c r="FC34" s="37"/>
      <c r="FD34" s="4"/>
      <c r="FE34" s="38"/>
      <c r="FF34" s="37">
        <v>0</v>
      </c>
      <c r="FG34" s="4">
        <v>0</v>
      </c>
      <c r="FH34" s="38">
        <v>0</v>
      </c>
      <c r="FI34" s="37">
        <v>0</v>
      </c>
      <c r="FJ34" s="4">
        <v>0</v>
      </c>
      <c r="FK34" s="38">
        <v>0</v>
      </c>
      <c r="FL34" s="37">
        <v>0</v>
      </c>
      <c r="FM34" s="4">
        <v>0</v>
      </c>
      <c r="FN34" s="38">
        <v>0</v>
      </c>
      <c r="FO34" s="37">
        <v>0</v>
      </c>
      <c r="FP34" s="4">
        <v>0</v>
      </c>
      <c r="FQ34" s="38">
        <v>0</v>
      </c>
      <c r="FR34" s="37">
        <v>0</v>
      </c>
      <c r="FS34" s="4">
        <v>0</v>
      </c>
      <c r="FT34" s="38">
        <v>0</v>
      </c>
      <c r="FU34" s="37"/>
      <c r="FV34" s="4"/>
      <c r="FW34" s="38"/>
      <c r="FX34" s="37">
        <v>0</v>
      </c>
      <c r="FY34" s="4">
        <v>0</v>
      </c>
      <c r="FZ34" s="38">
        <v>0</v>
      </c>
      <c r="GA34" s="37">
        <v>0</v>
      </c>
      <c r="GB34" s="4">
        <v>0</v>
      </c>
      <c r="GC34" s="38">
        <v>0</v>
      </c>
      <c r="GD34" s="37">
        <v>0</v>
      </c>
      <c r="GE34" s="4">
        <v>0</v>
      </c>
      <c r="GF34" s="38">
        <v>0</v>
      </c>
      <c r="GG34" s="37">
        <v>0</v>
      </c>
      <c r="GH34" s="4">
        <v>0</v>
      </c>
      <c r="GI34" s="38">
        <v>0</v>
      </c>
      <c r="GJ34" s="37">
        <v>0</v>
      </c>
      <c r="GK34" s="4">
        <v>0</v>
      </c>
      <c r="GL34" s="38">
        <v>0</v>
      </c>
      <c r="GM34" s="37">
        <v>0</v>
      </c>
      <c r="GN34" s="4">
        <v>0</v>
      </c>
      <c r="GO34" s="38">
        <v>0</v>
      </c>
      <c r="GP34" s="37">
        <v>0</v>
      </c>
      <c r="GQ34" s="4">
        <v>0</v>
      </c>
      <c r="GR34" s="38">
        <v>0</v>
      </c>
      <c r="GS34" s="37">
        <v>0</v>
      </c>
      <c r="GT34" s="4">
        <v>0</v>
      </c>
      <c r="GU34" s="38">
        <v>0</v>
      </c>
      <c r="GV34" s="37">
        <v>0</v>
      </c>
      <c r="GW34" s="4">
        <v>0</v>
      </c>
      <c r="GX34" s="38">
        <v>0</v>
      </c>
      <c r="GY34" s="37">
        <v>0</v>
      </c>
      <c r="GZ34" s="4">
        <v>0</v>
      </c>
      <c r="HA34" s="38">
        <v>0</v>
      </c>
      <c r="HB34" s="37">
        <v>0</v>
      </c>
      <c r="HC34" s="4">
        <v>0</v>
      </c>
      <c r="HD34" s="38">
        <v>0</v>
      </c>
      <c r="HE34" s="37">
        <v>0</v>
      </c>
      <c r="HF34" s="4">
        <v>0</v>
      </c>
      <c r="HG34" s="38">
        <v>0</v>
      </c>
      <c r="HH34" s="37">
        <v>19</v>
      </c>
      <c r="HI34" s="4">
        <v>440</v>
      </c>
      <c r="HJ34" s="38">
        <f t="shared" si="131"/>
        <v>23157.894736842107</v>
      </c>
      <c r="HK34" s="37">
        <v>0</v>
      </c>
      <c r="HL34" s="4">
        <v>0</v>
      </c>
      <c r="HM34" s="38">
        <v>0</v>
      </c>
      <c r="HN34" s="37">
        <v>0</v>
      </c>
      <c r="HO34" s="4">
        <v>0</v>
      </c>
      <c r="HP34" s="38">
        <v>0</v>
      </c>
      <c r="HQ34" s="37">
        <v>0</v>
      </c>
      <c r="HR34" s="4">
        <v>0</v>
      </c>
      <c r="HS34" s="38">
        <v>0</v>
      </c>
      <c r="HT34" s="37">
        <v>0</v>
      </c>
      <c r="HU34" s="4">
        <v>0</v>
      </c>
      <c r="HV34" s="38">
        <v>0</v>
      </c>
      <c r="HW34" s="37">
        <v>0</v>
      </c>
      <c r="HX34" s="4">
        <v>0</v>
      </c>
      <c r="HY34" s="38">
        <v>0</v>
      </c>
      <c r="HZ34" s="37">
        <v>17</v>
      </c>
      <c r="IA34" s="4">
        <v>120</v>
      </c>
      <c r="IB34" s="38">
        <f t="shared" si="132"/>
        <v>7058.8235294117649</v>
      </c>
      <c r="IC34" s="37">
        <v>0</v>
      </c>
      <c r="ID34" s="4">
        <v>0</v>
      </c>
      <c r="IE34" s="38">
        <v>0</v>
      </c>
      <c r="IF34" s="37">
        <v>0</v>
      </c>
      <c r="IG34" s="4">
        <v>0</v>
      </c>
      <c r="IH34" s="38">
        <v>0</v>
      </c>
      <c r="II34" s="37">
        <v>0</v>
      </c>
      <c r="IJ34" s="4">
        <v>0</v>
      </c>
      <c r="IK34" s="38">
        <v>0</v>
      </c>
      <c r="IL34" s="37">
        <v>0</v>
      </c>
      <c r="IM34" s="4">
        <v>0</v>
      </c>
      <c r="IN34" s="38">
        <v>0</v>
      </c>
      <c r="IO34" s="37">
        <v>8</v>
      </c>
      <c r="IP34" s="4">
        <v>104</v>
      </c>
      <c r="IQ34" s="38">
        <f t="shared" ref="IQ34" si="137">IP34/IO34*1000</f>
        <v>13000</v>
      </c>
      <c r="IR34" s="37">
        <v>0</v>
      </c>
      <c r="IS34" s="4">
        <v>0</v>
      </c>
      <c r="IT34" s="38">
        <v>0</v>
      </c>
      <c r="IU34" s="37">
        <v>0</v>
      </c>
      <c r="IV34" s="4">
        <v>0</v>
      </c>
      <c r="IW34" s="38">
        <v>0</v>
      </c>
      <c r="IX34" s="37">
        <v>0</v>
      </c>
      <c r="IY34" s="4">
        <v>0</v>
      </c>
      <c r="IZ34" s="38">
        <f t="shared" si="120"/>
        <v>0</v>
      </c>
      <c r="JA34" s="37">
        <v>2</v>
      </c>
      <c r="JB34" s="4">
        <v>5</v>
      </c>
      <c r="JC34" s="38">
        <f t="shared" ref="JC34:JC38" si="138">JB34/JA34*1000</f>
        <v>2500</v>
      </c>
      <c r="JD34" s="37">
        <v>0</v>
      </c>
      <c r="JE34" s="4">
        <v>0</v>
      </c>
      <c r="JF34" s="38">
        <v>0</v>
      </c>
      <c r="JG34" s="37">
        <v>0</v>
      </c>
      <c r="JH34" s="4">
        <v>0</v>
      </c>
      <c r="JI34" s="38">
        <v>0</v>
      </c>
      <c r="JJ34" s="37">
        <v>0</v>
      </c>
      <c r="JK34" s="4">
        <v>0</v>
      </c>
      <c r="JL34" s="38">
        <v>0</v>
      </c>
      <c r="JM34" s="37">
        <v>0</v>
      </c>
      <c r="JN34" s="4">
        <v>0</v>
      </c>
      <c r="JO34" s="38">
        <v>0</v>
      </c>
      <c r="JP34" s="37">
        <v>0</v>
      </c>
      <c r="JQ34" s="4">
        <v>0</v>
      </c>
      <c r="JR34" s="38">
        <v>0</v>
      </c>
      <c r="JS34" s="37">
        <v>0</v>
      </c>
      <c r="JT34" s="4">
        <v>0</v>
      </c>
      <c r="JU34" s="38">
        <v>0</v>
      </c>
      <c r="JV34" s="37">
        <v>0</v>
      </c>
      <c r="JW34" s="4">
        <v>0</v>
      </c>
      <c r="JX34" s="38">
        <v>0</v>
      </c>
      <c r="JY34" s="37">
        <v>0</v>
      </c>
      <c r="JZ34" s="4">
        <v>0</v>
      </c>
      <c r="KA34" s="38">
        <v>0</v>
      </c>
      <c r="KB34" s="37">
        <v>0</v>
      </c>
      <c r="KC34" s="4">
        <v>0</v>
      </c>
      <c r="KD34" s="38">
        <v>0</v>
      </c>
      <c r="KE34" s="37">
        <v>2</v>
      </c>
      <c r="KF34" s="4">
        <v>8</v>
      </c>
      <c r="KG34" s="38">
        <f t="shared" si="123"/>
        <v>4000</v>
      </c>
      <c r="KH34" s="37"/>
      <c r="KI34" s="4"/>
      <c r="KJ34" s="38"/>
      <c r="KK34" s="37">
        <v>6</v>
      </c>
      <c r="KL34" s="4">
        <v>131</v>
      </c>
      <c r="KM34" s="38">
        <f t="shared" ref="KM34" si="139">KL34/KK34*1000</f>
        <v>21833.333333333332</v>
      </c>
      <c r="KN34" s="37">
        <v>0</v>
      </c>
      <c r="KO34" s="4">
        <v>0</v>
      </c>
      <c r="KP34" s="38">
        <v>0</v>
      </c>
      <c r="KQ34" s="37">
        <v>0</v>
      </c>
      <c r="KR34" s="4">
        <v>0</v>
      </c>
      <c r="KS34" s="38">
        <v>0</v>
      </c>
      <c r="KT34" s="37">
        <v>29</v>
      </c>
      <c r="KU34" s="4">
        <v>75</v>
      </c>
      <c r="KV34" s="38">
        <f t="shared" si="124"/>
        <v>2586.2068965517242</v>
      </c>
      <c r="KW34" s="37">
        <v>0</v>
      </c>
      <c r="KX34" s="4">
        <v>0</v>
      </c>
      <c r="KY34" s="38">
        <v>0</v>
      </c>
      <c r="KZ34" s="37">
        <v>291</v>
      </c>
      <c r="LA34" s="4">
        <v>1671</v>
      </c>
      <c r="LB34" s="38">
        <f t="shared" si="125"/>
        <v>5742.2680412371137</v>
      </c>
      <c r="LC34" s="37">
        <v>1</v>
      </c>
      <c r="LD34" s="4">
        <v>46</v>
      </c>
      <c r="LE34" s="38">
        <f t="shared" si="126"/>
        <v>46000</v>
      </c>
      <c r="LF34" s="37">
        <v>2</v>
      </c>
      <c r="LG34" s="4">
        <v>74</v>
      </c>
      <c r="LH34" s="38">
        <f t="shared" ref="LH34:LH35" si="140">LG34/LF34*1000</f>
        <v>37000</v>
      </c>
      <c r="LI34" s="37">
        <v>0</v>
      </c>
      <c r="LJ34" s="4">
        <v>0</v>
      </c>
      <c r="LK34" s="38">
        <v>0</v>
      </c>
      <c r="LL34" s="37">
        <v>0</v>
      </c>
      <c r="LM34" s="4">
        <v>0</v>
      </c>
      <c r="LN34" s="38">
        <v>0</v>
      </c>
      <c r="LO34" s="37">
        <v>0</v>
      </c>
      <c r="LP34" s="4">
        <v>0</v>
      </c>
      <c r="LQ34" s="38">
        <v>0</v>
      </c>
      <c r="LR34" s="37">
        <v>0</v>
      </c>
      <c r="LS34" s="4">
        <v>0</v>
      </c>
      <c r="LT34" s="38">
        <v>0</v>
      </c>
      <c r="LU34" s="37">
        <v>0</v>
      </c>
      <c r="LV34" s="4">
        <v>0</v>
      </c>
      <c r="LW34" s="38">
        <v>0</v>
      </c>
      <c r="LX34" s="37">
        <v>62</v>
      </c>
      <c r="LY34" s="4">
        <v>394</v>
      </c>
      <c r="LZ34" s="38">
        <f t="shared" si="127"/>
        <v>6354.8387096774186</v>
      </c>
      <c r="MA34" s="2">
        <f t="shared" si="15"/>
        <v>673</v>
      </c>
      <c r="MB34" s="12">
        <f t="shared" si="16"/>
        <v>4192</v>
      </c>
    </row>
    <row r="35" spans="1:340" x14ac:dyDescent="0.3">
      <c r="A35" s="50">
        <v>2006</v>
      </c>
      <c r="B35" s="51" t="s">
        <v>8</v>
      </c>
      <c r="C35" s="37">
        <v>0</v>
      </c>
      <c r="D35" s="4">
        <v>0</v>
      </c>
      <c r="E35" s="38">
        <v>0</v>
      </c>
      <c r="F35" s="37">
        <v>0</v>
      </c>
      <c r="G35" s="4">
        <v>0</v>
      </c>
      <c r="H35" s="38">
        <v>0</v>
      </c>
      <c r="I35" s="37">
        <v>0</v>
      </c>
      <c r="J35" s="4">
        <v>0</v>
      </c>
      <c r="K35" s="38">
        <v>0</v>
      </c>
      <c r="L35" s="37">
        <v>22</v>
      </c>
      <c r="M35" s="4">
        <v>86</v>
      </c>
      <c r="N35" s="38">
        <f t="shared" ref="N35" si="141">M35/L35*1000</f>
        <v>3909.090909090909</v>
      </c>
      <c r="O35" s="37">
        <v>1</v>
      </c>
      <c r="P35" s="4">
        <v>13</v>
      </c>
      <c r="Q35" s="38">
        <f t="shared" ref="Q35" si="142">P35/O35*1000</f>
        <v>13000</v>
      </c>
      <c r="R35" s="37">
        <v>0</v>
      </c>
      <c r="S35" s="4">
        <v>0</v>
      </c>
      <c r="T35" s="38">
        <v>0</v>
      </c>
      <c r="U35" s="37">
        <v>0</v>
      </c>
      <c r="V35" s="4">
        <v>0</v>
      </c>
      <c r="W35" s="38">
        <v>0</v>
      </c>
      <c r="X35" s="37">
        <v>0</v>
      </c>
      <c r="Y35" s="4">
        <v>0</v>
      </c>
      <c r="Z35" s="38">
        <v>0</v>
      </c>
      <c r="AA35" s="37">
        <v>0</v>
      </c>
      <c r="AB35" s="4">
        <v>0</v>
      </c>
      <c r="AC35" s="38">
        <v>0</v>
      </c>
      <c r="AD35" s="37">
        <v>0</v>
      </c>
      <c r="AE35" s="4">
        <v>0</v>
      </c>
      <c r="AF35" s="38">
        <v>0</v>
      </c>
      <c r="AG35" s="37">
        <v>0</v>
      </c>
      <c r="AH35" s="4">
        <v>0</v>
      </c>
      <c r="AI35" s="38">
        <v>0</v>
      </c>
      <c r="AJ35" s="37">
        <v>0</v>
      </c>
      <c r="AK35" s="4">
        <v>0</v>
      </c>
      <c r="AL35" s="38">
        <v>0</v>
      </c>
      <c r="AM35" s="37">
        <v>160</v>
      </c>
      <c r="AN35" s="4">
        <v>488</v>
      </c>
      <c r="AO35" s="38">
        <f t="shared" si="112"/>
        <v>3050</v>
      </c>
      <c r="AP35" s="37">
        <v>0</v>
      </c>
      <c r="AQ35" s="4">
        <v>0</v>
      </c>
      <c r="AR35" s="38">
        <v>0</v>
      </c>
      <c r="AS35" s="37">
        <v>0</v>
      </c>
      <c r="AT35" s="4">
        <v>0</v>
      </c>
      <c r="AU35" s="38">
        <v>0</v>
      </c>
      <c r="AV35" s="37">
        <v>0</v>
      </c>
      <c r="AW35" s="4">
        <v>0</v>
      </c>
      <c r="AX35" s="38">
        <v>0</v>
      </c>
      <c r="AY35" s="37">
        <v>0</v>
      </c>
      <c r="AZ35" s="4">
        <v>0</v>
      </c>
      <c r="BA35" s="38">
        <v>0</v>
      </c>
      <c r="BB35" s="37">
        <v>0</v>
      </c>
      <c r="BC35" s="4">
        <v>0</v>
      </c>
      <c r="BD35" s="38">
        <v>0</v>
      </c>
      <c r="BE35" s="37">
        <v>0</v>
      </c>
      <c r="BF35" s="4">
        <v>0</v>
      </c>
      <c r="BG35" s="38">
        <v>0</v>
      </c>
      <c r="BH35" s="37">
        <v>2</v>
      </c>
      <c r="BI35" s="4">
        <v>6</v>
      </c>
      <c r="BJ35" s="38">
        <f t="shared" si="113"/>
        <v>3000</v>
      </c>
      <c r="BK35" s="37">
        <v>0</v>
      </c>
      <c r="BL35" s="4">
        <v>0</v>
      </c>
      <c r="BM35" s="38">
        <v>0</v>
      </c>
      <c r="BN35" s="37">
        <v>0</v>
      </c>
      <c r="BO35" s="4">
        <v>0</v>
      </c>
      <c r="BP35" s="38">
        <v>0</v>
      </c>
      <c r="BQ35" s="37">
        <v>0</v>
      </c>
      <c r="BR35" s="4">
        <v>0</v>
      </c>
      <c r="BS35" s="38">
        <v>0</v>
      </c>
      <c r="BT35" s="37">
        <v>0</v>
      </c>
      <c r="BU35" s="4">
        <v>0</v>
      </c>
      <c r="BV35" s="38">
        <v>0</v>
      </c>
      <c r="BW35" s="37">
        <v>0</v>
      </c>
      <c r="BX35" s="4">
        <v>0</v>
      </c>
      <c r="BY35" s="38">
        <v>0</v>
      </c>
      <c r="BZ35" s="37">
        <v>0</v>
      </c>
      <c r="CA35" s="4">
        <v>0</v>
      </c>
      <c r="CB35" s="38">
        <v>0</v>
      </c>
      <c r="CC35" s="37">
        <v>4</v>
      </c>
      <c r="CD35" s="4">
        <v>25</v>
      </c>
      <c r="CE35" s="38">
        <f t="shared" ref="CE35:CE37" si="143">CD35/CC35*1000</f>
        <v>6250</v>
      </c>
      <c r="CF35" s="37">
        <v>0</v>
      </c>
      <c r="CG35" s="4">
        <v>0</v>
      </c>
      <c r="CH35" s="38">
        <v>0</v>
      </c>
      <c r="CI35" s="37">
        <v>0</v>
      </c>
      <c r="CJ35" s="4">
        <v>0</v>
      </c>
      <c r="CK35" s="38">
        <v>0</v>
      </c>
      <c r="CL35" s="37">
        <v>0</v>
      </c>
      <c r="CM35" s="4">
        <v>0</v>
      </c>
      <c r="CN35" s="38">
        <v>0</v>
      </c>
      <c r="CO35" s="37">
        <v>0</v>
      </c>
      <c r="CP35" s="4">
        <v>0</v>
      </c>
      <c r="CQ35" s="38">
        <v>0</v>
      </c>
      <c r="CR35" s="37">
        <v>0</v>
      </c>
      <c r="CS35" s="4">
        <v>0</v>
      </c>
      <c r="CT35" s="38">
        <v>0</v>
      </c>
      <c r="CU35" s="37">
        <v>0</v>
      </c>
      <c r="CV35" s="4">
        <v>0</v>
      </c>
      <c r="CW35" s="38">
        <f t="shared" si="114"/>
        <v>0</v>
      </c>
      <c r="CX35" s="37">
        <v>0</v>
      </c>
      <c r="CY35" s="4">
        <v>0</v>
      </c>
      <c r="CZ35" s="38">
        <v>0</v>
      </c>
      <c r="DA35" s="37">
        <v>0</v>
      </c>
      <c r="DB35" s="4">
        <v>0</v>
      </c>
      <c r="DC35" s="38">
        <v>0</v>
      </c>
      <c r="DD35" s="37">
        <v>0</v>
      </c>
      <c r="DE35" s="4">
        <v>0</v>
      </c>
      <c r="DF35" s="38">
        <v>0</v>
      </c>
      <c r="DG35" s="37">
        <v>0</v>
      </c>
      <c r="DH35" s="4">
        <v>0</v>
      </c>
      <c r="DI35" s="38">
        <v>0</v>
      </c>
      <c r="DJ35" s="37">
        <v>0</v>
      </c>
      <c r="DK35" s="4">
        <v>0</v>
      </c>
      <c r="DL35" s="38">
        <v>0</v>
      </c>
      <c r="DM35" s="37">
        <v>42</v>
      </c>
      <c r="DN35" s="4">
        <v>38</v>
      </c>
      <c r="DO35" s="38">
        <f t="shared" si="116"/>
        <v>904.76190476190482</v>
      </c>
      <c r="DP35" s="37">
        <v>8</v>
      </c>
      <c r="DQ35" s="4">
        <v>56</v>
      </c>
      <c r="DR35" s="38">
        <f t="shared" ref="DR35" si="144">DQ35/DP35*1000</f>
        <v>7000</v>
      </c>
      <c r="DS35" s="37">
        <v>0</v>
      </c>
      <c r="DT35" s="4">
        <v>0</v>
      </c>
      <c r="DU35" s="38">
        <v>0</v>
      </c>
      <c r="DV35" s="37">
        <v>0</v>
      </c>
      <c r="DW35" s="4">
        <v>0</v>
      </c>
      <c r="DX35" s="38">
        <v>0</v>
      </c>
      <c r="DY35" s="37">
        <v>0</v>
      </c>
      <c r="DZ35" s="4">
        <v>0</v>
      </c>
      <c r="EA35" s="38">
        <v>0</v>
      </c>
      <c r="EB35" s="37">
        <v>5</v>
      </c>
      <c r="EC35" s="4">
        <v>93</v>
      </c>
      <c r="ED35" s="38">
        <f t="shared" si="130"/>
        <v>18600</v>
      </c>
      <c r="EE35" s="37">
        <v>0</v>
      </c>
      <c r="EF35" s="4">
        <v>0</v>
      </c>
      <c r="EG35" s="38">
        <v>0</v>
      </c>
      <c r="EH35" s="37">
        <v>0</v>
      </c>
      <c r="EI35" s="4">
        <v>0</v>
      </c>
      <c r="EJ35" s="38">
        <v>0</v>
      </c>
      <c r="EK35" s="37">
        <v>0</v>
      </c>
      <c r="EL35" s="4">
        <v>0</v>
      </c>
      <c r="EM35" s="38">
        <v>0</v>
      </c>
      <c r="EN35" s="37">
        <v>0</v>
      </c>
      <c r="EO35" s="4">
        <v>0</v>
      </c>
      <c r="EP35" s="38">
        <v>0</v>
      </c>
      <c r="EQ35" s="37"/>
      <c r="ER35" s="4"/>
      <c r="ES35" s="38"/>
      <c r="ET35" s="37">
        <v>0</v>
      </c>
      <c r="EU35" s="4">
        <v>0</v>
      </c>
      <c r="EV35" s="38">
        <v>0</v>
      </c>
      <c r="EW35" s="37">
        <v>0</v>
      </c>
      <c r="EX35" s="4">
        <v>0</v>
      </c>
      <c r="EY35" s="38">
        <v>0</v>
      </c>
      <c r="EZ35" s="37">
        <v>0</v>
      </c>
      <c r="FA35" s="4">
        <v>0</v>
      </c>
      <c r="FB35" s="38">
        <v>0</v>
      </c>
      <c r="FC35" s="37"/>
      <c r="FD35" s="4"/>
      <c r="FE35" s="38"/>
      <c r="FF35" s="37">
        <v>0</v>
      </c>
      <c r="FG35" s="4">
        <v>0</v>
      </c>
      <c r="FH35" s="38">
        <v>0</v>
      </c>
      <c r="FI35" s="37">
        <v>0</v>
      </c>
      <c r="FJ35" s="4">
        <v>0</v>
      </c>
      <c r="FK35" s="38">
        <v>0</v>
      </c>
      <c r="FL35" s="37">
        <v>0</v>
      </c>
      <c r="FM35" s="4">
        <v>0</v>
      </c>
      <c r="FN35" s="38">
        <v>0</v>
      </c>
      <c r="FO35" s="37">
        <v>0</v>
      </c>
      <c r="FP35" s="4">
        <v>0</v>
      </c>
      <c r="FQ35" s="38">
        <v>0</v>
      </c>
      <c r="FR35" s="37">
        <v>0</v>
      </c>
      <c r="FS35" s="4">
        <v>0</v>
      </c>
      <c r="FT35" s="38">
        <v>0</v>
      </c>
      <c r="FU35" s="37"/>
      <c r="FV35" s="4"/>
      <c r="FW35" s="38"/>
      <c r="FX35" s="37">
        <v>0</v>
      </c>
      <c r="FY35" s="4">
        <v>0</v>
      </c>
      <c r="FZ35" s="38">
        <v>0</v>
      </c>
      <c r="GA35" s="37">
        <v>0</v>
      </c>
      <c r="GB35" s="4">
        <v>0</v>
      </c>
      <c r="GC35" s="38">
        <v>0</v>
      </c>
      <c r="GD35" s="37">
        <v>14</v>
      </c>
      <c r="GE35" s="4">
        <v>84</v>
      </c>
      <c r="GF35" s="38">
        <f t="shared" si="118"/>
        <v>6000</v>
      </c>
      <c r="GG35" s="37">
        <v>0</v>
      </c>
      <c r="GH35" s="4">
        <v>0</v>
      </c>
      <c r="GI35" s="38">
        <v>0</v>
      </c>
      <c r="GJ35" s="37">
        <v>0</v>
      </c>
      <c r="GK35" s="4">
        <v>0</v>
      </c>
      <c r="GL35" s="38">
        <v>0</v>
      </c>
      <c r="GM35" s="37">
        <v>0</v>
      </c>
      <c r="GN35" s="4">
        <v>0</v>
      </c>
      <c r="GO35" s="38">
        <v>0</v>
      </c>
      <c r="GP35" s="37">
        <v>0</v>
      </c>
      <c r="GQ35" s="4">
        <v>0</v>
      </c>
      <c r="GR35" s="38">
        <v>0</v>
      </c>
      <c r="GS35" s="37">
        <v>0</v>
      </c>
      <c r="GT35" s="4">
        <v>0</v>
      </c>
      <c r="GU35" s="38">
        <v>0</v>
      </c>
      <c r="GV35" s="37">
        <v>0</v>
      </c>
      <c r="GW35" s="4">
        <v>0</v>
      </c>
      <c r="GX35" s="38">
        <v>0</v>
      </c>
      <c r="GY35" s="37">
        <v>0</v>
      </c>
      <c r="GZ35" s="4">
        <v>0</v>
      </c>
      <c r="HA35" s="38">
        <v>0</v>
      </c>
      <c r="HB35" s="37">
        <v>0</v>
      </c>
      <c r="HC35" s="4">
        <v>0</v>
      </c>
      <c r="HD35" s="38">
        <v>0</v>
      </c>
      <c r="HE35" s="37">
        <v>0</v>
      </c>
      <c r="HF35" s="4">
        <v>0</v>
      </c>
      <c r="HG35" s="38">
        <v>0</v>
      </c>
      <c r="HH35" s="37">
        <v>2</v>
      </c>
      <c r="HI35" s="4">
        <v>11</v>
      </c>
      <c r="HJ35" s="38">
        <f t="shared" si="131"/>
        <v>5500</v>
      </c>
      <c r="HK35" s="37">
        <v>0</v>
      </c>
      <c r="HL35" s="4">
        <v>0</v>
      </c>
      <c r="HM35" s="38">
        <v>0</v>
      </c>
      <c r="HN35" s="37">
        <v>0</v>
      </c>
      <c r="HO35" s="4">
        <v>0</v>
      </c>
      <c r="HP35" s="38">
        <v>0</v>
      </c>
      <c r="HQ35" s="37">
        <v>0</v>
      </c>
      <c r="HR35" s="4">
        <v>0</v>
      </c>
      <c r="HS35" s="38">
        <v>0</v>
      </c>
      <c r="HT35" s="37">
        <v>0</v>
      </c>
      <c r="HU35" s="4">
        <v>0</v>
      </c>
      <c r="HV35" s="38">
        <v>0</v>
      </c>
      <c r="HW35" s="37">
        <v>0</v>
      </c>
      <c r="HX35" s="4">
        <v>0</v>
      </c>
      <c r="HY35" s="38">
        <v>0</v>
      </c>
      <c r="HZ35" s="37">
        <v>156</v>
      </c>
      <c r="IA35" s="4">
        <v>919</v>
      </c>
      <c r="IB35" s="38">
        <f t="shared" si="132"/>
        <v>5891.0256410256416</v>
      </c>
      <c r="IC35" s="37">
        <v>0</v>
      </c>
      <c r="ID35" s="4">
        <v>0</v>
      </c>
      <c r="IE35" s="38">
        <v>0</v>
      </c>
      <c r="IF35" s="37">
        <v>0</v>
      </c>
      <c r="IG35" s="4">
        <v>0</v>
      </c>
      <c r="IH35" s="38">
        <v>0</v>
      </c>
      <c r="II35" s="37">
        <v>0</v>
      </c>
      <c r="IJ35" s="4">
        <v>0</v>
      </c>
      <c r="IK35" s="38">
        <v>0</v>
      </c>
      <c r="IL35" s="37">
        <v>0</v>
      </c>
      <c r="IM35" s="4">
        <v>0</v>
      </c>
      <c r="IN35" s="38">
        <v>0</v>
      </c>
      <c r="IO35" s="37">
        <v>0</v>
      </c>
      <c r="IP35" s="4">
        <v>0</v>
      </c>
      <c r="IQ35" s="38">
        <v>0</v>
      </c>
      <c r="IR35" s="37">
        <v>0</v>
      </c>
      <c r="IS35" s="4">
        <v>0</v>
      </c>
      <c r="IT35" s="38">
        <v>0</v>
      </c>
      <c r="IU35" s="37">
        <v>0</v>
      </c>
      <c r="IV35" s="4">
        <v>0</v>
      </c>
      <c r="IW35" s="38">
        <v>0</v>
      </c>
      <c r="IX35" s="37">
        <v>0</v>
      </c>
      <c r="IY35" s="4">
        <v>0</v>
      </c>
      <c r="IZ35" s="38">
        <f t="shared" si="120"/>
        <v>0</v>
      </c>
      <c r="JA35" s="37">
        <v>47</v>
      </c>
      <c r="JB35" s="4">
        <v>46</v>
      </c>
      <c r="JC35" s="38">
        <f t="shared" si="138"/>
        <v>978.72340425531911</v>
      </c>
      <c r="JD35" s="37">
        <v>14</v>
      </c>
      <c r="JE35" s="4">
        <v>357</v>
      </c>
      <c r="JF35" s="38">
        <f t="shared" ref="JF35" si="145">JE35/JD35*1000</f>
        <v>25500</v>
      </c>
      <c r="JG35" s="37">
        <v>0</v>
      </c>
      <c r="JH35" s="4">
        <v>0</v>
      </c>
      <c r="JI35" s="38">
        <v>0</v>
      </c>
      <c r="JJ35" s="37">
        <v>0</v>
      </c>
      <c r="JK35" s="4">
        <v>0</v>
      </c>
      <c r="JL35" s="38">
        <v>0</v>
      </c>
      <c r="JM35" s="37">
        <v>0</v>
      </c>
      <c r="JN35" s="4">
        <v>0</v>
      </c>
      <c r="JO35" s="38">
        <v>0</v>
      </c>
      <c r="JP35" s="37">
        <v>0</v>
      </c>
      <c r="JQ35" s="4">
        <v>0</v>
      </c>
      <c r="JR35" s="38">
        <v>0</v>
      </c>
      <c r="JS35" s="37">
        <v>0</v>
      </c>
      <c r="JT35" s="4">
        <v>0</v>
      </c>
      <c r="JU35" s="38">
        <v>0</v>
      </c>
      <c r="JV35" s="42">
        <v>0</v>
      </c>
      <c r="JW35" s="6">
        <v>0</v>
      </c>
      <c r="JX35" s="38">
        <v>0</v>
      </c>
      <c r="JY35" s="37">
        <v>0</v>
      </c>
      <c r="JZ35" s="4">
        <v>0</v>
      </c>
      <c r="KA35" s="38">
        <v>0</v>
      </c>
      <c r="KB35" s="42">
        <v>2</v>
      </c>
      <c r="KC35" s="6">
        <v>5</v>
      </c>
      <c r="KD35" s="38">
        <f t="shared" ref="KD35" si="146">KC35/KB35*1000</f>
        <v>2500</v>
      </c>
      <c r="KE35" s="37">
        <v>1</v>
      </c>
      <c r="KF35" s="4">
        <v>3</v>
      </c>
      <c r="KG35" s="38">
        <f t="shared" si="123"/>
        <v>3000</v>
      </c>
      <c r="KH35" s="37"/>
      <c r="KI35" s="4"/>
      <c r="KJ35" s="38"/>
      <c r="KK35" s="37">
        <v>0</v>
      </c>
      <c r="KL35" s="4">
        <v>0</v>
      </c>
      <c r="KM35" s="38">
        <v>0</v>
      </c>
      <c r="KN35" s="37">
        <v>0</v>
      </c>
      <c r="KO35" s="4">
        <v>0</v>
      </c>
      <c r="KP35" s="38">
        <v>0</v>
      </c>
      <c r="KQ35" s="37">
        <v>19</v>
      </c>
      <c r="KR35" s="4">
        <v>152</v>
      </c>
      <c r="KS35" s="38">
        <f t="shared" ref="KS35" si="147">KR35/KQ35*1000</f>
        <v>8000</v>
      </c>
      <c r="KT35" s="37">
        <v>53</v>
      </c>
      <c r="KU35" s="4">
        <v>129</v>
      </c>
      <c r="KV35" s="38">
        <f t="shared" si="124"/>
        <v>2433.9622641509436</v>
      </c>
      <c r="KW35" s="37">
        <v>0</v>
      </c>
      <c r="KX35" s="4">
        <v>0</v>
      </c>
      <c r="KY35" s="38">
        <v>0</v>
      </c>
      <c r="KZ35" s="37">
        <v>134</v>
      </c>
      <c r="LA35" s="4">
        <v>782</v>
      </c>
      <c r="LB35" s="38">
        <f t="shared" si="125"/>
        <v>5835.8208955223881</v>
      </c>
      <c r="LC35" s="37">
        <v>1</v>
      </c>
      <c r="LD35" s="4">
        <v>29</v>
      </c>
      <c r="LE35" s="38">
        <f t="shared" si="126"/>
        <v>29000</v>
      </c>
      <c r="LF35" s="37">
        <v>1</v>
      </c>
      <c r="LG35" s="4">
        <v>25</v>
      </c>
      <c r="LH35" s="38">
        <f t="shared" si="140"/>
        <v>25000</v>
      </c>
      <c r="LI35" s="37">
        <v>0</v>
      </c>
      <c r="LJ35" s="4">
        <v>0</v>
      </c>
      <c r="LK35" s="38">
        <v>0</v>
      </c>
      <c r="LL35" s="37">
        <v>0</v>
      </c>
      <c r="LM35" s="4">
        <v>0</v>
      </c>
      <c r="LN35" s="38">
        <v>0</v>
      </c>
      <c r="LO35" s="37">
        <v>0</v>
      </c>
      <c r="LP35" s="4">
        <v>0</v>
      </c>
      <c r="LQ35" s="38">
        <v>0</v>
      </c>
      <c r="LR35" s="37">
        <v>0</v>
      </c>
      <c r="LS35" s="4">
        <v>0</v>
      </c>
      <c r="LT35" s="38">
        <v>0</v>
      </c>
      <c r="LU35" s="37">
        <v>0</v>
      </c>
      <c r="LV35" s="4">
        <v>0</v>
      </c>
      <c r="LW35" s="38">
        <v>0</v>
      </c>
      <c r="LX35" s="37">
        <v>78</v>
      </c>
      <c r="LY35" s="4">
        <v>468</v>
      </c>
      <c r="LZ35" s="38">
        <f t="shared" si="127"/>
        <v>6000</v>
      </c>
      <c r="MA35" s="2">
        <f t="shared" si="15"/>
        <v>766</v>
      </c>
      <c r="MB35" s="12">
        <f t="shared" si="16"/>
        <v>3815</v>
      </c>
    </row>
    <row r="36" spans="1:340" x14ac:dyDescent="0.3">
      <c r="A36" s="50">
        <v>2006</v>
      </c>
      <c r="B36" s="51" t="s">
        <v>9</v>
      </c>
      <c r="C36" s="37">
        <v>0</v>
      </c>
      <c r="D36" s="4">
        <v>0</v>
      </c>
      <c r="E36" s="38">
        <v>0</v>
      </c>
      <c r="F36" s="37">
        <v>0</v>
      </c>
      <c r="G36" s="4">
        <v>0</v>
      </c>
      <c r="H36" s="38">
        <v>0</v>
      </c>
      <c r="I36" s="37">
        <v>0</v>
      </c>
      <c r="J36" s="4">
        <v>0</v>
      </c>
      <c r="K36" s="38">
        <v>0</v>
      </c>
      <c r="L36" s="37">
        <v>0</v>
      </c>
      <c r="M36" s="4">
        <v>0</v>
      </c>
      <c r="N36" s="38">
        <v>0</v>
      </c>
      <c r="O36" s="37">
        <v>0</v>
      </c>
      <c r="P36" s="4">
        <v>0</v>
      </c>
      <c r="Q36" s="38">
        <v>0</v>
      </c>
      <c r="R36" s="37">
        <v>0</v>
      </c>
      <c r="S36" s="4">
        <v>0</v>
      </c>
      <c r="T36" s="38">
        <v>0</v>
      </c>
      <c r="U36" s="37">
        <v>0</v>
      </c>
      <c r="V36" s="4">
        <v>0</v>
      </c>
      <c r="W36" s="38">
        <v>0</v>
      </c>
      <c r="X36" s="37">
        <v>5</v>
      </c>
      <c r="Y36" s="4">
        <v>30</v>
      </c>
      <c r="Z36" s="38">
        <f t="shared" ref="Z36" si="148">Y36/X36*1000</f>
        <v>6000</v>
      </c>
      <c r="AA36" s="37">
        <v>0</v>
      </c>
      <c r="AB36" s="4">
        <v>0</v>
      </c>
      <c r="AC36" s="38">
        <v>0</v>
      </c>
      <c r="AD36" s="37">
        <v>0</v>
      </c>
      <c r="AE36" s="4">
        <v>0</v>
      </c>
      <c r="AF36" s="38">
        <v>0</v>
      </c>
      <c r="AG36" s="37">
        <v>0</v>
      </c>
      <c r="AH36" s="4">
        <v>0</v>
      </c>
      <c r="AI36" s="38">
        <v>0</v>
      </c>
      <c r="AJ36" s="37">
        <v>0</v>
      </c>
      <c r="AK36" s="4">
        <v>0</v>
      </c>
      <c r="AL36" s="38">
        <v>0</v>
      </c>
      <c r="AM36" s="37">
        <v>74</v>
      </c>
      <c r="AN36" s="4">
        <v>355</v>
      </c>
      <c r="AO36" s="38">
        <f t="shared" si="112"/>
        <v>4797.2972972972975</v>
      </c>
      <c r="AP36" s="37">
        <v>0</v>
      </c>
      <c r="AQ36" s="4">
        <v>0</v>
      </c>
      <c r="AR36" s="38">
        <v>0</v>
      </c>
      <c r="AS36" s="37">
        <v>0</v>
      </c>
      <c r="AT36" s="4">
        <v>0</v>
      </c>
      <c r="AU36" s="38">
        <v>0</v>
      </c>
      <c r="AV36" s="37">
        <v>0</v>
      </c>
      <c r="AW36" s="4">
        <v>0</v>
      </c>
      <c r="AX36" s="38">
        <v>0</v>
      </c>
      <c r="AY36" s="37">
        <v>0</v>
      </c>
      <c r="AZ36" s="4">
        <v>0</v>
      </c>
      <c r="BA36" s="38">
        <v>0</v>
      </c>
      <c r="BB36" s="37">
        <v>0</v>
      </c>
      <c r="BC36" s="4">
        <v>0</v>
      </c>
      <c r="BD36" s="38">
        <v>0</v>
      </c>
      <c r="BE36" s="37">
        <v>0</v>
      </c>
      <c r="BF36" s="4">
        <v>0</v>
      </c>
      <c r="BG36" s="38">
        <v>0</v>
      </c>
      <c r="BH36" s="37">
        <v>7</v>
      </c>
      <c r="BI36" s="4">
        <v>84</v>
      </c>
      <c r="BJ36" s="38">
        <f t="shared" si="113"/>
        <v>12000</v>
      </c>
      <c r="BK36" s="37">
        <v>0</v>
      </c>
      <c r="BL36" s="4">
        <v>0</v>
      </c>
      <c r="BM36" s="38">
        <v>0</v>
      </c>
      <c r="BN36" s="37">
        <v>0</v>
      </c>
      <c r="BO36" s="4">
        <v>0</v>
      </c>
      <c r="BP36" s="38">
        <v>0</v>
      </c>
      <c r="BQ36" s="37">
        <v>1</v>
      </c>
      <c r="BR36" s="4">
        <v>11</v>
      </c>
      <c r="BS36" s="38">
        <f t="shared" ref="BS36" si="149">BR36/BQ36*1000</f>
        <v>11000</v>
      </c>
      <c r="BT36" s="37">
        <v>0</v>
      </c>
      <c r="BU36" s="4">
        <v>0</v>
      </c>
      <c r="BV36" s="38">
        <v>0</v>
      </c>
      <c r="BW36" s="37">
        <v>0</v>
      </c>
      <c r="BX36" s="4">
        <v>0</v>
      </c>
      <c r="BY36" s="38">
        <v>0</v>
      </c>
      <c r="BZ36" s="37">
        <v>5</v>
      </c>
      <c r="CA36" s="4">
        <v>87</v>
      </c>
      <c r="CB36" s="38">
        <f t="shared" si="128"/>
        <v>17400</v>
      </c>
      <c r="CC36" s="37">
        <v>0</v>
      </c>
      <c r="CD36" s="4">
        <v>0</v>
      </c>
      <c r="CE36" s="38">
        <v>0</v>
      </c>
      <c r="CF36" s="37">
        <v>0</v>
      </c>
      <c r="CG36" s="4">
        <v>0</v>
      </c>
      <c r="CH36" s="38">
        <v>0</v>
      </c>
      <c r="CI36" s="37">
        <v>0</v>
      </c>
      <c r="CJ36" s="4">
        <v>0</v>
      </c>
      <c r="CK36" s="38">
        <v>0</v>
      </c>
      <c r="CL36" s="37">
        <v>0</v>
      </c>
      <c r="CM36" s="4">
        <v>0</v>
      </c>
      <c r="CN36" s="38">
        <v>0</v>
      </c>
      <c r="CO36" s="37">
        <v>0</v>
      </c>
      <c r="CP36" s="4">
        <v>0</v>
      </c>
      <c r="CQ36" s="38">
        <v>0</v>
      </c>
      <c r="CR36" s="37">
        <v>0</v>
      </c>
      <c r="CS36" s="4">
        <v>0</v>
      </c>
      <c r="CT36" s="38">
        <v>0</v>
      </c>
      <c r="CU36" s="37">
        <v>0</v>
      </c>
      <c r="CV36" s="4">
        <v>0</v>
      </c>
      <c r="CW36" s="38">
        <f t="shared" si="114"/>
        <v>0</v>
      </c>
      <c r="CX36" s="37">
        <v>0</v>
      </c>
      <c r="CY36" s="4">
        <v>0</v>
      </c>
      <c r="CZ36" s="38">
        <v>0</v>
      </c>
      <c r="DA36" s="37">
        <v>0</v>
      </c>
      <c r="DB36" s="4">
        <v>0</v>
      </c>
      <c r="DC36" s="38">
        <v>0</v>
      </c>
      <c r="DD36" s="37">
        <v>0</v>
      </c>
      <c r="DE36" s="4">
        <v>0</v>
      </c>
      <c r="DF36" s="38">
        <v>0</v>
      </c>
      <c r="DG36" s="37">
        <v>0</v>
      </c>
      <c r="DH36" s="4">
        <v>0</v>
      </c>
      <c r="DI36" s="38">
        <v>0</v>
      </c>
      <c r="DJ36" s="37">
        <v>0</v>
      </c>
      <c r="DK36" s="4">
        <v>0</v>
      </c>
      <c r="DL36" s="38">
        <v>0</v>
      </c>
      <c r="DM36" s="37">
        <v>112</v>
      </c>
      <c r="DN36" s="4">
        <v>405</v>
      </c>
      <c r="DO36" s="38">
        <f t="shared" si="116"/>
        <v>3616.0714285714284</v>
      </c>
      <c r="DP36" s="37">
        <v>0</v>
      </c>
      <c r="DQ36" s="4">
        <v>0</v>
      </c>
      <c r="DR36" s="38">
        <v>0</v>
      </c>
      <c r="DS36" s="37">
        <v>0</v>
      </c>
      <c r="DT36" s="4">
        <v>0</v>
      </c>
      <c r="DU36" s="38">
        <v>0</v>
      </c>
      <c r="DV36" s="37">
        <v>0</v>
      </c>
      <c r="DW36" s="4">
        <v>0</v>
      </c>
      <c r="DX36" s="38">
        <v>0</v>
      </c>
      <c r="DY36" s="37">
        <v>0</v>
      </c>
      <c r="DZ36" s="4">
        <v>0</v>
      </c>
      <c r="EA36" s="38">
        <v>0</v>
      </c>
      <c r="EB36" s="37">
        <v>4</v>
      </c>
      <c r="EC36" s="4">
        <v>112</v>
      </c>
      <c r="ED36" s="38">
        <f t="shared" si="130"/>
        <v>28000</v>
      </c>
      <c r="EE36" s="37">
        <v>0</v>
      </c>
      <c r="EF36" s="4">
        <v>0</v>
      </c>
      <c r="EG36" s="38">
        <v>0</v>
      </c>
      <c r="EH36" s="37">
        <v>0</v>
      </c>
      <c r="EI36" s="4">
        <v>0</v>
      </c>
      <c r="EJ36" s="38">
        <v>0</v>
      </c>
      <c r="EK36" s="37">
        <v>0</v>
      </c>
      <c r="EL36" s="4">
        <v>0</v>
      </c>
      <c r="EM36" s="38">
        <v>0</v>
      </c>
      <c r="EN36" s="37">
        <v>0</v>
      </c>
      <c r="EO36" s="4">
        <v>0</v>
      </c>
      <c r="EP36" s="38">
        <v>0</v>
      </c>
      <c r="EQ36" s="37"/>
      <c r="ER36" s="4"/>
      <c r="ES36" s="38"/>
      <c r="ET36" s="37">
        <v>0</v>
      </c>
      <c r="EU36" s="4">
        <v>0</v>
      </c>
      <c r="EV36" s="38">
        <v>0</v>
      </c>
      <c r="EW36" s="37">
        <v>0</v>
      </c>
      <c r="EX36" s="4">
        <v>0</v>
      </c>
      <c r="EY36" s="38">
        <v>0</v>
      </c>
      <c r="EZ36" s="37">
        <v>0</v>
      </c>
      <c r="FA36" s="4">
        <v>0</v>
      </c>
      <c r="FB36" s="38">
        <v>0</v>
      </c>
      <c r="FC36" s="37"/>
      <c r="FD36" s="4"/>
      <c r="FE36" s="38"/>
      <c r="FF36" s="37">
        <v>0</v>
      </c>
      <c r="FG36" s="4">
        <v>0</v>
      </c>
      <c r="FH36" s="38">
        <v>0</v>
      </c>
      <c r="FI36" s="37">
        <v>0</v>
      </c>
      <c r="FJ36" s="4">
        <v>0</v>
      </c>
      <c r="FK36" s="38">
        <v>0</v>
      </c>
      <c r="FL36" s="37">
        <v>0</v>
      </c>
      <c r="FM36" s="4">
        <v>0</v>
      </c>
      <c r="FN36" s="38">
        <v>0</v>
      </c>
      <c r="FO36" s="37">
        <v>0</v>
      </c>
      <c r="FP36" s="4">
        <v>0</v>
      </c>
      <c r="FQ36" s="38">
        <v>0</v>
      </c>
      <c r="FR36" s="37">
        <v>0</v>
      </c>
      <c r="FS36" s="4">
        <v>0</v>
      </c>
      <c r="FT36" s="38">
        <v>0</v>
      </c>
      <c r="FU36" s="37"/>
      <c r="FV36" s="4"/>
      <c r="FW36" s="38"/>
      <c r="FX36" s="37">
        <v>0</v>
      </c>
      <c r="FY36" s="4">
        <v>0</v>
      </c>
      <c r="FZ36" s="38">
        <v>0</v>
      </c>
      <c r="GA36" s="37">
        <v>0</v>
      </c>
      <c r="GB36" s="4">
        <v>0</v>
      </c>
      <c r="GC36" s="38">
        <v>0</v>
      </c>
      <c r="GD36" s="37">
        <v>29</v>
      </c>
      <c r="GE36" s="4">
        <v>119</v>
      </c>
      <c r="GF36" s="38">
        <f t="shared" si="118"/>
        <v>4103.4482758620697</v>
      </c>
      <c r="GG36" s="37">
        <v>0</v>
      </c>
      <c r="GH36" s="4">
        <v>0</v>
      </c>
      <c r="GI36" s="38">
        <v>0</v>
      </c>
      <c r="GJ36" s="37">
        <v>0</v>
      </c>
      <c r="GK36" s="4">
        <v>0</v>
      </c>
      <c r="GL36" s="38">
        <v>0</v>
      </c>
      <c r="GM36" s="37">
        <v>0</v>
      </c>
      <c r="GN36" s="4">
        <v>0</v>
      </c>
      <c r="GO36" s="38">
        <v>0</v>
      </c>
      <c r="GP36" s="37">
        <v>0</v>
      </c>
      <c r="GQ36" s="4">
        <v>0</v>
      </c>
      <c r="GR36" s="38">
        <v>0</v>
      </c>
      <c r="GS36" s="37">
        <v>0</v>
      </c>
      <c r="GT36" s="4">
        <v>0</v>
      </c>
      <c r="GU36" s="38">
        <v>0</v>
      </c>
      <c r="GV36" s="37">
        <v>0</v>
      </c>
      <c r="GW36" s="4">
        <v>0</v>
      </c>
      <c r="GX36" s="38">
        <v>0</v>
      </c>
      <c r="GY36" s="37">
        <v>0</v>
      </c>
      <c r="GZ36" s="4">
        <v>0</v>
      </c>
      <c r="HA36" s="38">
        <v>0</v>
      </c>
      <c r="HB36" s="37">
        <v>0</v>
      </c>
      <c r="HC36" s="4">
        <v>0</v>
      </c>
      <c r="HD36" s="38">
        <v>0</v>
      </c>
      <c r="HE36" s="37">
        <v>0</v>
      </c>
      <c r="HF36" s="4">
        <v>0</v>
      </c>
      <c r="HG36" s="38">
        <v>0</v>
      </c>
      <c r="HH36" s="37">
        <v>14</v>
      </c>
      <c r="HI36" s="4">
        <v>308</v>
      </c>
      <c r="HJ36" s="38">
        <f t="shared" si="131"/>
        <v>22000</v>
      </c>
      <c r="HK36" s="37">
        <v>0</v>
      </c>
      <c r="HL36" s="4">
        <v>0</v>
      </c>
      <c r="HM36" s="38">
        <v>0</v>
      </c>
      <c r="HN36" s="37">
        <v>0</v>
      </c>
      <c r="HO36" s="4">
        <v>0</v>
      </c>
      <c r="HP36" s="38">
        <v>0</v>
      </c>
      <c r="HQ36" s="37">
        <v>0</v>
      </c>
      <c r="HR36" s="4">
        <v>0</v>
      </c>
      <c r="HS36" s="38">
        <v>0</v>
      </c>
      <c r="HT36" s="37">
        <v>0</v>
      </c>
      <c r="HU36" s="4">
        <v>0</v>
      </c>
      <c r="HV36" s="38">
        <v>0</v>
      </c>
      <c r="HW36" s="37">
        <v>0</v>
      </c>
      <c r="HX36" s="4">
        <v>0</v>
      </c>
      <c r="HY36" s="38">
        <v>0</v>
      </c>
      <c r="HZ36" s="37">
        <v>46</v>
      </c>
      <c r="IA36" s="4">
        <v>269</v>
      </c>
      <c r="IB36" s="38">
        <f t="shared" si="132"/>
        <v>5847.8260869565211</v>
      </c>
      <c r="IC36" s="37">
        <v>0</v>
      </c>
      <c r="ID36" s="4">
        <v>0</v>
      </c>
      <c r="IE36" s="38">
        <v>0</v>
      </c>
      <c r="IF36" s="37">
        <v>0</v>
      </c>
      <c r="IG36" s="4">
        <v>0</v>
      </c>
      <c r="IH36" s="38">
        <v>0</v>
      </c>
      <c r="II36" s="37">
        <v>0</v>
      </c>
      <c r="IJ36" s="4">
        <v>0</v>
      </c>
      <c r="IK36" s="38">
        <v>0</v>
      </c>
      <c r="IL36" s="37">
        <v>0</v>
      </c>
      <c r="IM36" s="4">
        <v>0</v>
      </c>
      <c r="IN36" s="38">
        <v>0</v>
      </c>
      <c r="IO36" s="37">
        <v>0</v>
      </c>
      <c r="IP36" s="4">
        <v>0</v>
      </c>
      <c r="IQ36" s="38">
        <v>0</v>
      </c>
      <c r="IR36" s="37">
        <v>0</v>
      </c>
      <c r="IS36" s="4">
        <v>0</v>
      </c>
      <c r="IT36" s="38">
        <v>0</v>
      </c>
      <c r="IU36" s="37">
        <v>0</v>
      </c>
      <c r="IV36" s="4">
        <v>0</v>
      </c>
      <c r="IW36" s="38">
        <v>0</v>
      </c>
      <c r="IX36" s="37">
        <v>0</v>
      </c>
      <c r="IY36" s="4">
        <v>0</v>
      </c>
      <c r="IZ36" s="38">
        <f t="shared" si="120"/>
        <v>0</v>
      </c>
      <c r="JA36" s="37">
        <v>76</v>
      </c>
      <c r="JB36" s="4">
        <v>362</v>
      </c>
      <c r="JC36" s="38">
        <f t="shared" si="138"/>
        <v>4763.1578947368425</v>
      </c>
      <c r="JD36" s="37">
        <v>0</v>
      </c>
      <c r="JE36" s="4">
        <v>0</v>
      </c>
      <c r="JF36" s="38">
        <v>0</v>
      </c>
      <c r="JG36" s="37">
        <v>0</v>
      </c>
      <c r="JH36" s="4">
        <v>0</v>
      </c>
      <c r="JI36" s="38">
        <v>0</v>
      </c>
      <c r="JJ36" s="37">
        <v>0</v>
      </c>
      <c r="JK36" s="4">
        <v>0</v>
      </c>
      <c r="JL36" s="38">
        <v>0</v>
      </c>
      <c r="JM36" s="37">
        <v>0</v>
      </c>
      <c r="JN36" s="4">
        <v>0</v>
      </c>
      <c r="JO36" s="38">
        <v>0</v>
      </c>
      <c r="JP36" s="37">
        <v>0</v>
      </c>
      <c r="JQ36" s="4">
        <v>0</v>
      </c>
      <c r="JR36" s="38">
        <v>0</v>
      </c>
      <c r="JS36" s="37">
        <v>0</v>
      </c>
      <c r="JT36" s="4">
        <v>0</v>
      </c>
      <c r="JU36" s="38">
        <v>0</v>
      </c>
      <c r="JV36" s="37">
        <v>0</v>
      </c>
      <c r="JW36" s="4">
        <v>0</v>
      </c>
      <c r="JX36" s="38">
        <v>0</v>
      </c>
      <c r="JY36" s="37">
        <v>0</v>
      </c>
      <c r="JZ36" s="4">
        <v>0</v>
      </c>
      <c r="KA36" s="38">
        <v>0</v>
      </c>
      <c r="KB36" s="37">
        <v>0</v>
      </c>
      <c r="KC36" s="4">
        <v>0</v>
      </c>
      <c r="KD36" s="38">
        <v>0</v>
      </c>
      <c r="KE36" s="37">
        <v>1</v>
      </c>
      <c r="KF36" s="4">
        <v>6</v>
      </c>
      <c r="KG36" s="38">
        <f t="shared" si="123"/>
        <v>6000</v>
      </c>
      <c r="KH36" s="37"/>
      <c r="KI36" s="4"/>
      <c r="KJ36" s="38"/>
      <c r="KK36" s="37">
        <v>1</v>
      </c>
      <c r="KL36" s="4">
        <v>23</v>
      </c>
      <c r="KM36" s="38">
        <f t="shared" ref="KM36" si="150">KL36/KK36*1000</f>
        <v>23000</v>
      </c>
      <c r="KN36" s="37">
        <v>0</v>
      </c>
      <c r="KO36" s="4">
        <v>0</v>
      </c>
      <c r="KP36" s="38">
        <v>0</v>
      </c>
      <c r="KQ36" s="37">
        <v>0</v>
      </c>
      <c r="KR36" s="4">
        <v>0</v>
      </c>
      <c r="KS36" s="38">
        <v>0</v>
      </c>
      <c r="KT36" s="37">
        <v>30</v>
      </c>
      <c r="KU36" s="4">
        <v>371</v>
      </c>
      <c r="KV36" s="38">
        <f t="shared" si="124"/>
        <v>12366.666666666668</v>
      </c>
      <c r="KW36" s="37">
        <v>0</v>
      </c>
      <c r="KX36" s="4">
        <v>0</v>
      </c>
      <c r="KY36" s="38">
        <v>0</v>
      </c>
      <c r="KZ36" s="37">
        <v>355</v>
      </c>
      <c r="LA36" s="4">
        <v>1949</v>
      </c>
      <c r="LB36" s="38">
        <f t="shared" si="125"/>
        <v>5490.140845070423</v>
      </c>
      <c r="LC36" s="37">
        <v>5</v>
      </c>
      <c r="LD36" s="4">
        <v>159</v>
      </c>
      <c r="LE36" s="38">
        <f t="shared" si="126"/>
        <v>31800</v>
      </c>
      <c r="LF36" s="37">
        <v>0</v>
      </c>
      <c r="LG36" s="4">
        <v>0</v>
      </c>
      <c r="LH36" s="38">
        <v>0</v>
      </c>
      <c r="LI36" s="37">
        <v>0</v>
      </c>
      <c r="LJ36" s="4">
        <v>0</v>
      </c>
      <c r="LK36" s="38">
        <v>0</v>
      </c>
      <c r="LL36" s="37">
        <v>0</v>
      </c>
      <c r="LM36" s="4">
        <v>0</v>
      </c>
      <c r="LN36" s="38">
        <v>0</v>
      </c>
      <c r="LO36" s="37">
        <v>0</v>
      </c>
      <c r="LP36" s="4">
        <v>0</v>
      </c>
      <c r="LQ36" s="38">
        <v>0</v>
      </c>
      <c r="LR36" s="37">
        <v>21</v>
      </c>
      <c r="LS36" s="4">
        <v>71</v>
      </c>
      <c r="LT36" s="38">
        <f t="shared" ref="LT36" si="151">LS36/LR36*1000</f>
        <v>3380.9523809523807</v>
      </c>
      <c r="LU36" s="37">
        <v>0</v>
      </c>
      <c r="LV36" s="4">
        <v>0</v>
      </c>
      <c r="LW36" s="38">
        <v>0</v>
      </c>
      <c r="LX36" s="37">
        <v>112</v>
      </c>
      <c r="LY36" s="4">
        <v>668</v>
      </c>
      <c r="LZ36" s="38">
        <f t="shared" si="127"/>
        <v>5964.2857142857147</v>
      </c>
      <c r="MA36" s="2">
        <f t="shared" si="15"/>
        <v>898</v>
      </c>
      <c r="MB36" s="12">
        <f t="shared" si="16"/>
        <v>5389</v>
      </c>
    </row>
    <row r="37" spans="1:340" x14ac:dyDescent="0.3">
      <c r="A37" s="50">
        <v>2006</v>
      </c>
      <c r="B37" s="51" t="s">
        <v>10</v>
      </c>
      <c r="C37" s="37">
        <v>0</v>
      </c>
      <c r="D37" s="4">
        <v>0</v>
      </c>
      <c r="E37" s="38">
        <v>0</v>
      </c>
      <c r="F37" s="37">
        <v>0</v>
      </c>
      <c r="G37" s="4">
        <v>0</v>
      </c>
      <c r="H37" s="38">
        <v>0</v>
      </c>
      <c r="I37" s="37">
        <v>0</v>
      </c>
      <c r="J37" s="4">
        <v>0</v>
      </c>
      <c r="K37" s="38">
        <v>0</v>
      </c>
      <c r="L37" s="37">
        <v>0</v>
      </c>
      <c r="M37" s="4">
        <v>0</v>
      </c>
      <c r="N37" s="38">
        <v>0</v>
      </c>
      <c r="O37" s="37">
        <v>0</v>
      </c>
      <c r="P37" s="4">
        <v>0</v>
      </c>
      <c r="Q37" s="38">
        <v>0</v>
      </c>
      <c r="R37" s="37">
        <v>0</v>
      </c>
      <c r="S37" s="4">
        <v>0</v>
      </c>
      <c r="T37" s="38">
        <v>0</v>
      </c>
      <c r="U37" s="37">
        <v>0</v>
      </c>
      <c r="V37" s="4">
        <v>0</v>
      </c>
      <c r="W37" s="38">
        <v>0</v>
      </c>
      <c r="X37" s="37">
        <v>0</v>
      </c>
      <c r="Y37" s="4">
        <v>0</v>
      </c>
      <c r="Z37" s="38">
        <v>0</v>
      </c>
      <c r="AA37" s="37">
        <v>0</v>
      </c>
      <c r="AB37" s="4">
        <v>0</v>
      </c>
      <c r="AC37" s="38">
        <v>0</v>
      </c>
      <c r="AD37" s="37">
        <v>2</v>
      </c>
      <c r="AE37" s="4">
        <v>75</v>
      </c>
      <c r="AF37" s="38">
        <f t="shared" ref="AF37:AF42" si="152">AE37/AD37*1000</f>
        <v>37500</v>
      </c>
      <c r="AG37" s="37">
        <v>0</v>
      </c>
      <c r="AH37" s="4">
        <v>0</v>
      </c>
      <c r="AI37" s="38">
        <v>0</v>
      </c>
      <c r="AJ37" s="37">
        <v>0</v>
      </c>
      <c r="AK37" s="4">
        <v>0</v>
      </c>
      <c r="AL37" s="38">
        <v>0</v>
      </c>
      <c r="AM37" s="37">
        <v>83</v>
      </c>
      <c r="AN37" s="4">
        <v>397</v>
      </c>
      <c r="AO37" s="38">
        <f t="shared" si="112"/>
        <v>4783.1325301204815</v>
      </c>
      <c r="AP37" s="37">
        <v>2</v>
      </c>
      <c r="AQ37" s="4">
        <v>25</v>
      </c>
      <c r="AR37" s="38">
        <f t="shared" ref="AR37" si="153">AQ37/AP37*1000</f>
        <v>12500</v>
      </c>
      <c r="AS37" s="37">
        <v>0</v>
      </c>
      <c r="AT37" s="4">
        <v>0</v>
      </c>
      <c r="AU37" s="38">
        <v>0</v>
      </c>
      <c r="AV37" s="37">
        <v>0</v>
      </c>
      <c r="AW37" s="4">
        <v>0</v>
      </c>
      <c r="AX37" s="38">
        <v>0</v>
      </c>
      <c r="AY37" s="37">
        <v>0</v>
      </c>
      <c r="AZ37" s="4">
        <v>0</v>
      </c>
      <c r="BA37" s="38">
        <v>0</v>
      </c>
      <c r="BB37" s="37">
        <v>0</v>
      </c>
      <c r="BC37" s="4">
        <v>0</v>
      </c>
      <c r="BD37" s="38">
        <v>0</v>
      </c>
      <c r="BE37" s="37">
        <v>0</v>
      </c>
      <c r="BF37" s="4">
        <v>0</v>
      </c>
      <c r="BG37" s="38">
        <v>0</v>
      </c>
      <c r="BH37" s="37">
        <v>11</v>
      </c>
      <c r="BI37" s="4">
        <v>53</v>
      </c>
      <c r="BJ37" s="38">
        <f t="shared" si="113"/>
        <v>4818.181818181818</v>
      </c>
      <c r="BK37" s="37">
        <v>0</v>
      </c>
      <c r="BL37" s="4">
        <v>0</v>
      </c>
      <c r="BM37" s="38">
        <v>0</v>
      </c>
      <c r="BN37" s="37">
        <v>0</v>
      </c>
      <c r="BO37" s="4">
        <v>0</v>
      </c>
      <c r="BP37" s="38">
        <v>0</v>
      </c>
      <c r="BQ37" s="37">
        <v>0</v>
      </c>
      <c r="BR37" s="4">
        <v>0</v>
      </c>
      <c r="BS37" s="38">
        <v>0</v>
      </c>
      <c r="BT37" s="37">
        <v>0</v>
      </c>
      <c r="BU37" s="4">
        <v>0</v>
      </c>
      <c r="BV37" s="38">
        <v>0</v>
      </c>
      <c r="BW37" s="37">
        <v>0</v>
      </c>
      <c r="BX37" s="4">
        <v>0</v>
      </c>
      <c r="BY37" s="38">
        <v>0</v>
      </c>
      <c r="BZ37" s="37">
        <v>0</v>
      </c>
      <c r="CA37" s="4">
        <v>0</v>
      </c>
      <c r="CB37" s="38">
        <v>0</v>
      </c>
      <c r="CC37" s="37">
        <v>4</v>
      </c>
      <c r="CD37" s="4">
        <v>75</v>
      </c>
      <c r="CE37" s="38">
        <f t="shared" si="143"/>
        <v>18750</v>
      </c>
      <c r="CF37" s="37">
        <v>0</v>
      </c>
      <c r="CG37" s="4">
        <v>0</v>
      </c>
      <c r="CH37" s="38">
        <v>0</v>
      </c>
      <c r="CI37" s="37">
        <v>0</v>
      </c>
      <c r="CJ37" s="4">
        <v>0</v>
      </c>
      <c r="CK37" s="38">
        <v>0</v>
      </c>
      <c r="CL37" s="37">
        <v>0</v>
      </c>
      <c r="CM37" s="4">
        <v>0</v>
      </c>
      <c r="CN37" s="38">
        <v>0</v>
      </c>
      <c r="CO37" s="37">
        <v>0</v>
      </c>
      <c r="CP37" s="4">
        <v>0</v>
      </c>
      <c r="CQ37" s="38">
        <v>0</v>
      </c>
      <c r="CR37" s="37">
        <v>0</v>
      </c>
      <c r="CS37" s="4">
        <v>0</v>
      </c>
      <c r="CT37" s="38">
        <v>0</v>
      </c>
      <c r="CU37" s="37">
        <v>0</v>
      </c>
      <c r="CV37" s="4">
        <v>0</v>
      </c>
      <c r="CW37" s="38">
        <f t="shared" si="114"/>
        <v>0</v>
      </c>
      <c r="CX37" s="37">
        <v>1</v>
      </c>
      <c r="CY37" s="4">
        <v>25</v>
      </c>
      <c r="CZ37" s="38">
        <f t="shared" ref="CZ37:CZ38" si="154">CY37/CX37*1000</f>
        <v>25000</v>
      </c>
      <c r="DA37" s="37">
        <v>0</v>
      </c>
      <c r="DB37" s="4">
        <v>0</v>
      </c>
      <c r="DC37" s="38">
        <v>0</v>
      </c>
      <c r="DD37" s="37">
        <v>0</v>
      </c>
      <c r="DE37" s="4">
        <v>0</v>
      </c>
      <c r="DF37" s="38">
        <v>0</v>
      </c>
      <c r="DG37" s="37">
        <v>0</v>
      </c>
      <c r="DH37" s="4">
        <v>0</v>
      </c>
      <c r="DI37" s="38">
        <v>0</v>
      </c>
      <c r="DJ37" s="37">
        <v>0</v>
      </c>
      <c r="DK37" s="4">
        <v>0</v>
      </c>
      <c r="DL37" s="38">
        <v>0</v>
      </c>
      <c r="DM37" s="37">
        <v>45</v>
      </c>
      <c r="DN37" s="4">
        <v>245</v>
      </c>
      <c r="DO37" s="38">
        <f t="shared" si="116"/>
        <v>5444.4444444444443</v>
      </c>
      <c r="DP37" s="37">
        <v>0</v>
      </c>
      <c r="DQ37" s="4">
        <v>0</v>
      </c>
      <c r="DR37" s="38">
        <v>0</v>
      </c>
      <c r="DS37" s="37">
        <v>9</v>
      </c>
      <c r="DT37" s="4">
        <v>57</v>
      </c>
      <c r="DU37" s="38">
        <f t="shared" ref="DU37" si="155">DT37/DS37*1000</f>
        <v>6333.333333333333</v>
      </c>
      <c r="DV37" s="37">
        <v>0</v>
      </c>
      <c r="DW37" s="4">
        <v>0</v>
      </c>
      <c r="DX37" s="38">
        <v>0</v>
      </c>
      <c r="DY37" s="37">
        <v>0</v>
      </c>
      <c r="DZ37" s="4">
        <v>0</v>
      </c>
      <c r="EA37" s="38">
        <v>0</v>
      </c>
      <c r="EB37" s="37">
        <v>21</v>
      </c>
      <c r="EC37" s="4">
        <v>343</v>
      </c>
      <c r="ED37" s="38">
        <f t="shared" si="130"/>
        <v>16333.333333333332</v>
      </c>
      <c r="EE37" s="37">
        <v>0</v>
      </c>
      <c r="EF37" s="4">
        <v>0</v>
      </c>
      <c r="EG37" s="38">
        <v>0</v>
      </c>
      <c r="EH37" s="37">
        <v>0</v>
      </c>
      <c r="EI37" s="4">
        <v>0</v>
      </c>
      <c r="EJ37" s="38">
        <v>0</v>
      </c>
      <c r="EK37" s="37">
        <v>0</v>
      </c>
      <c r="EL37" s="4">
        <v>0</v>
      </c>
      <c r="EM37" s="38">
        <v>0</v>
      </c>
      <c r="EN37" s="37">
        <v>0</v>
      </c>
      <c r="EO37" s="4">
        <v>0</v>
      </c>
      <c r="EP37" s="38">
        <v>0</v>
      </c>
      <c r="EQ37" s="37"/>
      <c r="ER37" s="4"/>
      <c r="ES37" s="38"/>
      <c r="ET37" s="37">
        <v>0</v>
      </c>
      <c r="EU37" s="4">
        <v>0</v>
      </c>
      <c r="EV37" s="38">
        <v>0</v>
      </c>
      <c r="EW37" s="37">
        <v>0</v>
      </c>
      <c r="EX37" s="4">
        <v>0</v>
      </c>
      <c r="EY37" s="38">
        <v>0</v>
      </c>
      <c r="EZ37" s="37">
        <v>0</v>
      </c>
      <c r="FA37" s="4">
        <v>0</v>
      </c>
      <c r="FB37" s="38">
        <v>0</v>
      </c>
      <c r="FC37" s="37"/>
      <c r="FD37" s="4"/>
      <c r="FE37" s="38"/>
      <c r="FF37" s="37">
        <v>0</v>
      </c>
      <c r="FG37" s="4">
        <v>0</v>
      </c>
      <c r="FH37" s="38">
        <v>0</v>
      </c>
      <c r="FI37" s="37">
        <v>0</v>
      </c>
      <c r="FJ37" s="4">
        <v>0</v>
      </c>
      <c r="FK37" s="38">
        <v>0</v>
      </c>
      <c r="FL37" s="37">
        <v>0</v>
      </c>
      <c r="FM37" s="4">
        <v>0</v>
      </c>
      <c r="FN37" s="38">
        <v>0</v>
      </c>
      <c r="FO37" s="37">
        <v>0</v>
      </c>
      <c r="FP37" s="4">
        <v>0</v>
      </c>
      <c r="FQ37" s="38">
        <v>0</v>
      </c>
      <c r="FR37" s="37">
        <v>0</v>
      </c>
      <c r="FS37" s="4">
        <v>0</v>
      </c>
      <c r="FT37" s="38">
        <v>0</v>
      </c>
      <c r="FU37" s="37"/>
      <c r="FV37" s="4"/>
      <c r="FW37" s="38"/>
      <c r="FX37" s="37">
        <v>0</v>
      </c>
      <c r="FY37" s="4">
        <v>0</v>
      </c>
      <c r="FZ37" s="38">
        <v>0</v>
      </c>
      <c r="GA37" s="37">
        <v>0</v>
      </c>
      <c r="GB37" s="4">
        <v>0</v>
      </c>
      <c r="GC37" s="38">
        <v>0</v>
      </c>
      <c r="GD37" s="37">
        <v>10</v>
      </c>
      <c r="GE37" s="4">
        <v>89</v>
      </c>
      <c r="GF37" s="38">
        <f t="shared" si="118"/>
        <v>8900</v>
      </c>
      <c r="GG37" s="37">
        <v>0</v>
      </c>
      <c r="GH37" s="4">
        <v>0</v>
      </c>
      <c r="GI37" s="38">
        <v>0</v>
      </c>
      <c r="GJ37" s="37">
        <v>0</v>
      </c>
      <c r="GK37" s="4">
        <v>0</v>
      </c>
      <c r="GL37" s="38">
        <v>0</v>
      </c>
      <c r="GM37" s="37">
        <v>13</v>
      </c>
      <c r="GN37" s="4">
        <v>94</v>
      </c>
      <c r="GO37" s="38">
        <f t="shared" ref="GO37" si="156">GN37/GM37*1000</f>
        <v>7230.7692307692305</v>
      </c>
      <c r="GP37" s="37">
        <v>0</v>
      </c>
      <c r="GQ37" s="4">
        <v>0</v>
      </c>
      <c r="GR37" s="38">
        <v>0</v>
      </c>
      <c r="GS37" s="37">
        <v>0</v>
      </c>
      <c r="GT37" s="4">
        <v>0</v>
      </c>
      <c r="GU37" s="38">
        <v>0</v>
      </c>
      <c r="GV37" s="37">
        <v>0</v>
      </c>
      <c r="GW37" s="4">
        <v>0</v>
      </c>
      <c r="GX37" s="38">
        <v>0</v>
      </c>
      <c r="GY37" s="37">
        <v>0</v>
      </c>
      <c r="GZ37" s="4">
        <v>0</v>
      </c>
      <c r="HA37" s="38">
        <v>0</v>
      </c>
      <c r="HB37" s="37">
        <v>0</v>
      </c>
      <c r="HC37" s="4">
        <v>0</v>
      </c>
      <c r="HD37" s="38">
        <v>0</v>
      </c>
      <c r="HE37" s="37">
        <v>0</v>
      </c>
      <c r="HF37" s="4">
        <v>0</v>
      </c>
      <c r="HG37" s="38">
        <v>0</v>
      </c>
      <c r="HH37" s="37">
        <v>19</v>
      </c>
      <c r="HI37" s="4">
        <v>494</v>
      </c>
      <c r="HJ37" s="38">
        <f t="shared" si="131"/>
        <v>26000</v>
      </c>
      <c r="HK37" s="37">
        <v>0</v>
      </c>
      <c r="HL37" s="4">
        <v>0</v>
      </c>
      <c r="HM37" s="38">
        <v>0</v>
      </c>
      <c r="HN37" s="37">
        <v>0</v>
      </c>
      <c r="HO37" s="4">
        <v>0</v>
      </c>
      <c r="HP37" s="38">
        <v>0</v>
      </c>
      <c r="HQ37" s="37">
        <v>0</v>
      </c>
      <c r="HR37" s="4">
        <v>0</v>
      </c>
      <c r="HS37" s="38">
        <v>0</v>
      </c>
      <c r="HT37" s="37">
        <v>0</v>
      </c>
      <c r="HU37" s="4">
        <v>0</v>
      </c>
      <c r="HV37" s="38">
        <v>0</v>
      </c>
      <c r="HW37" s="37">
        <v>0</v>
      </c>
      <c r="HX37" s="4">
        <v>0</v>
      </c>
      <c r="HY37" s="38">
        <v>0</v>
      </c>
      <c r="HZ37" s="37">
        <v>147</v>
      </c>
      <c r="IA37" s="4">
        <v>759</v>
      </c>
      <c r="IB37" s="38">
        <f t="shared" si="132"/>
        <v>5163.2653061224491</v>
      </c>
      <c r="IC37" s="37">
        <v>0</v>
      </c>
      <c r="ID37" s="4">
        <v>0</v>
      </c>
      <c r="IE37" s="38">
        <v>0</v>
      </c>
      <c r="IF37" s="37">
        <v>0</v>
      </c>
      <c r="IG37" s="4">
        <v>0</v>
      </c>
      <c r="IH37" s="38">
        <v>0</v>
      </c>
      <c r="II37" s="37">
        <v>0</v>
      </c>
      <c r="IJ37" s="4">
        <v>0</v>
      </c>
      <c r="IK37" s="38">
        <v>0</v>
      </c>
      <c r="IL37" s="37">
        <v>0</v>
      </c>
      <c r="IM37" s="4">
        <v>0</v>
      </c>
      <c r="IN37" s="38">
        <v>0</v>
      </c>
      <c r="IO37" s="37">
        <v>0</v>
      </c>
      <c r="IP37" s="4">
        <v>0</v>
      </c>
      <c r="IQ37" s="38">
        <v>0</v>
      </c>
      <c r="IR37" s="37">
        <v>0</v>
      </c>
      <c r="IS37" s="4">
        <v>0</v>
      </c>
      <c r="IT37" s="38">
        <v>0</v>
      </c>
      <c r="IU37" s="37">
        <v>0</v>
      </c>
      <c r="IV37" s="4">
        <v>0</v>
      </c>
      <c r="IW37" s="38">
        <v>0</v>
      </c>
      <c r="IX37" s="37">
        <v>0</v>
      </c>
      <c r="IY37" s="4">
        <v>0</v>
      </c>
      <c r="IZ37" s="38">
        <f t="shared" si="120"/>
        <v>0</v>
      </c>
      <c r="JA37" s="37">
        <v>63</v>
      </c>
      <c r="JB37" s="4">
        <v>87</v>
      </c>
      <c r="JC37" s="38">
        <f t="shared" si="138"/>
        <v>1380.952380952381</v>
      </c>
      <c r="JD37" s="37">
        <v>0</v>
      </c>
      <c r="JE37" s="4">
        <v>0</v>
      </c>
      <c r="JF37" s="38">
        <v>0</v>
      </c>
      <c r="JG37" s="37">
        <v>0</v>
      </c>
      <c r="JH37" s="4">
        <v>0</v>
      </c>
      <c r="JI37" s="38">
        <v>0</v>
      </c>
      <c r="JJ37" s="37">
        <v>0</v>
      </c>
      <c r="JK37" s="4">
        <v>0</v>
      </c>
      <c r="JL37" s="38">
        <v>0</v>
      </c>
      <c r="JM37" s="37">
        <v>0</v>
      </c>
      <c r="JN37" s="4">
        <v>0</v>
      </c>
      <c r="JO37" s="38">
        <v>0</v>
      </c>
      <c r="JP37" s="37">
        <v>0</v>
      </c>
      <c r="JQ37" s="4">
        <v>0</v>
      </c>
      <c r="JR37" s="38">
        <v>0</v>
      </c>
      <c r="JS37" s="37">
        <v>0</v>
      </c>
      <c r="JT37" s="4">
        <v>0</v>
      </c>
      <c r="JU37" s="38">
        <v>0</v>
      </c>
      <c r="JV37" s="37">
        <v>0</v>
      </c>
      <c r="JW37" s="4">
        <v>0</v>
      </c>
      <c r="JX37" s="38">
        <v>0</v>
      </c>
      <c r="JY37" s="37">
        <v>0</v>
      </c>
      <c r="JZ37" s="4">
        <v>0</v>
      </c>
      <c r="KA37" s="38">
        <v>0</v>
      </c>
      <c r="KB37" s="37">
        <v>0</v>
      </c>
      <c r="KC37" s="4">
        <v>0</v>
      </c>
      <c r="KD37" s="38">
        <v>0</v>
      </c>
      <c r="KE37" s="37">
        <v>6</v>
      </c>
      <c r="KF37" s="4">
        <v>21</v>
      </c>
      <c r="KG37" s="38">
        <f t="shared" si="123"/>
        <v>3500</v>
      </c>
      <c r="KH37" s="37"/>
      <c r="KI37" s="4"/>
      <c r="KJ37" s="38"/>
      <c r="KK37" s="37">
        <v>0</v>
      </c>
      <c r="KL37" s="4">
        <v>0</v>
      </c>
      <c r="KM37" s="38">
        <v>0</v>
      </c>
      <c r="KN37" s="37">
        <v>0</v>
      </c>
      <c r="KO37" s="4">
        <v>0</v>
      </c>
      <c r="KP37" s="38">
        <v>0</v>
      </c>
      <c r="KQ37" s="37">
        <v>19</v>
      </c>
      <c r="KR37" s="4">
        <v>142</v>
      </c>
      <c r="KS37" s="38">
        <f t="shared" ref="KS37:KS39" si="157">KR37/KQ37*1000</f>
        <v>7473.6842105263158</v>
      </c>
      <c r="KT37" s="37">
        <v>61</v>
      </c>
      <c r="KU37" s="4">
        <v>175</v>
      </c>
      <c r="KV37" s="38">
        <f t="shared" si="124"/>
        <v>2868.8524590163934</v>
      </c>
      <c r="KW37" s="37">
        <v>0</v>
      </c>
      <c r="KX37" s="4">
        <v>0</v>
      </c>
      <c r="KY37" s="38">
        <v>0</v>
      </c>
      <c r="KZ37" s="37">
        <v>563</v>
      </c>
      <c r="LA37" s="4">
        <v>2884</v>
      </c>
      <c r="LB37" s="38">
        <f t="shared" si="125"/>
        <v>5122.5577264653639</v>
      </c>
      <c r="LC37" s="37">
        <v>1</v>
      </c>
      <c r="LD37" s="4">
        <v>84</v>
      </c>
      <c r="LE37" s="38">
        <f t="shared" si="126"/>
        <v>84000</v>
      </c>
      <c r="LF37" s="37">
        <v>0</v>
      </c>
      <c r="LG37" s="4">
        <v>0</v>
      </c>
      <c r="LH37" s="38">
        <v>0</v>
      </c>
      <c r="LI37" s="37">
        <v>0</v>
      </c>
      <c r="LJ37" s="4">
        <v>0</v>
      </c>
      <c r="LK37" s="38">
        <v>0</v>
      </c>
      <c r="LL37" s="37">
        <v>0</v>
      </c>
      <c r="LM37" s="4">
        <v>0</v>
      </c>
      <c r="LN37" s="38">
        <v>0</v>
      </c>
      <c r="LO37" s="37">
        <v>0</v>
      </c>
      <c r="LP37" s="4">
        <v>0</v>
      </c>
      <c r="LQ37" s="38">
        <v>0</v>
      </c>
      <c r="LR37" s="37">
        <v>0</v>
      </c>
      <c r="LS37" s="4">
        <v>0</v>
      </c>
      <c r="LT37" s="38">
        <v>0</v>
      </c>
      <c r="LU37" s="37">
        <v>0</v>
      </c>
      <c r="LV37" s="4">
        <v>0</v>
      </c>
      <c r="LW37" s="38">
        <v>0</v>
      </c>
      <c r="LX37" s="37">
        <v>98</v>
      </c>
      <c r="LY37" s="4">
        <v>621</v>
      </c>
      <c r="LZ37" s="38">
        <f t="shared" si="127"/>
        <v>6336.7346938775509</v>
      </c>
      <c r="MA37" s="2">
        <f t="shared" si="15"/>
        <v>1178</v>
      </c>
      <c r="MB37" s="12">
        <f t="shared" si="16"/>
        <v>6745</v>
      </c>
    </row>
    <row r="38" spans="1:340" x14ac:dyDescent="0.3">
      <c r="A38" s="50">
        <v>2006</v>
      </c>
      <c r="B38" s="51" t="s">
        <v>11</v>
      </c>
      <c r="C38" s="37">
        <v>0</v>
      </c>
      <c r="D38" s="4">
        <v>0</v>
      </c>
      <c r="E38" s="38">
        <v>0</v>
      </c>
      <c r="F38" s="37">
        <v>0</v>
      </c>
      <c r="G38" s="4">
        <v>0</v>
      </c>
      <c r="H38" s="38">
        <v>0</v>
      </c>
      <c r="I38" s="37">
        <v>0</v>
      </c>
      <c r="J38" s="4">
        <v>0</v>
      </c>
      <c r="K38" s="38">
        <v>0</v>
      </c>
      <c r="L38" s="37">
        <v>3</v>
      </c>
      <c r="M38" s="4">
        <v>11</v>
      </c>
      <c r="N38" s="38">
        <f t="shared" ref="N38" si="158">M38/L38*1000</f>
        <v>3666.6666666666665</v>
      </c>
      <c r="O38" s="37">
        <v>8</v>
      </c>
      <c r="P38" s="4">
        <v>264</v>
      </c>
      <c r="Q38" s="38">
        <f t="shared" ref="Q38:Q39" si="159">P38/O38*1000</f>
        <v>33000</v>
      </c>
      <c r="R38" s="37">
        <v>0</v>
      </c>
      <c r="S38" s="4">
        <v>0</v>
      </c>
      <c r="T38" s="38">
        <v>0</v>
      </c>
      <c r="U38" s="37">
        <v>0</v>
      </c>
      <c r="V38" s="4">
        <v>0</v>
      </c>
      <c r="W38" s="38">
        <v>0</v>
      </c>
      <c r="X38" s="37">
        <v>0</v>
      </c>
      <c r="Y38" s="4">
        <v>0</v>
      </c>
      <c r="Z38" s="38">
        <v>0</v>
      </c>
      <c r="AA38" s="37">
        <v>0</v>
      </c>
      <c r="AB38" s="4">
        <v>0</v>
      </c>
      <c r="AC38" s="38">
        <v>0</v>
      </c>
      <c r="AD38" s="37">
        <v>1</v>
      </c>
      <c r="AE38" s="4">
        <v>18</v>
      </c>
      <c r="AF38" s="38">
        <f t="shared" si="152"/>
        <v>18000</v>
      </c>
      <c r="AG38" s="37">
        <v>0</v>
      </c>
      <c r="AH38" s="4">
        <v>0</v>
      </c>
      <c r="AI38" s="38">
        <v>0</v>
      </c>
      <c r="AJ38" s="37">
        <v>0</v>
      </c>
      <c r="AK38" s="4">
        <v>0</v>
      </c>
      <c r="AL38" s="38">
        <v>0</v>
      </c>
      <c r="AM38" s="37">
        <v>42</v>
      </c>
      <c r="AN38" s="4">
        <v>216</v>
      </c>
      <c r="AO38" s="38">
        <f t="shared" si="112"/>
        <v>5142.8571428571431</v>
      </c>
      <c r="AP38" s="37">
        <v>0</v>
      </c>
      <c r="AQ38" s="4">
        <v>0</v>
      </c>
      <c r="AR38" s="38">
        <v>0</v>
      </c>
      <c r="AS38" s="37">
        <v>0</v>
      </c>
      <c r="AT38" s="4">
        <v>0</v>
      </c>
      <c r="AU38" s="38">
        <v>0</v>
      </c>
      <c r="AV38" s="37">
        <v>0</v>
      </c>
      <c r="AW38" s="4">
        <v>0</v>
      </c>
      <c r="AX38" s="38">
        <v>0</v>
      </c>
      <c r="AY38" s="37">
        <v>0</v>
      </c>
      <c r="AZ38" s="4">
        <v>0</v>
      </c>
      <c r="BA38" s="38">
        <v>0</v>
      </c>
      <c r="BB38" s="37">
        <v>0</v>
      </c>
      <c r="BC38" s="4">
        <v>0</v>
      </c>
      <c r="BD38" s="38">
        <v>0</v>
      </c>
      <c r="BE38" s="37">
        <v>0</v>
      </c>
      <c r="BF38" s="4">
        <v>0</v>
      </c>
      <c r="BG38" s="38">
        <v>0</v>
      </c>
      <c r="BH38" s="37">
        <v>4</v>
      </c>
      <c r="BI38" s="4">
        <v>4</v>
      </c>
      <c r="BJ38" s="38">
        <f t="shared" si="113"/>
        <v>1000</v>
      </c>
      <c r="BK38" s="37">
        <v>0</v>
      </c>
      <c r="BL38" s="4">
        <v>0</v>
      </c>
      <c r="BM38" s="38">
        <v>0</v>
      </c>
      <c r="BN38" s="37">
        <v>0</v>
      </c>
      <c r="BO38" s="4">
        <v>0</v>
      </c>
      <c r="BP38" s="38">
        <v>0</v>
      </c>
      <c r="BQ38" s="37">
        <v>0</v>
      </c>
      <c r="BR38" s="4">
        <v>0</v>
      </c>
      <c r="BS38" s="38">
        <v>0</v>
      </c>
      <c r="BT38" s="37">
        <v>0</v>
      </c>
      <c r="BU38" s="4">
        <v>0</v>
      </c>
      <c r="BV38" s="38">
        <v>0</v>
      </c>
      <c r="BW38" s="37">
        <v>0</v>
      </c>
      <c r="BX38" s="4">
        <v>0</v>
      </c>
      <c r="BY38" s="38">
        <v>0</v>
      </c>
      <c r="BZ38" s="37">
        <v>0</v>
      </c>
      <c r="CA38" s="4">
        <v>0</v>
      </c>
      <c r="CB38" s="38">
        <v>0</v>
      </c>
      <c r="CC38" s="37">
        <v>0</v>
      </c>
      <c r="CD38" s="4">
        <v>0</v>
      </c>
      <c r="CE38" s="38">
        <v>0</v>
      </c>
      <c r="CF38" s="37">
        <v>0</v>
      </c>
      <c r="CG38" s="4">
        <v>0</v>
      </c>
      <c r="CH38" s="38">
        <v>0</v>
      </c>
      <c r="CI38" s="37">
        <v>0</v>
      </c>
      <c r="CJ38" s="4">
        <v>0</v>
      </c>
      <c r="CK38" s="38">
        <v>0</v>
      </c>
      <c r="CL38" s="37">
        <v>0</v>
      </c>
      <c r="CM38" s="4">
        <v>0</v>
      </c>
      <c r="CN38" s="38">
        <v>0</v>
      </c>
      <c r="CO38" s="37">
        <v>0</v>
      </c>
      <c r="CP38" s="4">
        <v>0</v>
      </c>
      <c r="CQ38" s="38">
        <v>0</v>
      </c>
      <c r="CR38" s="37">
        <v>0</v>
      </c>
      <c r="CS38" s="4">
        <v>0</v>
      </c>
      <c r="CT38" s="38">
        <v>0</v>
      </c>
      <c r="CU38" s="37">
        <v>0</v>
      </c>
      <c r="CV38" s="4">
        <v>0</v>
      </c>
      <c r="CW38" s="38">
        <f t="shared" si="114"/>
        <v>0</v>
      </c>
      <c r="CX38" s="37">
        <v>1</v>
      </c>
      <c r="CY38" s="4">
        <v>27</v>
      </c>
      <c r="CZ38" s="38">
        <f t="shared" si="154"/>
        <v>27000</v>
      </c>
      <c r="DA38" s="37">
        <v>0</v>
      </c>
      <c r="DB38" s="4">
        <v>0</v>
      </c>
      <c r="DC38" s="38">
        <v>0</v>
      </c>
      <c r="DD38" s="37">
        <v>0</v>
      </c>
      <c r="DE38" s="4">
        <v>0</v>
      </c>
      <c r="DF38" s="38">
        <v>0</v>
      </c>
      <c r="DG38" s="37">
        <v>0</v>
      </c>
      <c r="DH38" s="4">
        <v>0</v>
      </c>
      <c r="DI38" s="38">
        <v>0</v>
      </c>
      <c r="DJ38" s="37">
        <v>0</v>
      </c>
      <c r="DK38" s="4">
        <v>0</v>
      </c>
      <c r="DL38" s="38">
        <v>0</v>
      </c>
      <c r="DM38" s="37">
        <v>147</v>
      </c>
      <c r="DN38" s="4">
        <v>650</v>
      </c>
      <c r="DO38" s="38">
        <f t="shared" si="116"/>
        <v>4421.7687074829928</v>
      </c>
      <c r="DP38" s="37">
        <v>0</v>
      </c>
      <c r="DQ38" s="4">
        <v>0</v>
      </c>
      <c r="DR38" s="38">
        <v>0</v>
      </c>
      <c r="DS38" s="37">
        <v>0</v>
      </c>
      <c r="DT38" s="4">
        <v>0</v>
      </c>
      <c r="DU38" s="38">
        <v>0</v>
      </c>
      <c r="DV38" s="37">
        <v>0</v>
      </c>
      <c r="DW38" s="4">
        <v>0</v>
      </c>
      <c r="DX38" s="38">
        <v>0</v>
      </c>
      <c r="DY38" s="37">
        <v>0</v>
      </c>
      <c r="DZ38" s="4">
        <v>0</v>
      </c>
      <c r="EA38" s="38">
        <v>0</v>
      </c>
      <c r="EB38" s="37">
        <v>10</v>
      </c>
      <c r="EC38" s="4">
        <v>235</v>
      </c>
      <c r="ED38" s="38">
        <f t="shared" si="130"/>
        <v>23500</v>
      </c>
      <c r="EE38" s="37">
        <v>0</v>
      </c>
      <c r="EF38" s="4">
        <v>0</v>
      </c>
      <c r="EG38" s="38">
        <v>0</v>
      </c>
      <c r="EH38" s="37">
        <v>0</v>
      </c>
      <c r="EI38" s="4">
        <v>0</v>
      </c>
      <c r="EJ38" s="38">
        <v>0</v>
      </c>
      <c r="EK38" s="37">
        <v>0</v>
      </c>
      <c r="EL38" s="4">
        <v>0</v>
      </c>
      <c r="EM38" s="38">
        <v>0</v>
      </c>
      <c r="EN38" s="37">
        <v>0</v>
      </c>
      <c r="EO38" s="4">
        <v>0</v>
      </c>
      <c r="EP38" s="38">
        <v>0</v>
      </c>
      <c r="EQ38" s="37"/>
      <c r="ER38" s="4"/>
      <c r="ES38" s="38"/>
      <c r="ET38" s="37">
        <v>0</v>
      </c>
      <c r="EU38" s="4">
        <v>0</v>
      </c>
      <c r="EV38" s="38">
        <v>0</v>
      </c>
      <c r="EW38" s="37">
        <v>0</v>
      </c>
      <c r="EX38" s="4">
        <v>0</v>
      </c>
      <c r="EY38" s="38">
        <v>0</v>
      </c>
      <c r="EZ38" s="37">
        <v>0</v>
      </c>
      <c r="FA38" s="4">
        <v>0</v>
      </c>
      <c r="FB38" s="38">
        <v>0</v>
      </c>
      <c r="FC38" s="37"/>
      <c r="FD38" s="4"/>
      <c r="FE38" s="38"/>
      <c r="FF38" s="37">
        <v>0</v>
      </c>
      <c r="FG38" s="4">
        <v>0</v>
      </c>
      <c r="FH38" s="38">
        <v>0</v>
      </c>
      <c r="FI38" s="37">
        <v>0</v>
      </c>
      <c r="FJ38" s="4">
        <v>0</v>
      </c>
      <c r="FK38" s="38">
        <v>0</v>
      </c>
      <c r="FL38" s="37">
        <v>0</v>
      </c>
      <c r="FM38" s="4">
        <v>0</v>
      </c>
      <c r="FN38" s="38">
        <v>0</v>
      </c>
      <c r="FO38" s="37">
        <v>0</v>
      </c>
      <c r="FP38" s="4">
        <v>0</v>
      </c>
      <c r="FQ38" s="38">
        <v>0</v>
      </c>
      <c r="FR38" s="37">
        <v>0</v>
      </c>
      <c r="FS38" s="4">
        <v>0</v>
      </c>
      <c r="FT38" s="38">
        <v>0</v>
      </c>
      <c r="FU38" s="37"/>
      <c r="FV38" s="4"/>
      <c r="FW38" s="38"/>
      <c r="FX38" s="37">
        <v>0</v>
      </c>
      <c r="FY38" s="4">
        <v>0</v>
      </c>
      <c r="FZ38" s="38">
        <v>0</v>
      </c>
      <c r="GA38" s="37">
        <v>0</v>
      </c>
      <c r="GB38" s="4">
        <v>0</v>
      </c>
      <c r="GC38" s="38">
        <v>0</v>
      </c>
      <c r="GD38" s="37">
        <v>25</v>
      </c>
      <c r="GE38" s="4">
        <v>185</v>
      </c>
      <c r="GF38" s="38">
        <f t="shared" si="118"/>
        <v>7400</v>
      </c>
      <c r="GG38" s="37">
        <v>0</v>
      </c>
      <c r="GH38" s="4">
        <v>0</v>
      </c>
      <c r="GI38" s="38">
        <v>0</v>
      </c>
      <c r="GJ38" s="37">
        <v>0</v>
      </c>
      <c r="GK38" s="4">
        <v>0</v>
      </c>
      <c r="GL38" s="38">
        <v>0</v>
      </c>
      <c r="GM38" s="37">
        <v>0</v>
      </c>
      <c r="GN38" s="4">
        <v>0</v>
      </c>
      <c r="GO38" s="38">
        <v>0</v>
      </c>
      <c r="GP38" s="37">
        <v>0</v>
      </c>
      <c r="GQ38" s="4">
        <v>0</v>
      </c>
      <c r="GR38" s="38">
        <v>0</v>
      </c>
      <c r="GS38" s="37">
        <v>0</v>
      </c>
      <c r="GT38" s="4">
        <v>0</v>
      </c>
      <c r="GU38" s="38">
        <v>0</v>
      </c>
      <c r="GV38" s="37">
        <v>0</v>
      </c>
      <c r="GW38" s="4">
        <v>0</v>
      </c>
      <c r="GX38" s="38">
        <v>0</v>
      </c>
      <c r="GY38" s="37">
        <v>0</v>
      </c>
      <c r="GZ38" s="4">
        <v>0</v>
      </c>
      <c r="HA38" s="38">
        <v>0</v>
      </c>
      <c r="HB38" s="37">
        <v>0</v>
      </c>
      <c r="HC38" s="4">
        <v>0</v>
      </c>
      <c r="HD38" s="38">
        <v>0</v>
      </c>
      <c r="HE38" s="37">
        <v>0</v>
      </c>
      <c r="HF38" s="4">
        <v>0</v>
      </c>
      <c r="HG38" s="38">
        <v>0</v>
      </c>
      <c r="HH38" s="37">
        <v>12</v>
      </c>
      <c r="HI38" s="4">
        <v>404</v>
      </c>
      <c r="HJ38" s="38">
        <f t="shared" si="131"/>
        <v>33666.666666666664</v>
      </c>
      <c r="HK38" s="37">
        <v>0</v>
      </c>
      <c r="HL38" s="4">
        <v>0</v>
      </c>
      <c r="HM38" s="38">
        <v>0</v>
      </c>
      <c r="HN38" s="37">
        <v>0</v>
      </c>
      <c r="HO38" s="4">
        <v>0</v>
      </c>
      <c r="HP38" s="38">
        <v>0</v>
      </c>
      <c r="HQ38" s="37">
        <v>0</v>
      </c>
      <c r="HR38" s="4">
        <v>0</v>
      </c>
      <c r="HS38" s="38">
        <v>0</v>
      </c>
      <c r="HT38" s="37">
        <v>0</v>
      </c>
      <c r="HU38" s="4">
        <v>0</v>
      </c>
      <c r="HV38" s="38">
        <v>0</v>
      </c>
      <c r="HW38" s="37">
        <v>0</v>
      </c>
      <c r="HX38" s="4">
        <v>0</v>
      </c>
      <c r="HY38" s="38">
        <v>0</v>
      </c>
      <c r="HZ38" s="37">
        <v>41</v>
      </c>
      <c r="IA38" s="4">
        <v>309</v>
      </c>
      <c r="IB38" s="38">
        <f t="shared" si="132"/>
        <v>7536.585365853658</v>
      </c>
      <c r="IC38" s="37">
        <v>0</v>
      </c>
      <c r="ID38" s="4">
        <v>0</v>
      </c>
      <c r="IE38" s="38">
        <v>0</v>
      </c>
      <c r="IF38" s="37">
        <v>0</v>
      </c>
      <c r="IG38" s="4">
        <v>0</v>
      </c>
      <c r="IH38" s="38">
        <v>0</v>
      </c>
      <c r="II38" s="37">
        <v>0</v>
      </c>
      <c r="IJ38" s="4">
        <v>0</v>
      </c>
      <c r="IK38" s="38">
        <v>0</v>
      </c>
      <c r="IL38" s="37">
        <v>0</v>
      </c>
      <c r="IM38" s="4">
        <v>0</v>
      </c>
      <c r="IN38" s="38">
        <v>0</v>
      </c>
      <c r="IO38" s="37">
        <v>0</v>
      </c>
      <c r="IP38" s="4">
        <v>0</v>
      </c>
      <c r="IQ38" s="38">
        <v>0</v>
      </c>
      <c r="IR38" s="37">
        <v>0</v>
      </c>
      <c r="IS38" s="4">
        <v>0</v>
      </c>
      <c r="IT38" s="38">
        <v>0</v>
      </c>
      <c r="IU38" s="37">
        <v>0</v>
      </c>
      <c r="IV38" s="4">
        <v>0</v>
      </c>
      <c r="IW38" s="38">
        <v>0</v>
      </c>
      <c r="IX38" s="37">
        <v>0</v>
      </c>
      <c r="IY38" s="4">
        <v>0</v>
      </c>
      <c r="IZ38" s="38">
        <f t="shared" si="120"/>
        <v>0</v>
      </c>
      <c r="JA38" s="37">
        <v>78</v>
      </c>
      <c r="JB38" s="4">
        <v>220</v>
      </c>
      <c r="JC38" s="38">
        <f t="shared" si="138"/>
        <v>2820.5128205128208</v>
      </c>
      <c r="JD38" s="37">
        <v>0</v>
      </c>
      <c r="JE38" s="4">
        <v>0</v>
      </c>
      <c r="JF38" s="38">
        <v>0</v>
      </c>
      <c r="JG38" s="37">
        <v>0</v>
      </c>
      <c r="JH38" s="4">
        <v>0</v>
      </c>
      <c r="JI38" s="38">
        <v>0</v>
      </c>
      <c r="JJ38" s="37">
        <v>0</v>
      </c>
      <c r="JK38" s="4">
        <v>0</v>
      </c>
      <c r="JL38" s="38">
        <v>0</v>
      </c>
      <c r="JM38" s="37">
        <v>0</v>
      </c>
      <c r="JN38" s="4">
        <v>0</v>
      </c>
      <c r="JO38" s="38">
        <v>0</v>
      </c>
      <c r="JP38" s="37">
        <v>0</v>
      </c>
      <c r="JQ38" s="4">
        <v>0</v>
      </c>
      <c r="JR38" s="38">
        <v>0</v>
      </c>
      <c r="JS38" s="37">
        <v>0</v>
      </c>
      <c r="JT38" s="4">
        <v>0</v>
      </c>
      <c r="JU38" s="38">
        <v>0</v>
      </c>
      <c r="JV38" s="37">
        <v>0</v>
      </c>
      <c r="JW38" s="4">
        <v>0</v>
      </c>
      <c r="JX38" s="38">
        <v>0</v>
      </c>
      <c r="JY38" s="37">
        <v>0</v>
      </c>
      <c r="JZ38" s="4">
        <v>0</v>
      </c>
      <c r="KA38" s="38">
        <v>0</v>
      </c>
      <c r="KB38" s="37">
        <v>0</v>
      </c>
      <c r="KC38" s="4">
        <v>0</v>
      </c>
      <c r="KD38" s="38">
        <v>0</v>
      </c>
      <c r="KE38" s="37">
        <v>1</v>
      </c>
      <c r="KF38" s="4">
        <v>11</v>
      </c>
      <c r="KG38" s="38">
        <f t="shared" si="123"/>
        <v>11000</v>
      </c>
      <c r="KH38" s="37"/>
      <c r="KI38" s="4"/>
      <c r="KJ38" s="38"/>
      <c r="KK38" s="37">
        <v>0</v>
      </c>
      <c r="KL38" s="4">
        <v>0</v>
      </c>
      <c r="KM38" s="38">
        <v>0</v>
      </c>
      <c r="KN38" s="37">
        <v>0</v>
      </c>
      <c r="KO38" s="4">
        <v>0</v>
      </c>
      <c r="KP38" s="38">
        <v>0</v>
      </c>
      <c r="KQ38" s="37">
        <v>48</v>
      </c>
      <c r="KR38" s="4">
        <v>318</v>
      </c>
      <c r="KS38" s="38">
        <f t="shared" si="157"/>
        <v>6625</v>
      </c>
      <c r="KT38" s="37">
        <v>111</v>
      </c>
      <c r="KU38" s="4">
        <v>321</v>
      </c>
      <c r="KV38" s="38">
        <f t="shared" si="124"/>
        <v>2891.8918918918921</v>
      </c>
      <c r="KW38" s="37">
        <v>0</v>
      </c>
      <c r="KX38" s="4">
        <v>0</v>
      </c>
      <c r="KY38" s="38">
        <v>0</v>
      </c>
      <c r="KZ38" s="37">
        <v>212</v>
      </c>
      <c r="LA38" s="4">
        <v>1268</v>
      </c>
      <c r="LB38" s="38">
        <f t="shared" si="125"/>
        <v>5981.132075471698</v>
      </c>
      <c r="LC38" s="37">
        <v>16</v>
      </c>
      <c r="LD38" s="4">
        <v>329</v>
      </c>
      <c r="LE38" s="38">
        <f t="shared" si="126"/>
        <v>20562.5</v>
      </c>
      <c r="LF38" s="37">
        <v>0</v>
      </c>
      <c r="LG38" s="4">
        <v>0</v>
      </c>
      <c r="LH38" s="38">
        <v>0</v>
      </c>
      <c r="LI38" s="37">
        <v>0</v>
      </c>
      <c r="LJ38" s="4">
        <v>0</v>
      </c>
      <c r="LK38" s="38">
        <v>0</v>
      </c>
      <c r="LL38" s="37">
        <v>0</v>
      </c>
      <c r="LM38" s="4">
        <v>0</v>
      </c>
      <c r="LN38" s="38">
        <v>0</v>
      </c>
      <c r="LO38" s="37">
        <v>0</v>
      </c>
      <c r="LP38" s="4">
        <v>0</v>
      </c>
      <c r="LQ38" s="38">
        <v>0</v>
      </c>
      <c r="LR38" s="37">
        <v>0</v>
      </c>
      <c r="LS38" s="4">
        <v>0</v>
      </c>
      <c r="LT38" s="38">
        <v>0</v>
      </c>
      <c r="LU38" s="37">
        <v>0</v>
      </c>
      <c r="LV38" s="4">
        <v>0</v>
      </c>
      <c r="LW38" s="38">
        <v>0</v>
      </c>
      <c r="LX38" s="37">
        <v>87</v>
      </c>
      <c r="LY38" s="4">
        <v>568</v>
      </c>
      <c r="LZ38" s="38">
        <f t="shared" si="127"/>
        <v>6528.7356321839079</v>
      </c>
      <c r="MA38" s="2">
        <f t="shared" ref="MA38:MA69" si="160">I38+O38+R38+X38+AD38+AM38+AP38+AY38+BH38+BE38+BK38+BQ38+BW38+BZ38+CC38+CL38+CO38+CX38+DD38+DG38+DJ38+DM38+DP38+DS38+DV38+DY38+EB38+EH38+EK38+EN38+EW38+FF38+GA38+GD38+GM38+GS38+GV38+HB38+HH38+HN38+HT38+HW38+HZ38+IC38+II38+IL38+IO38+IU38+JA38+JD38+JJ38+JM38+JP38+JY38+KB38+KE38+KK38+KQ38+KT38+KW38+KZ38+LC38+LF38+LR38+LX38+LO38+LU38+GY38+DA38+FI38+CF38+LI38+HE38+AJ38+LL38+IF38+IR38+JS38+FR38+L38+U38</f>
        <v>847</v>
      </c>
      <c r="MB38" s="12">
        <f t="shared" ref="MB38:MB69" si="161">J38+P38+S38+Y38+AE38+AN38+AQ38+AZ38+BI38+BF38+BL38+BR38+BX38+CA38+CD38+CM38+CP38+CY38+DE38+DH38+DK38+DN38+DQ38+DT38+DW38+DZ38+EC38+EI38+EL38+EO38+EX38+FG38+GB38+GE38+GN38+GT38+GW38+HC38+HI38+HO38+HU38+HX38+IA38+ID38+IJ38+IM38+IP38+IV38+JB38+JE38+JK38+JN38+JQ38+JZ38+KC38+KF38+KL38+KR38+KU38+KX38+LA38+LD38+LG38+LS38+LY38+LP38+LV38+GZ38+DB38+FJ38+CG38+LJ38+HF38+AK38+LM38+IG38+IS38+JT38+FS38+M38+V38</f>
        <v>5358</v>
      </c>
    </row>
    <row r="39" spans="1:340" x14ac:dyDescent="0.3">
      <c r="A39" s="50">
        <v>2006</v>
      </c>
      <c r="B39" s="51" t="s">
        <v>12</v>
      </c>
      <c r="C39" s="37">
        <v>0</v>
      </c>
      <c r="D39" s="4">
        <v>0</v>
      </c>
      <c r="E39" s="38">
        <v>0</v>
      </c>
      <c r="F39" s="37">
        <v>0</v>
      </c>
      <c r="G39" s="4">
        <v>0</v>
      </c>
      <c r="H39" s="38">
        <v>0</v>
      </c>
      <c r="I39" s="37">
        <v>0</v>
      </c>
      <c r="J39" s="4">
        <v>0</v>
      </c>
      <c r="K39" s="38">
        <v>0</v>
      </c>
      <c r="L39" s="37">
        <v>0</v>
      </c>
      <c r="M39" s="4">
        <v>0</v>
      </c>
      <c r="N39" s="38">
        <v>0</v>
      </c>
      <c r="O39" s="37">
        <v>1</v>
      </c>
      <c r="P39" s="4">
        <v>20</v>
      </c>
      <c r="Q39" s="38">
        <f t="shared" si="159"/>
        <v>20000</v>
      </c>
      <c r="R39" s="37">
        <v>0</v>
      </c>
      <c r="S39" s="4">
        <v>0</v>
      </c>
      <c r="T39" s="38">
        <v>0</v>
      </c>
      <c r="U39" s="37">
        <v>0</v>
      </c>
      <c r="V39" s="4">
        <v>0</v>
      </c>
      <c r="W39" s="38">
        <v>0</v>
      </c>
      <c r="X39" s="37">
        <v>0</v>
      </c>
      <c r="Y39" s="4">
        <v>0</v>
      </c>
      <c r="Z39" s="38">
        <v>0</v>
      </c>
      <c r="AA39" s="37">
        <v>0</v>
      </c>
      <c r="AB39" s="4">
        <v>0</v>
      </c>
      <c r="AC39" s="38">
        <v>0</v>
      </c>
      <c r="AD39" s="37">
        <v>1</v>
      </c>
      <c r="AE39" s="4">
        <v>17</v>
      </c>
      <c r="AF39" s="38">
        <f t="shared" si="152"/>
        <v>17000</v>
      </c>
      <c r="AG39" s="37">
        <v>0</v>
      </c>
      <c r="AH39" s="4">
        <v>0</v>
      </c>
      <c r="AI39" s="38">
        <v>0</v>
      </c>
      <c r="AJ39" s="37">
        <v>0</v>
      </c>
      <c r="AK39" s="4">
        <v>0</v>
      </c>
      <c r="AL39" s="38">
        <v>0</v>
      </c>
      <c r="AM39" s="37">
        <v>24</v>
      </c>
      <c r="AN39" s="4">
        <v>96</v>
      </c>
      <c r="AO39" s="38">
        <f t="shared" si="112"/>
        <v>4000</v>
      </c>
      <c r="AP39" s="37">
        <v>0</v>
      </c>
      <c r="AQ39" s="4">
        <v>0</v>
      </c>
      <c r="AR39" s="38">
        <v>0</v>
      </c>
      <c r="AS39" s="37">
        <v>0</v>
      </c>
      <c r="AT39" s="4">
        <v>0</v>
      </c>
      <c r="AU39" s="38">
        <v>0</v>
      </c>
      <c r="AV39" s="37">
        <v>0</v>
      </c>
      <c r="AW39" s="4">
        <v>0</v>
      </c>
      <c r="AX39" s="38">
        <v>0</v>
      </c>
      <c r="AY39" s="37">
        <v>0</v>
      </c>
      <c r="AZ39" s="4">
        <v>0</v>
      </c>
      <c r="BA39" s="38">
        <v>0</v>
      </c>
      <c r="BB39" s="37">
        <v>0</v>
      </c>
      <c r="BC39" s="4">
        <v>0</v>
      </c>
      <c r="BD39" s="38">
        <v>0</v>
      </c>
      <c r="BE39" s="37">
        <v>0</v>
      </c>
      <c r="BF39" s="4">
        <v>0</v>
      </c>
      <c r="BG39" s="38">
        <v>0</v>
      </c>
      <c r="BH39" s="37">
        <v>2</v>
      </c>
      <c r="BI39" s="4">
        <v>7</v>
      </c>
      <c r="BJ39" s="38">
        <f t="shared" si="113"/>
        <v>3500</v>
      </c>
      <c r="BK39" s="37">
        <v>0</v>
      </c>
      <c r="BL39" s="4">
        <v>0</v>
      </c>
      <c r="BM39" s="38">
        <v>0</v>
      </c>
      <c r="BN39" s="37">
        <v>0</v>
      </c>
      <c r="BO39" s="4">
        <v>0</v>
      </c>
      <c r="BP39" s="38">
        <v>0</v>
      </c>
      <c r="BQ39" s="37">
        <v>0</v>
      </c>
      <c r="BR39" s="4">
        <v>0</v>
      </c>
      <c r="BS39" s="38">
        <v>0</v>
      </c>
      <c r="BT39" s="37">
        <v>0</v>
      </c>
      <c r="BU39" s="4">
        <v>0</v>
      </c>
      <c r="BV39" s="38">
        <v>0</v>
      </c>
      <c r="BW39" s="37">
        <v>0</v>
      </c>
      <c r="BX39" s="4">
        <v>0</v>
      </c>
      <c r="BY39" s="38">
        <v>0</v>
      </c>
      <c r="BZ39" s="37">
        <v>0</v>
      </c>
      <c r="CA39" s="4">
        <v>0</v>
      </c>
      <c r="CB39" s="38">
        <v>0</v>
      </c>
      <c r="CC39" s="37">
        <v>0</v>
      </c>
      <c r="CD39" s="4">
        <v>0</v>
      </c>
      <c r="CE39" s="38">
        <v>0</v>
      </c>
      <c r="CF39" s="37">
        <v>0</v>
      </c>
      <c r="CG39" s="4">
        <v>0</v>
      </c>
      <c r="CH39" s="38">
        <v>0</v>
      </c>
      <c r="CI39" s="37">
        <v>0</v>
      </c>
      <c r="CJ39" s="4">
        <v>0</v>
      </c>
      <c r="CK39" s="38">
        <v>0</v>
      </c>
      <c r="CL39" s="37">
        <v>0</v>
      </c>
      <c r="CM39" s="4">
        <v>0</v>
      </c>
      <c r="CN39" s="38">
        <v>0</v>
      </c>
      <c r="CO39" s="37">
        <v>7</v>
      </c>
      <c r="CP39" s="4">
        <v>222</v>
      </c>
      <c r="CQ39" s="38">
        <f t="shared" ref="CQ39:CQ40" si="162">CP39/CO39*1000</f>
        <v>31714.285714285714</v>
      </c>
      <c r="CR39" s="37">
        <v>0</v>
      </c>
      <c r="CS39" s="4">
        <v>0</v>
      </c>
      <c r="CT39" s="38">
        <v>0</v>
      </c>
      <c r="CU39" s="37">
        <v>0</v>
      </c>
      <c r="CV39" s="4">
        <v>0</v>
      </c>
      <c r="CW39" s="38">
        <f t="shared" si="114"/>
        <v>0</v>
      </c>
      <c r="CX39" s="37">
        <v>0</v>
      </c>
      <c r="CY39" s="4">
        <v>0</v>
      </c>
      <c r="CZ39" s="38">
        <v>0</v>
      </c>
      <c r="DA39" s="37">
        <v>0</v>
      </c>
      <c r="DB39" s="4">
        <v>0</v>
      </c>
      <c r="DC39" s="38">
        <v>0</v>
      </c>
      <c r="DD39" s="37">
        <v>0</v>
      </c>
      <c r="DE39" s="4">
        <v>0</v>
      </c>
      <c r="DF39" s="38">
        <v>0</v>
      </c>
      <c r="DG39" s="37">
        <v>0</v>
      </c>
      <c r="DH39" s="4">
        <v>0</v>
      </c>
      <c r="DI39" s="38">
        <v>0</v>
      </c>
      <c r="DJ39" s="37">
        <v>0</v>
      </c>
      <c r="DK39" s="4">
        <v>0</v>
      </c>
      <c r="DL39" s="38">
        <v>0</v>
      </c>
      <c r="DM39" s="37">
        <v>45</v>
      </c>
      <c r="DN39" s="4">
        <v>214</v>
      </c>
      <c r="DO39" s="38">
        <f t="shared" si="116"/>
        <v>4755.5555555555557</v>
      </c>
      <c r="DP39" s="42">
        <v>6</v>
      </c>
      <c r="DQ39" s="6">
        <v>98</v>
      </c>
      <c r="DR39" s="38">
        <f t="shared" ref="DR39" si="163">DQ39/DP39*1000</f>
        <v>16333.333333333332</v>
      </c>
      <c r="DS39" s="37">
        <v>0</v>
      </c>
      <c r="DT39" s="4">
        <v>0</v>
      </c>
      <c r="DU39" s="38">
        <v>0</v>
      </c>
      <c r="DV39" s="37">
        <v>0</v>
      </c>
      <c r="DW39" s="4">
        <v>0</v>
      </c>
      <c r="DX39" s="38">
        <v>0</v>
      </c>
      <c r="DY39" s="37">
        <v>0</v>
      </c>
      <c r="DZ39" s="4">
        <v>0</v>
      </c>
      <c r="EA39" s="38">
        <v>0</v>
      </c>
      <c r="EB39" s="37">
        <v>22</v>
      </c>
      <c r="EC39" s="4">
        <v>593</v>
      </c>
      <c r="ED39" s="38">
        <f t="shared" si="130"/>
        <v>26954.545454545452</v>
      </c>
      <c r="EE39" s="37">
        <v>0</v>
      </c>
      <c r="EF39" s="4">
        <v>0</v>
      </c>
      <c r="EG39" s="38">
        <v>0</v>
      </c>
      <c r="EH39" s="37">
        <v>0</v>
      </c>
      <c r="EI39" s="4">
        <v>0</v>
      </c>
      <c r="EJ39" s="38">
        <v>0</v>
      </c>
      <c r="EK39" s="37">
        <v>0</v>
      </c>
      <c r="EL39" s="4">
        <v>0</v>
      </c>
      <c r="EM39" s="38">
        <v>0</v>
      </c>
      <c r="EN39" s="37">
        <v>0</v>
      </c>
      <c r="EO39" s="4">
        <v>0</v>
      </c>
      <c r="EP39" s="38">
        <v>0</v>
      </c>
      <c r="EQ39" s="37"/>
      <c r="ER39" s="4"/>
      <c r="ES39" s="38"/>
      <c r="ET39" s="37">
        <v>0</v>
      </c>
      <c r="EU39" s="4">
        <v>0</v>
      </c>
      <c r="EV39" s="38">
        <v>0</v>
      </c>
      <c r="EW39" s="37">
        <v>16</v>
      </c>
      <c r="EX39" s="4">
        <v>39</v>
      </c>
      <c r="EY39" s="38">
        <f t="shared" ref="EY39" si="164">EX39/EW39*1000</f>
        <v>2437.5</v>
      </c>
      <c r="EZ39" s="37">
        <v>0</v>
      </c>
      <c r="FA39" s="4">
        <v>0</v>
      </c>
      <c r="FB39" s="38">
        <v>0</v>
      </c>
      <c r="FC39" s="37"/>
      <c r="FD39" s="4"/>
      <c r="FE39" s="38"/>
      <c r="FF39" s="37">
        <v>0</v>
      </c>
      <c r="FG39" s="4">
        <v>0</v>
      </c>
      <c r="FH39" s="38">
        <v>0</v>
      </c>
      <c r="FI39" s="37">
        <v>0</v>
      </c>
      <c r="FJ39" s="4">
        <v>0</v>
      </c>
      <c r="FK39" s="38">
        <v>0</v>
      </c>
      <c r="FL39" s="37">
        <v>0</v>
      </c>
      <c r="FM39" s="4">
        <v>0</v>
      </c>
      <c r="FN39" s="38">
        <v>0</v>
      </c>
      <c r="FO39" s="37">
        <v>0</v>
      </c>
      <c r="FP39" s="4">
        <v>0</v>
      </c>
      <c r="FQ39" s="38">
        <v>0</v>
      </c>
      <c r="FR39" s="37">
        <v>0</v>
      </c>
      <c r="FS39" s="4">
        <v>0</v>
      </c>
      <c r="FT39" s="38">
        <v>0</v>
      </c>
      <c r="FU39" s="37"/>
      <c r="FV39" s="4"/>
      <c r="FW39" s="38"/>
      <c r="FX39" s="37">
        <v>0</v>
      </c>
      <c r="FY39" s="4">
        <v>0</v>
      </c>
      <c r="FZ39" s="38">
        <v>0</v>
      </c>
      <c r="GA39" s="37">
        <v>0</v>
      </c>
      <c r="GB39" s="4">
        <v>0</v>
      </c>
      <c r="GC39" s="38">
        <v>0</v>
      </c>
      <c r="GD39" s="37">
        <v>4</v>
      </c>
      <c r="GE39" s="4">
        <v>33</v>
      </c>
      <c r="GF39" s="38">
        <f t="shared" si="118"/>
        <v>8250</v>
      </c>
      <c r="GG39" s="37">
        <v>0</v>
      </c>
      <c r="GH39" s="4">
        <v>0</v>
      </c>
      <c r="GI39" s="38">
        <v>0</v>
      </c>
      <c r="GJ39" s="37">
        <v>0</v>
      </c>
      <c r="GK39" s="4">
        <v>0</v>
      </c>
      <c r="GL39" s="38">
        <v>0</v>
      </c>
      <c r="GM39" s="37">
        <v>0</v>
      </c>
      <c r="GN39" s="4">
        <v>0</v>
      </c>
      <c r="GO39" s="38">
        <v>0</v>
      </c>
      <c r="GP39" s="37">
        <v>0</v>
      </c>
      <c r="GQ39" s="4">
        <v>0</v>
      </c>
      <c r="GR39" s="38">
        <v>0</v>
      </c>
      <c r="GS39" s="37">
        <v>0</v>
      </c>
      <c r="GT39" s="4">
        <v>0</v>
      </c>
      <c r="GU39" s="38">
        <v>0</v>
      </c>
      <c r="GV39" s="37">
        <v>0</v>
      </c>
      <c r="GW39" s="4">
        <v>0</v>
      </c>
      <c r="GX39" s="38">
        <v>0</v>
      </c>
      <c r="GY39" s="37">
        <v>0</v>
      </c>
      <c r="GZ39" s="4">
        <v>0</v>
      </c>
      <c r="HA39" s="38">
        <v>0</v>
      </c>
      <c r="HB39" s="37">
        <v>0</v>
      </c>
      <c r="HC39" s="4">
        <v>0</v>
      </c>
      <c r="HD39" s="38">
        <v>0</v>
      </c>
      <c r="HE39" s="37">
        <v>0</v>
      </c>
      <c r="HF39" s="4">
        <v>0</v>
      </c>
      <c r="HG39" s="38">
        <v>0</v>
      </c>
      <c r="HH39" s="37">
        <v>25</v>
      </c>
      <c r="HI39" s="4">
        <v>749</v>
      </c>
      <c r="HJ39" s="38">
        <f t="shared" si="131"/>
        <v>29960</v>
      </c>
      <c r="HK39" s="37">
        <v>0</v>
      </c>
      <c r="HL39" s="4">
        <v>0</v>
      </c>
      <c r="HM39" s="38">
        <v>0</v>
      </c>
      <c r="HN39" s="37">
        <v>0</v>
      </c>
      <c r="HO39" s="4">
        <v>0</v>
      </c>
      <c r="HP39" s="38">
        <v>0</v>
      </c>
      <c r="HQ39" s="37">
        <v>0</v>
      </c>
      <c r="HR39" s="4">
        <v>0</v>
      </c>
      <c r="HS39" s="38">
        <v>0</v>
      </c>
      <c r="HT39" s="37">
        <v>0</v>
      </c>
      <c r="HU39" s="4">
        <v>0</v>
      </c>
      <c r="HV39" s="38">
        <v>0</v>
      </c>
      <c r="HW39" s="37">
        <v>0</v>
      </c>
      <c r="HX39" s="4">
        <v>0</v>
      </c>
      <c r="HY39" s="38">
        <v>0</v>
      </c>
      <c r="HZ39" s="37">
        <v>23</v>
      </c>
      <c r="IA39" s="4">
        <v>162</v>
      </c>
      <c r="IB39" s="38">
        <f t="shared" si="132"/>
        <v>7043.478260869565</v>
      </c>
      <c r="IC39" s="37">
        <v>0</v>
      </c>
      <c r="ID39" s="4">
        <v>0</v>
      </c>
      <c r="IE39" s="38">
        <v>0</v>
      </c>
      <c r="IF39" s="37">
        <v>0</v>
      </c>
      <c r="IG39" s="4">
        <v>0</v>
      </c>
      <c r="IH39" s="38">
        <v>0</v>
      </c>
      <c r="II39" s="37">
        <v>0</v>
      </c>
      <c r="IJ39" s="4">
        <v>0</v>
      </c>
      <c r="IK39" s="38">
        <v>0</v>
      </c>
      <c r="IL39" s="37">
        <v>0</v>
      </c>
      <c r="IM39" s="4">
        <v>0</v>
      </c>
      <c r="IN39" s="38">
        <v>0</v>
      </c>
      <c r="IO39" s="37">
        <v>0</v>
      </c>
      <c r="IP39" s="4">
        <v>0</v>
      </c>
      <c r="IQ39" s="38">
        <v>0</v>
      </c>
      <c r="IR39" s="37">
        <v>0</v>
      </c>
      <c r="IS39" s="4">
        <v>0</v>
      </c>
      <c r="IT39" s="38">
        <v>0</v>
      </c>
      <c r="IU39" s="37">
        <v>0</v>
      </c>
      <c r="IV39" s="4">
        <v>0</v>
      </c>
      <c r="IW39" s="38">
        <v>0</v>
      </c>
      <c r="IX39" s="37">
        <v>0</v>
      </c>
      <c r="IY39" s="4">
        <v>0</v>
      </c>
      <c r="IZ39" s="38">
        <f t="shared" si="120"/>
        <v>0</v>
      </c>
      <c r="JA39" s="37">
        <v>0</v>
      </c>
      <c r="JB39" s="4">
        <v>0</v>
      </c>
      <c r="JC39" s="38">
        <v>0</v>
      </c>
      <c r="JD39" s="37">
        <v>0</v>
      </c>
      <c r="JE39" s="4">
        <v>0</v>
      </c>
      <c r="JF39" s="38">
        <v>0</v>
      </c>
      <c r="JG39" s="37">
        <v>0</v>
      </c>
      <c r="JH39" s="4">
        <v>0</v>
      </c>
      <c r="JI39" s="38">
        <v>0</v>
      </c>
      <c r="JJ39" s="37">
        <v>0</v>
      </c>
      <c r="JK39" s="4">
        <v>0</v>
      </c>
      <c r="JL39" s="38">
        <v>0</v>
      </c>
      <c r="JM39" s="37">
        <v>0</v>
      </c>
      <c r="JN39" s="4">
        <v>0</v>
      </c>
      <c r="JO39" s="38">
        <v>0</v>
      </c>
      <c r="JP39" s="37">
        <v>0</v>
      </c>
      <c r="JQ39" s="4">
        <v>0</v>
      </c>
      <c r="JR39" s="38">
        <v>0</v>
      </c>
      <c r="JS39" s="37">
        <v>0</v>
      </c>
      <c r="JT39" s="4">
        <v>0</v>
      </c>
      <c r="JU39" s="38">
        <v>0</v>
      </c>
      <c r="JV39" s="37">
        <v>0</v>
      </c>
      <c r="JW39" s="4">
        <v>0</v>
      </c>
      <c r="JX39" s="38">
        <v>0</v>
      </c>
      <c r="JY39" s="37">
        <v>0</v>
      </c>
      <c r="JZ39" s="4">
        <v>0</v>
      </c>
      <c r="KA39" s="38">
        <v>0</v>
      </c>
      <c r="KB39" s="37">
        <v>0</v>
      </c>
      <c r="KC39" s="4">
        <v>0</v>
      </c>
      <c r="KD39" s="38">
        <v>0</v>
      </c>
      <c r="KE39" s="37">
        <v>2</v>
      </c>
      <c r="KF39" s="4">
        <v>11</v>
      </c>
      <c r="KG39" s="38">
        <f t="shared" si="123"/>
        <v>5500</v>
      </c>
      <c r="KH39" s="37"/>
      <c r="KI39" s="4"/>
      <c r="KJ39" s="38"/>
      <c r="KK39" s="37">
        <v>0</v>
      </c>
      <c r="KL39" s="4">
        <v>0</v>
      </c>
      <c r="KM39" s="38">
        <v>0</v>
      </c>
      <c r="KN39" s="37">
        <v>0</v>
      </c>
      <c r="KO39" s="4">
        <v>0</v>
      </c>
      <c r="KP39" s="38">
        <v>0</v>
      </c>
      <c r="KQ39" s="37">
        <v>15</v>
      </c>
      <c r="KR39" s="4">
        <v>79</v>
      </c>
      <c r="KS39" s="38">
        <f t="shared" si="157"/>
        <v>5266.666666666667</v>
      </c>
      <c r="KT39" s="37">
        <v>27</v>
      </c>
      <c r="KU39" s="4">
        <v>72</v>
      </c>
      <c r="KV39" s="38">
        <f t="shared" si="124"/>
        <v>2666.6666666666665</v>
      </c>
      <c r="KW39" s="37">
        <v>0</v>
      </c>
      <c r="KX39" s="4">
        <v>0</v>
      </c>
      <c r="KY39" s="38">
        <v>0</v>
      </c>
      <c r="KZ39" s="37">
        <v>611</v>
      </c>
      <c r="LA39" s="4">
        <v>3938</v>
      </c>
      <c r="LB39" s="38">
        <f t="shared" si="125"/>
        <v>6445.171849427169</v>
      </c>
      <c r="LC39" s="37">
        <v>9</v>
      </c>
      <c r="LD39" s="4">
        <v>300</v>
      </c>
      <c r="LE39" s="38">
        <f t="shared" si="126"/>
        <v>33333.333333333336</v>
      </c>
      <c r="LF39" s="37">
        <v>8</v>
      </c>
      <c r="LG39" s="4">
        <v>125</v>
      </c>
      <c r="LH39" s="38">
        <f t="shared" ref="LH39:LH41" si="165">LG39/LF39*1000</f>
        <v>15625</v>
      </c>
      <c r="LI39" s="37">
        <v>0</v>
      </c>
      <c r="LJ39" s="4">
        <v>0</v>
      </c>
      <c r="LK39" s="38">
        <v>0</v>
      </c>
      <c r="LL39" s="37">
        <v>0</v>
      </c>
      <c r="LM39" s="4">
        <v>0</v>
      </c>
      <c r="LN39" s="38">
        <v>0</v>
      </c>
      <c r="LO39" s="37">
        <v>0</v>
      </c>
      <c r="LP39" s="4">
        <v>0</v>
      </c>
      <c r="LQ39" s="38">
        <v>0</v>
      </c>
      <c r="LR39" s="37">
        <v>0</v>
      </c>
      <c r="LS39" s="4">
        <v>0</v>
      </c>
      <c r="LT39" s="38">
        <v>0</v>
      </c>
      <c r="LU39" s="37">
        <v>0</v>
      </c>
      <c r="LV39" s="4">
        <v>0</v>
      </c>
      <c r="LW39" s="38">
        <v>0</v>
      </c>
      <c r="LX39" s="37">
        <v>101</v>
      </c>
      <c r="LY39" s="4">
        <v>641</v>
      </c>
      <c r="LZ39" s="38">
        <f t="shared" si="127"/>
        <v>6346.5346534653472</v>
      </c>
      <c r="MA39" s="2">
        <f t="shared" si="160"/>
        <v>949</v>
      </c>
      <c r="MB39" s="12">
        <f t="shared" si="161"/>
        <v>7416</v>
      </c>
    </row>
    <row r="40" spans="1:340" x14ac:dyDescent="0.3">
      <c r="A40" s="50">
        <v>2006</v>
      </c>
      <c r="B40" s="51" t="s">
        <v>13</v>
      </c>
      <c r="C40" s="37">
        <v>0</v>
      </c>
      <c r="D40" s="4">
        <v>0</v>
      </c>
      <c r="E40" s="38">
        <v>0</v>
      </c>
      <c r="F40" s="37">
        <v>0</v>
      </c>
      <c r="G40" s="4">
        <v>0</v>
      </c>
      <c r="H40" s="38">
        <v>0</v>
      </c>
      <c r="I40" s="37">
        <v>0</v>
      </c>
      <c r="J40" s="4">
        <v>0</v>
      </c>
      <c r="K40" s="38">
        <v>0</v>
      </c>
      <c r="L40" s="37">
        <v>0</v>
      </c>
      <c r="M40" s="4">
        <v>0</v>
      </c>
      <c r="N40" s="38">
        <v>0</v>
      </c>
      <c r="O40" s="37">
        <v>0</v>
      </c>
      <c r="P40" s="4">
        <v>0</v>
      </c>
      <c r="Q40" s="38">
        <v>0</v>
      </c>
      <c r="R40" s="37">
        <v>0</v>
      </c>
      <c r="S40" s="4">
        <v>0</v>
      </c>
      <c r="T40" s="38">
        <v>0</v>
      </c>
      <c r="U40" s="37">
        <v>0</v>
      </c>
      <c r="V40" s="4">
        <v>0</v>
      </c>
      <c r="W40" s="38">
        <v>0</v>
      </c>
      <c r="X40" s="37">
        <v>0</v>
      </c>
      <c r="Y40" s="4">
        <v>0</v>
      </c>
      <c r="Z40" s="38">
        <v>0</v>
      </c>
      <c r="AA40" s="37">
        <v>0</v>
      </c>
      <c r="AB40" s="4">
        <v>0</v>
      </c>
      <c r="AC40" s="38">
        <v>0</v>
      </c>
      <c r="AD40" s="37">
        <v>1</v>
      </c>
      <c r="AE40" s="4">
        <v>18</v>
      </c>
      <c r="AF40" s="38">
        <f t="shared" si="152"/>
        <v>18000</v>
      </c>
      <c r="AG40" s="37">
        <v>0</v>
      </c>
      <c r="AH40" s="4">
        <v>0</v>
      </c>
      <c r="AI40" s="38">
        <v>0</v>
      </c>
      <c r="AJ40" s="37">
        <v>0</v>
      </c>
      <c r="AK40" s="4">
        <v>0</v>
      </c>
      <c r="AL40" s="38">
        <v>0</v>
      </c>
      <c r="AM40" s="37">
        <v>80</v>
      </c>
      <c r="AN40" s="4">
        <v>402</v>
      </c>
      <c r="AO40" s="38">
        <f t="shared" si="112"/>
        <v>5025</v>
      </c>
      <c r="AP40" s="37">
        <v>0</v>
      </c>
      <c r="AQ40" s="4">
        <v>0</v>
      </c>
      <c r="AR40" s="38">
        <v>0</v>
      </c>
      <c r="AS40" s="37">
        <v>0</v>
      </c>
      <c r="AT40" s="4">
        <v>0</v>
      </c>
      <c r="AU40" s="38">
        <v>0</v>
      </c>
      <c r="AV40" s="37">
        <v>0</v>
      </c>
      <c r="AW40" s="4">
        <v>0</v>
      </c>
      <c r="AX40" s="38">
        <v>0</v>
      </c>
      <c r="AY40" s="37">
        <v>0</v>
      </c>
      <c r="AZ40" s="4">
        <v>0</v>
      </c>
      <c r="BA40" s="38">
        <v>0</v>
      </c>
      <c r="BB40" s="37">
        <v>0</v>
      </c>
      <c r="BC40" s="4">
        <v>0</v>
      </c>
      <c r="BD40" s="38">
        <v>0</v>
      </c>
      <c r="BE40" s="37">
        <v>0</v>
      </c>
      <c r="BF40" s="4">
        <v>0</v>
      </c>
      <c r="BG40" s="38">
        <v>0</v>
      </c>
      <c r="BH40" s="37">
        <v>7</v>
      </c>
      <c r="BI40" s="4">
        <v>18</v>
      </c>
      <c r="BJ40" s="38">
        <f t="shared" si="113"/>
        <v>2571.4285714285716</v>
      </c>
      <c r="BK40" s="37">
        <v>0</v>
      </c>
      <c r="BL40" s="4">
        <v>0</v>
      </c>
      <c r="BM40" s="38">
        <v>0</v>
      </c>
      <c r="BN40" s="37">
        <v>0</v>
      </c>
      <c r="BO40" s="4">
        <v>0</v>
      </c>
      <c r="BP40" s="38">
        <v>0</v>
      </c>
      <c r="BQ40" s="37">
        <v>0</v>
      </c>
      <c r="BR40" s="4">
        <v>0</v>
      </c>
      <c r="BS40" s="38">
        <v>0</v>
      </c>
      <c r="BT40" s="37">
        <v>0</v>
      </c>
      <c r="BU40" s="4">
        <v>0</v>
      </c>
      <c r="BV40" s="38">
        <v>0</v>
      </c>
      <c r="BW40" s="37">
        <v>0</v>
      </c>
      <c r="BX40" s="4">
        <v>0</v>
      </c>
      <c r="BY40" s="38">
        <v>0</v>
      </c>
      <c r="BZ40" s="37">
        <v>24</v>
      </c>
      <c r="CA40" s="4">
        <v>604</v>
      </c>
      <c r="CB40" s="38">
        <f t="shared" ref="CB40:CB42" si="166">CA40/BZ40*1000</f>
        <v>25166.666666666668</v>
      </c>
      <c r="CC40" s="37">
        <v>0</v>
      </c>
      <c r="CD40" s="4">
        <v>0</v>
      </c>
      <c r="CE40" s="38">
        <v>0</v>
      </c>
      <c r="CF40" s="37">
        <v>0</v>
      </c>
      <c r="CG40" s="4">
        <v>0</v>
      </c>
      <c r="CH40" s="38">
        <v>0</v>
      </c>
      <c r="CI40" s="37">
        <v>0</v>
      </c>
      <c r="CJ40" s="4">
        <v>0</v>
      </c>
      <c r="CK40" s="38">
        <v>0</v>
      </c>
      <c r="CL40" s="37">
        <v>0</v>
      </c>
      <c r="CM40" s="4">
        <v>0</v>
      </c>
      <c r="CN40" s="38">
        <v>0</v>
      </c>
      <c r="CO40" s="37">
        <v>5</v>
      </c>
      <c r="CP40" s="4">
        <v>199</v>
      </c>
      <c r="CQ40" s="38">
        <f t="shared" si="162"/>
        <v>39800</v>
      </c>
      <c r="CR40" s="37">
        <v>0</v>
      </c>
      <c r="CS40" s="4">
        <v>0</v>
      </c>
      <c r="CT40" s="38">
        <v>0</v>
      </c>
      <c r="CU40" s="37">
        <v>0</v>
      </c>
      <c r="CV40" s="4">
        <v>0</v>
      </c>
      <c r="CW40" s="38">
        <f t="shared" si="114"/>
        <v>0</v>
      </c>
      <c r="CX40" s="37">
        <v>29</v>
      </c>
      <c r="CY40" s="4">
        <v>1125</v>
      </c>
      <c r="CZ40" s="38">
        <f t="shared" ref="CZ40:CZ43" si="167">CY40/CX40*1000</f>
        <v>38793.103448275862</v>
      </c>
      <c r="DA40" s="37">
        <v>0</v>
      </c>
      <c r="DB40" s="4">
        <v>0</v>
      </c>
      <c r="DC40" s="38">
        <v>0</v>
      </c>
      <c r="DD40" s="37">
        <v>0</v>
      </c>
      <c r="DE40" s="4">
        <v>0</v>
      </c>
      <c r="DF40" s="38">
        <v>0</v>
      </c>
      <c r="DG40" s="37">
        <v>0</v>
      </c>
      <c r="DH40" s="4">
        <v>0</v>
      </c>
      <c r="DI40" s="38">
        <v>0</v>
      </c>
      <c r="DJ40" s="37">
        <v>0</v>
      </c>
      <c r="DK40" s="4">
        <v>0</v>
      </c>
      <c r="DL40" s="38">
        <v>0</v>
      </c>
      <c r="DM40" s="37">
        <v>39</v>
      </c>
      <c r="DN40" s="4">
        <v>349</v>
      </c>
      <c r="DO40" s="38">
        <f t="shared" si="116"/>
        <v>8948.7179487179492</v>
      </c>
      <c r="DP40" s="37">
        <v>0</v>
      </c>
      <c r="DQ40" s="4">
        <v>0</v>
      </c>
      <c r="DR40" s="38">
        <v>0</v>
      </c>
      <c r="DS40" s="37">
        <v>0</v>
      </c>
      <c r="DT40" s="4">
        <v>0</v>
      </c>
      <c r="DU40" s="38">
        <v>0</v>
      </c>
      <c r="DV40" s="37">
        <v>0</v>
      </c>
      <c r="DW40" s="4">
        <v>0</v>
      </c>
      <c r="DX40" s="38">
        <v>0</v>
      </c>
      <c r="DY40" s="42">
        <v>2</v>
      </c>
      <c r="DZ40" s="6">
        <v>14</v>
      </c>
      <c r="EA40" s="38">
        <f t="shared" ref="EA40" si="168">DZ40/DY40*1000</f>
        <v>7000</v>
      </c>
      <c r="EB40" s="37">
        <v>26</v>
      </c>
      <c r="EC40" s="4">
        <v>653</v>
      </c>
      <c r="ED40" s="38">
        <f t="shared" si="130"/>
        <v>25115.384615384617</v>
      </c>
      <c r="EE40" s="37">
        <v>0</v>
      </c>
      <c r="EF40" s="4">
        <v>0</v>
      </c>
      <c r="EG40" s="38">
        <v>0</v>
      </c>
      <c r="EH40" s="37">
        <v>0</v>
      </c>
      <c r="EI40" s="4">
        <v>0</v>
      </c>
      <c r="EJ40" s="38">
        <v>0</v>
      </c>
      <c r="EK40" s="37">
        <v>0</v>
      </c>
      <c r="EL40" s="4">
        <v>0</v>
      </c>
      <c r="EM40" s="38">
        <v>0</v>
      </c>
      <c r="EN40" s="37">
        <v>0</v>
      </c>
      <c r="EO40" s="4">
        <v>0</v>
      </c>
      <c r="EP40" s="38">
        <v>0</v>
      </c>
      <c r="EQ40" s="37"/>
      <c r="ER40" s="4"/>
      <c r="ES40" s="38"/>
      <c r="ET40" s="37">
        <v>0</v>
      </c>
      <c r="EU40" s="4">
        <v>0</v>
      </c>
      <c r="EV40" s="38">
        <v>0</v>
      </c>
      <c r="EW40" s="37">
        <v>0</v>
      </c>
      <c r="EX40" s="4">
        <v>0</v>
      </c>
      <c r="EY40" s="38">
        <v>0</v>
      </c>
      <c r="EZ40" s="37">
        <v>0</v>
      </c>
      <c r="FA40" s="4">
        <v>0</v>
      </c>
      <c r="FB40" s="38">
        <v>0</v>
      </c>
      <c r="FC40" s="37"/>
      <c r="FD40" s="4"/>
      <c r="FE40" s="38"/>
      <c r="FF40" s="37">
        <v>0</v>
      </c>
      <c r="FG40" s="4">
        <v>0</v>
      </c>
      <c r="FH40" s="38">
        <v>0</v>
      </c>
      <c r="FI40" s="37">
        <v>0</v>
      </c>
      <c r="FJ40" s="4">
        <v>0</v>
      </c>
      <c r="FK40" s="38">
        <v>0</v>
      </c>
      <c r="FL40" s="37">
        <v>0</v>
      </c>
      <c r="FM40" s="4">
        <v>0</v>
      </c>
      <c r="FN40" s="38">
        <v>0</v>
      </c>
      <c r="FO40" s="37">
        <v>0</v>
      </c>
      <c r="FP40" s="4">
        <v>0</v>
      </c>
      <c r="FQ40" s="38">
        <v>0</v>
      </c>
      <c r="FR40" s="37">
        <v>0</v>
      </c>
      <c r="FS40" s="4">
        <v>0</v>
      </c>
      <c r="FT40" s="38">
        <v>0</v>
      </c>
      <c r="FU40" s="37"/>
      <c r="FV40" s="4"/>
      <c r="FW40" s="38"/>
      <c r="FX40" s="37">
        <v>0</v>
      </c>
      <c r="FY40" s="4">
        <v>0</v>
      </c>
      <c r="FZ40" s="38">
        <v>0</v>
      </c>
      <c r="GA40" s="37">
        <v>0</v>
      </c>
      <c r="GB40" s="4">
        <v>0</v>
      </c>
      <c r="GC40" s="38">
        <v>0</v>
      </c>
      <c r="GD40" s="37">
        <v>0</v>
      </c>
      <c r="GE40" s="4">
        <v>0</v>
      </c>
      <c r="GF40" s="38">
        <v>0</v>
      </c>
      <c r="GG40" s="37">
        <v>0</v>
      </c>
      <c r="GH40" s="4">
        <v>0</v>
      </c>
      <c r="GI40" s="38">
        <v>0</v>
      </c>
      <c r="GJ40" s="37">
        <v>0</v>
      </c>
      <c r="GK40" s="4">
        <v>0</v>
      </c>
      <c r="GL40" s="38">
        <v>0</v>
      </c>
      <c r="GM40" s="37">
        <v>0</v>
      </c>
      <c r="GN40" s="4">
        <v>0</v>
      </c>
      <c r="GO40" s="38">
        <v>0</v>
      </c>
      <c r="GP40" s="37">
        <v>0</v>
      </c>
      <c r="GQ40" s="4">
        <v>0</v>
      </c>
      <c r="GR40" s="38">
        <v>0</v>
      </c>
      <c r="GS40" s="37">
        <v>0</v>
      </c>
      <c r="GT40" s="4">
        <v>0</v>
      </c>
      <c r="GU40" s="38">
        <v>0</v>
      </c>
      <c r="GV40" s="37">
        <v>0</v>
      </c>
      <c r="GW40" s="4">
        <v>0</v>
      </c>
      <c r="GX40" s="38">
        <v>0</v>
      </c>
      <c r="GY40" s="37">
        <v>0</v>
      </c>
      <c r="GZ40" s="4">
        <v>0</v>
      </c>
      <c r="HA40" s="38">
        <v>0</v>
      </c>
      <c r="HB40" s="37">
        <v>0</v>
      </c>
      <c r="HC40" s="4">
        <v>0</v>
      </c>
      <c r="HD40" s="38">
        <v>0</v>
      </c>
      <c r="HE40" s="37">
        <v>0</v>
      </c>
      <c r="HF40" s="4">
        <v>0</v>
      </c>
      <c r="HG40" s="38">
        <v>0</v>
      </c>
      <c r="HH40" s="37">
        <v>0</v>
      </c>
      <c r="HI40" s="4">
        <v>0</v>
      </c>
      <c r="HJ40" s="38">
        <v>0</v>
      </c>
      <c r="HK40" s="37">
        <v>0</v>
      </c>
      <c r="HL40" s="4">
        <v>0</v>
      </c>
      <c r="HM40" s="38">
        <v>0</v>
      </c>
      <c r="HN40" s="37">
        <v>0</v>
      </c>
      <c r="HO40" s="4">
        <v>0</v>
      </c>
      <c r="HP40" s="38">
        <v>0</v>
      </c>
      <c r="HQ40" s="37">
        <v>0</v>
      </c>
      <c r="HR40" s="4">
        <v>0</v>
      </c>
      <c r="HS40" s="38">
        <v>0</v>
      </c>
      <c r="HT40" s="37">
        <v>0</v>
      </c>
      <c r="HU40" s="4">
        <v>0</v>
      </c>
      <c r="HV40" s="38">
        <v>0</v>
      </c>
      <c r="HW40" s="37">
        <v>0</v>
      </c>
      <c r="HX40" s="4">
        <v>0</v>
      </c>
      <c r="HY40" s="38">
        <v>0</v>
      </c>
      <c r="HZ40" s="37">
        <v>9</v>
      </c>
      <c r="IA40" s="4">
        <v>64</v>
      </c>
      <c r="IB40" s="38">
        <f t="shared" si="132"/>
        <v>7111.1111111111104</v>
      </c>
      <c r="IC40" s="37">
        <v>0</v>
      </c>
      <c r="ID40" s="4">
        <v>0</v>
      </c>
      <c r="IE40" s="38">
        <v>0</v>
      </c>
      <c r="IF40" s="37">
        <v>0</v>
      </c>
      <c r="IG40" s="4">
        <v>0</v>
      </c>
      <c r="IH40" s="38">
        <v>0</v>
      </c>
      <c r="II40" s="37">
        <v>0</v>
      </c>
      <c r="IJ40" s="4">
        <v>0</v>
      </c>
      <c r="IK40" s="38">
        <v>0</v>
      </c>
      <c r="IL40" s="37">
        <v>24</v>
      </c>
      <c r="IM40" s="4">
        <v>313</v>
      </c>
      <c r="IN40" s="38">
        <f t="shared" ref="IN40" si="169">IM40/IL40*1000</f>
        <v>13041.666666666666</v>
      </c>
      <c r="IO40" s="37">
        <v>0</v>
      </c>
      <c r="IP40" s="4">
        <v>0</v>
      </c>
      <c r="IQ40" s="38">
        <v>0</v>
      </c>
      <c r="IR40" s="37">
        <v>0</v>
      </c>
      <c r="IS40" s="4">
        <v>0</v>
      </c>
      <c r="IT40" s="38">
        <v>0</v>
      </c>
      <c r="IU40" s="37">
        <v>0</v>
      </c>
      <c r="IV40" s="4">
        <v>0</v>
      </c>
      <c r="IW40" s="38">
        <v>0</v>
      </c>
      <c r="IX40" s="37">
        <v>0</v>
      </c>
      <c r="IY40" s="4">
        <v>0</v>
      </c>
      <c r="IZ40" s="38">
        <f t="shared" si="120"/>
        <v>0</v>
      </c>
      <c r="JA40" s="37">
        <v>0</v>
      </c>
      <c r="JB40" s="4">
        <v>0</v>
      </c>
      <c r="JC40" s="38">
        <v>0</v>
      </c>
      <c r="JD40" s="37">
        <v>0</v>
      </c>
      <c r="JE40" s="4">
        <v>0</v>
      </c>
      <c r="JF40" s="38">
        <v>0</v>
      </c>
      <c r="JG40" s="37">
        <v>0</v>
      </c>
      <c r="JH40" s="4">
        <v>0</v>
      </c>
      <c r="JI40" s="38">
        <v>0</v>
      </c>
      <c r="JJ40" s="37">
        <v>1</v>
      </c>
      <c r="JK40" s="4">
        <v>40</v>
      </c>
      <c r="JL40" s="38">
        <f t="shared" ref="JL40" si="170">JK40/JJ40*1000</f>
        <v>40000</v>
      </c>
      <c r="JM40" s="37">
        <v>0</v>
      </c>
      <c r="JN40" s="4">
        <v>0</v>
      </c>
      <c r="JO40" s="38">
        <v>0</v>
      </c>
      <c r="JP40" s="37">
        <v>1</v>
      </c>
      <c r="JQ40" s="4">
        <v>136</v>
      </c>
      <c r="JR40" s="38">
        <f t="shared" ref="JR40" si="171">JQ40/JP40*1000</f>
        <v>136000</v>
      </c>
      <c r="JS40" s="37">
        <v>0</v>
      </c>
      <c r="JT40" s="4">
        <v>0</v>
      </c>
      <c r="JU40" s="38">
        <v>0</v>
      </c>
      <c r="JV40" s="37">
        <v>0</v>
      </c>
      <c r="JW40" s="4">
        <v>0</v>
      </c>
      <c r="JX40" s="38">
        <v>0</v>
      </c>
      <c r="JY40" s="37">
        <v>0</v>
      </c>
      <c r="JZ40" s="4">
        <v>0</v>
      </c>
      <c r="KA40" s="38">
        <v>0</v>
      </c>
      <c r="KB40" s="37">
        <v>0</v>
      </c>
      <c r="KC40" s="4">
        <v>0</v>
      </c>
      <c r="KD40" s="38">
        <v>0</v>
      </c>
      <c r="KE40" s="37">
        <v>3</v>
      </c>
      <c r="KF40" s="4">
        <v>11</v>
      </c>
      <c r="KG40" s="38">
        <f t="shared" si="123"/>
        <v>3666.6666666666665</v>
      </c>
      <c r="KH40" s="37"/>
      <c r="KI40" s="4"/>
      <c r="KJ40" s="38"/>
      <c r="KK40" s="37">
        <v>6</v>
      </c>
      <c r="KL40" s="4">
        <v>149</v>
      </c>
      <c r="KM40" s="38">
        <f t="shared" ref="KM40" si="172">KL40/KK40*1000</f>
        <v>24833.333333333332</v>
      </c>
      <c r="KN40" s="37">
        <v>0</v>
      </c>
      <c r="KO40" s="4">
        <v>0</v>
      </c>
      <c r="KP40" s="38">
        <v>0</v>
      </c>
      <c r="KQ40" s="37">
        <v>0</v>
      </c>
      <c r="KR40" s="4">
        <v>0</v>
      </c>
      <c r="KS40" s="38">
        <v>0</v>
      </c>
      <c r="KT40" s="37">
        <v>66</v>
      </c>
      <c r="KU40" s="4">
        <v>160</v>
      </c>
      <c r="KV40" s="38">
        <f t="shared" si="124"/>
        <v>2424.2424242424245</v>
      </c>
      <c r="KW40" s="37">
        <v>0</v>
      </c>
      <c r="KX40" s="4">
        <v>0</v>
      </c>
      <c r="KY40" s="38">
        <v>0</v>
      </c>
      <c r="KZ40" s="37">
        <v>371</v>
      </c>
      <c r="LA40" s="4">
        <v>2573</v>
      </c>
      <c r="LB40" s="38">
        <f t="shared" si="125"/>
        <v>6935.3099730458216</v>
      </c>
      <c r="LC40" s="37">
        <v>65</v>
      </c>
      <c r="LD40" s="4">
        <v>2738</v>
      </c>
      <c r="LE40" s="38">
        <f t="shared" si="126"/>
        <v>42123.076923076922</v>
      </c>
      <c r="LF40" s="37">
        <v>0</v>
      </c>
      <c r="LG40" s="4">
        <v>0</v>
      </c>
      <c r="LH40" s="38">
        <v>0</v>
      </c>
      <c r="LI40" s="37">
        <v>0</v>
      </c>
      <c r="LJ40" s="4">
        <v>0</v>
      </c>
      <c r="LK40" s="38">
        <v>0</v>
      </c>
      <c r="LL40" s="37">
        <v>0</v>
      </c>
      <c r="LM40" s="4">
        <v>0</v>
      </c>
      <c r="LN40" s="38">
        <v>0</v>
      </c>
      <c r="LO40" s="37">
        <v>0</v>
      </c>
      <c r="LP40" s="4">
        <v>0</v>
      </c>
      <c r="LQ40" s="38">
        <v>0</v>
      </c>
      <c r="LR40" s="37">
        <v>0</v>
      </c>
      <c r="LS40" s="4">
        <v>0</v>
      </c>
      <c r="LT40" s="38">
        <v>0</v>
      </c>
      <c r="LU40" s="37">
        <v>0</v>
      </c>
      <c r="LV40" s="4">
        <v>0</v>
      </c>
      <c r="LW40" s="38">
        <v>0</v>
      </c>
      <c r="LX40" s="37">
        <v>102</v>
      </c>
      <c r="LY40" s="4">
        <v>651</v>
      </c>
      <c r="LZ40" s="38">
        <f t="shared" si="127"/>
        <v>6382.3529411764712</v>
      </c>
      <c r="MA40" s="2">
        <f t="shared" si="160"/>
        <v>861</v>
      </c>
      <c r="MB40" s="12">
        <f t="shared" si="161"/>
        <v>10217</v>
      </c>
    </row>
    <row r="41" spans="1:340" x14ac:dyDescent="0.3">
      <c r="A41" s="50">
        <v>2006</v>
      </c>
      <c r="B41" s="51" t="s">
        <v>14</v>
      </c>
      <c r="C41" s="37">
        <v>0</v>
      </c>
      <c r="D41" s="4">
        <v>0</v>
      </c>
      <c r="E41" s="38">
        <v>0</v>
      </c>
      <c r="F41" s="37">
        <v>0</v>
      </c>
      <c r="G41" s="4">
        <v>0</v>
      </c>
      <c r="H41" s="38">
        <v>0</v>
      </c>
      <c r="I41" s="37">
        <v>0</v>
      </c>
      <c r="J41" s="4">
        <v>0</v>
      </c>
      <c r="K41" s="38">
        <v>0</v>
      </c>
      <c r="L41" s="37">
        <v>0</v>
      </c>
      <c r="M41" s="4">
        <v>0</v>
      </c>
      <c r="N41" s="38">
        <v>0</v>
      </c>
      <c r="O41" s="37">
        <v>0</v>
      </c>
      <c r="P41" s="4">
        <v>0</v>
      </c>
      <c r="Q41" s="38">
        <v>0</v>
      </c>
      <c r="R41" s="37">
        <v>0</v>
      </c>
      <c r="S41" s="4">
        <v>0</v>
      </c>
      <c r="T41" s="38">
        <v>0</v>
      </c>
      <c r="U41" s="37">
        <v>0</v>
      </c>
      <c r="V41" s="4">
        <v>0</v>
      </c>
      <c r="W41" s="38">
        <v>0</v>
      </c>
      <c r="X41" s="37">
        <v>0</v>
      </c>
      <c r="Y41" s="4">
        <v>0</v>
      </c>
      <c r="Z41" s="38">
        <v>0</v>
      </c>
      <c r="AA41" s="37">
        <v>0</v>
      </c>
      <c r="AB41" s="4">
        <v>0</v>
      </c>
      <c r="AC41" s="38">
        <v>0</v>
      </c>
      <c r="AD41" s="37">
        <v>1</v>
      </c>
      <c r="AE41" s="4">
        <v>34</v>
      </c>
      <c r="AF41" s="38">
        <f t="shared" si="152"/>
        <v>34000</v>
      </c>
      <c r="AG41" s="37">
        <v>0</v>
      </c>
      <c r="AH41" s="4">
        <v>0</v>
      </c>
      <c r="AI41" s="38">
        <v>0</v>
      </c>
      <c r="AJ41" s="37">
        <v>0</v>
      </c>
      <c r="AK41" s="4">
        <v>0</v>
      </c>
      <c r="AL41" s="38">
        <v>0</v>
      </c>
      <c r="AM41" s="37">
        <v>94</v>
      </c>
      <c r="AN41" s="4">
        <v>422</v>
      </c>
      <c r="AO41" s="38">
        <f t="shared" si="112"/>
        <v>4489.3617021276596</v>
      </c>
      <c r="AP41" s="37">
        <v>0</v>
      </c>
      <c r="AQ41" s="4">
        <v>0</v>
      </c>
      <c r="AR41" s="38">
        <v>0</v>
      </c>
      <c r="AS41" s="37">
        <v>0</v>
      </c>
      <c r="AT41" s="4">
        <v>0</v>
      </c>
      <c r="AU41" s="38">
        <v>0</v>
      </c>
      <c r="AV41" s="37">
        <v>0</v>
      </c>
      <c r="AW41" s="4">
        <v>0</v>
      </c>
      <c r="AX41" s="38">
        <v>0</v>
      </c>
      <c r="AY41" s="37">
        <v>0</v>
      </c>
      <c r="AZ41" s="4">
        <v>0</v>
      </c>
      <c r="BA41" s="38">
        <v>0</v>
      </c>
      <c r="BB41" s="37">
        <v>0</v>
      </c>
      <c r="BC41" s="4">
        <v>0</v>
      </c>
      <c r="BD41" s="38">
        <v>0</v>
      </c>
      <c r="BE41" s="37">
        <v>0</v>
      </c>
      <c r="BF41" s="4">
        <v>0</v>
      </c>
      <c r="BG41" s="38">
        <v>0</v>
      </c>
      <c r="BH41" s="37">
        <v>3</v>
      </c>
      <c r="BI41" s="4">
        <v>14</v>
      </c>
      <c r="BJ41" s="38">
        <f t="shared" si="113"/>
        <v>4666.666666666667</v>
      </c>
      <c r="BK41" s="37">
        <v>0</v>
      </c>
      <c r="BL41" s="4">
        <v>0</v>
      </c>
      <c r="BM41" s="38">
        <v>0</v>
      </c>
      <c r="BN41" s="37">
        <v>0</v>
      </c>
      <c r="BO41" s="4">
        <v>0</v>
      </c>
      <c r="BP41" s="38">
        <v>0</v>
      </c>
      <c r="BQ41" s="37">
        <v>0</v>
      </c>
      <c r="BR41" s="4">
        <v>0</v>
      </c>
      <c r="BS41" s="38">
        <v>0</v>
      </c>
      <c r="BT41" s="37">
        <v>0</v>
      </c>
      <c r="BU41" s="4">
        <v>0</v>
      </c>
      <c r="BV41" s="38">
        <v>0</v>
      </c>
      <c r="BW41" s="37">
        <v>0</v>
      </c>
      <c r="BX41" s="4">
        <v>0</v>
      </c>
      <c r="BY41" s="38">
        <v>0</v>
      </c>
      <c r="BZ41" s="37">
        <v>158</v>
      </c>
      <c r="CA41" s="4">
        <v>5116</v>
      </c>
      <c r="CB41" s="38">
        <f t="shared" si="166"/>
        <v>32379.746835443035</v>
      </c>
      <c r="CC41" s="37">
        <v>0</v>
      </c>
      <c r="CD41" s="4">
        <v>0</v>
      </c>
      <c r="CE41" s="38">
        <v>0</v>
      </c>
      <c r="CF41" s="37">
        <v>0</v>
      </c>
      <c r="CG41" s="4">
        <v>0</v>
      </c>
      <c r="CH41" s="38">
        <v>0</v>
      </c>
      <c r="CI41" s="37">
        <v>0</v>
      </c>
      <c r="CJ41" s="4">
        <v>0</v>
      </c>
      <c r="CK41" s="38">
        <v>0</v>
      </c>
      <c r="CL41" s="37">
        <v>0</v>
      </c>
      <c r="CM41" s="4">
        <v>0</v>
      </c>
      <c r="CN41" s="38">
        <v>0</v>
      </c>
      <c r="CO41" s="37">
        <v>0</v>
      </c>
      <c r="CP41" s="4">
        <v>0</v>
      </c>
      <c r="CQ41" s="38">
        <v>0</v>
      </c>
      <c r="CR41" s="37">
        <v>0</v>
      </c>
      <c r="CS41" s="4">
        <v>0</v>
      </c>
      <c r="CT41" s="38">
        <v>0</v>
      </c>
      <c r="CU41" s="37">
        <v>0</v>
      </c>
      <c r="CV41" s="4">
        <v>0</v>
      </c>
      <c r="CW41" s="38">
        <f t="shared" si="114"/>
        <v>0</v>
      </c>
      <c r="CX41" s="37">
        <v>2</v>
      </c>
      <c r="CY41" s="4">
        <v>78</v>
      </c>
      <c r="CZ41" s="38">
        <f t="shared" si="167"/>
        <v>39000</v>
      </c>
      <c r="DA41" s="37">
        <v>0</v>
      </c>
      <c r="DB41" s="4">
        <v>0</v>
      </c>
      <c r="DC41" s="38">
        <v>0</v>
      </c>
      <c r="DD41" s="37">
        <v>0</v>
      </c>
      <c r="DE41" s="4">
        <v>0</v>
      </c>
      <c r="DF41" s="38">
        <v>0</v>
      </c>
      <c r="DG41" s="37">
        <v>0</v>
      </c>
      <c r="DH41" s="4">
        <v>0</v>
      </c>
      <c r="DI41" s="38">
        <v>0</v>
      </c>
      <c r="DJ41" s="37">
        <v>0</v>
      </c>
      <c r="DK41" s="4">
        <v>0</v>
      </c>
      <c r="DL41" s="38">
        <v>0</v>
      </c>
      <c r="DM41" s="37">
        <v>90</v>
      </c>
      <c r="DN41" s="4">
        <v>452</v>
      </c>
      <c r="DO41" s="38">
        <f t="shared" si="116"/>
        <v>5022.2222222222217</v>
      </c>
      <c r="DP41" s="37">
        <v>0</v>
      </c>
      <c r="DQ41" s="4">
        <v>0</v>
      </c>
      <c r="DR41" s="38">
        <v>0</v>
      </c>
      <c r="DS41" s="37">
        <v>13</v>
      </c>
      <c r="DT41" s="4">
        <v>87</v>
      </c>
      <c r="DU41" s="38">
        <f t="shared" ref="DU41" si="173">DT41/DS41*1000</f>
        <v>6692.3076923076924</v>
      </c>
      <c r="DV41" s="37">
        <v>0</v>
      </c>
      <c r="DW41" s="4">
        <v>0</v>
      </c>
      <c r="DX41" s="38">
        <v>0</v>
      </c>
      <c r="DY41" s="37">
        <v>0</v>
      </c>
      <c r="DZ41" s="4">
        <v>0</v>
      </c>
      <c r="EA41" s="38">
        <v>0</v>
      </c>
      <c r="EB41" s="37">
        <v>27</v>
      </c>
      <c r="EC41" s="4">
        <v>840</v>
      </c>
      <c r="ED41" s="38">
        <f t="shared" si="130"/>
        <v>31111.111111111109</v>
      </c>
      <c r="EE41" s="37">
        <v>0</v>
      </c>
      <c r="EF41" s="4">
        <v>0</v>
      </c>
      <c r="EG41" s="38">
        <v>0</v>
      </c>
      <c r="EH41" s="37">
        <v>0</v>
      </c>
      <c r="EI41" s="4">
        <v>0</v>
      </c>
      <c r="EJ41" s="38">
        <v>0</v>
      </c>
      <c r="EK41" s="37">
        <v>0</v>
      </c>
      <c r="EL41" s="4">
        <v>0</v>
      </c>
      <c r="EM41" s="38">
        <v>0</v>
      </c>
      <c r="EN41" s="37">
        <v>0</v>
      </c>
      <c r="EO41" s="4">
        <v>0</v>
      </c>
      <c r="EP41" s="38">
        <v>0</v>
      </c>
      <c r="EQ41" s="37"/>
      <c r="ER41" s="4"/>
      <c r="ES41" s="38"/>
      <c r="ET41" s="37">
        <v>0</v>
      </c>
      <c r="EU41" s="4">
        <v>0</v>
      </c>
      <c r="EV41" s="38">
        <v>0</v>
      </c>
      <c r="EW41" s="37">
        <v>0</v>
      </c>
      <c r="EX41" s="4">
        <v>0</v>
      </c>
      <c r="EY41" s="38">
        <v>0</v>
      </c>
      <c r="EZ41" s="37">
        <v>0</v>
      </c>
      <c r="FA41" s="4">
        <v>0</v>
      </c>
      <c r="FB41" s="38">
        <v>0</v>
      </c>
      <c r="FC41" s="37"/>
      <c r="FD41" s="4"/>
      <c r="FE41" s="38"/>
      <c r="FF41" s="37">
        <v>0</v>
      </c>
      <c r="FG41" s="4">
        <v>0</v>
      </c>
      <c r="FH41" s="38">
        <v>0</v>
      </c>
      <c r="FI41" s="37">
        <v>0</v>
      </c>
      <c r="FJ41" s="4">
        <v>0</v>
      </c>
      <c r="FK41" s="38">
        <v>0</v>
      </c>
      <c r="FL41" s="37">
        <v>0</v>
      </c>
      <c r="FM41" s="4">
        <v>0</v>
      </c>
      <c r="FN41" s="38">
        <v>0</v>
      </c>
      <c r="FO41" s="37">
        <v>0</v>
      </c>
      <c r="FP41" s="4">
        <v>0</v>
      </c>
      <c r="FQ41" s="38">
        <v>0</v>
      </c>
      <c r="FR41" s="37">
        <v>0</v>
      </c>
      <c r="FS41" s="4">
        <v>0</v>
      </c>
      <c r="FT41" s="38">
        <v>0</v>
      </c>
      <c r="FU41" s="37"/>
      <c r="FV41" s="4"/>
      <c r="FW41" s="38"/>
      <c r="FX41" s="37">
        <v>0</v>
      </c>
      <c r="FY41" s="4">
        <v>0</v>
      </c>
      <c r="FZ41" s="38">
        <v>0</v>
      </c>
      <c r="GA41" s="37">
        <v>0</v>
      </c>
      <c r="GB41" s="4">
        <v>0</v>
      </c>
      <c r="GC41" s="38">
        <v>0</v>
      </c>
      <c r="GD41" s="37">
        <v>12</v>
      </c>
      <c r="GE41" s="4">
        <v>142</v>
      </c>
      <c r="GF41" s="38">
        <f t="shared" si="118"/>
        <v>11833.333333333334</v>
      </c>
      <c r="GG41" s="37">
        <v>0</v>
      </c>
      <c r="GH41" s="4">
        <v>0</v>
      </c>
      <c r="GI41" s="38">
        <v>0</v>
      </c>
      <c r="GJ41" s="37">
        <v>0</v>
      </c>
      <c r="GK41" s="4">
        <v>0</v>
      </c>
      <c r="GL41" s="38">
        <v>0</v>
      </c>
      <c r="GM41" s="37">
        <v>0</v>
      </c>
      <c r="GN41" s="4">
        <v>0</v>
      </c>
      <c r="GO41" s="38">
        <v>0</v>
      </c>
      <c r="GP41" s="37">
        <v>0</v>
      </c>
      <c r="GQ41" s="4">
        <v>0</v>
      </c>
      <c r="GR41" s="38">
        <v>0</v>
      </c>
      <c r="GS41" s="37">
        <v>0</v>
      </c>
      <c r="GT41" s="4">
        <v>0</v>
      </c>
      <c r="GU41" s="38">
        <v>0</v>
      </c>
      <c r="GV41" s="37">
        <v>0</v>
      </c>
      <c r="GW41" s="4">
        <v>0</v>
      </c>
      <c r="GX41" s="38">
        <v>0</v>
      </c>
      <c r="GY41" s="37">
        <v>0</v>
      </c>
      <c r="GZ41" s="4">
        <v>0</v>
      </c>
      <c r="HA41" s="38">
        <v>0</v>
      </c>
      <c r="HB41" s="37">
        <v>0</v>
      </c>
      <c r="HC41" s="4">
        <v>0</v>
      </c>
      <c r="HD41" s="38">
        <v>0</v>
      </c>
      <c r="HE41" s="37">
        <v>0</v>
      </c>
      <c r="HF41" s="4">
        <v>0</v>
      </c>
      <c r="HG41" s="38">
        <v>0</v>
      </c>
      <c r="HH41" s="37">
        <v>26</v>
      </c>
      <c r="HI41" s="4">
        <v>750</v>
      </c>
      <c r="HJ41" s="38">
        <f t="shared" si="131"/>
        <v>28846.153846153848</v>
      </c>
      <c r="HK41" s="37">
        <v>0</v>
      </c>
      <c r="HL41" s="4">
        <v>0</v>
      </c>
      <c r="HM41" s="38">
        <v>0</v>
      </c>
      <c r="HN41" s="37">
        <v>0</v>
      </c>
      <c r="HO41" s="4">
        <v>0</v>
      </c>
      <c r="HP41" s="38">
        <v>0</v>
      </c>
      <c r="HQ41" s="37">
        <v>0</v>
      </c>
      <c r="HR41" s="4">
        <v>0</v>
      </c>
      <c r="HS41" s="38">
        <v>0</v>
      </c>
      <c r="HT41" s="37">
        <v>0</v>
      </c>
      <c r="HU41" s="4">
        <v>0</v>
      </c>
      <c r="HV41" s="38">
        <v>0</v>
      </c>
      <c r="HW41" s="37">
        <v>0</v>
      </c>
      <c r="HX41" s="4">
        <v>0</v>
      </c>
      <c r="HY41" s="38">
        <v>0</v>
      </c>
      <c r="HZ41" s="37">
        <v>31</v>
      </c>
      <c r="IA41" s="4">
        <v>296</v>
      </c>
      <c r="IB41" s="38">
        <f t="shared" si="132"/>
        <v>9548.3870967741932</v>
      </c>
      <c r="IC41" s="37">
        <v>0</v>
      </c>
      <c r="ID41" s="4">
        <v>0</v>
      </c>
      <c r="IE41" s="38">
        <v>0</v>
      </c>
      <c r="IF41" s="37">
        <v>0</v>
      </c>
      <c r="IG41" s="4">
        <v>0</v>
      </c>
      <c r="IH41" s="38">
        <v>0</v>
      </c>
      <c r="II41" s="37">
        <v>0</v>
      </c>
      <c r="IJ41" s="4">
        <v>0</v>
      </c>
      <c r="IK41" s="38">
        <v>0</v>
      </c>
      <c r="IL41" s="37">
        <v>0</v>
      </c>
      <c r="IM41" s="4">
        <v>0</v>
      </c>
      <c r="IN41" s="38">
        <v>0</v>
      </c>
      <c r="IO41" s="37">
        <v>0</v>
      </c>
      <c r="IP41" s="4">
        <v>0</v>
      </c>
      <c r="IQ41" s="38">
        <v>0</v>
      </c>
      <c r="IR41" s="37">
        <v>0</v>
      </c>
      <c r="IS41" s="4">
        <v>0</v>
      </c>
      <c r="IT41" s="38">
        <v>0</v>
      </c>
      <c r="IU41" s="37">
        <v>0</v>
      </c>
      <c r="IV41" s="4">
        <v>0</v>
      </c>
      <c r="IW41" s="38">
        <v>0</v>
      </c>
      <c r="IX41" s="37">
        <v>0</v>
      </c>
      <c r="IY41" s="4">
        <v>0</v>
      </c>
      <c r="IZ41" s="38">
        <f t="shared" si="120"/>
        <v>0</v>
      </c>
      <c r="JA41" s="37">
        <v>0</v>
      </c>
      <c r="JB41" s="4">
        <v>0</v>
      </c>
      <c r="JC41" s="38">
        <v>0</v>
      </c>
      <c r="JD41" s="37">
        <v>0</v>
      </c>
      <c r="JE41" s="4">
        <v>0</v>
      </c>
      <c r="JF41" s="38">
        <v>0</v>
      </c>
      <c r="JG41" s="37">
        <v>0</v>
      </c>
      <c r="JH41" s="4">
        <v>0</v>
      </c>
      <c r="JI41" s="38">
        <v>0</v>
      </c>
      <c r="JJ41" s="37">
        <v>0</v>
      </c>
      <c r="JK41" s="4">
        <v>0</v>
      </c>
      <c r="JL41" s="38">
        <v>0</v>
      </c>
      <c r="JM41" s="37">
        <v>0</v>
      </c>
      <c r="JN41" s="4">
        <v>0</v>
      </c>
      <c r="JO41" s="38">
        <v>0</v>
      </c>
      <c r="JP41" s="37">
        <v>0</v>
      </c>
      <c r="JQ41" s="4">
        <v>0</v>
      </c>
      <c r="JR41" s="38">
        <v>0</v>
      </c>
      <c r="JS41" s="37">
        <v>0</v>
      </c>
      <c r="JT41" s="4">
        <v>0</v>
      </c>
      <c r="JU41" s="38">
        <v>0</v>
      </c>
      <c r="JV41" s="37">
        <v>0</v>
      </c>
      <c r="JW41" s="4">
        <v>0</v>
      </c>
      <c r="JX41" s="38">
        <v>0</v>
      </c>
      <c r="JY41" s="37">
        <v>0</v>
      </c>
      <c r="JZ41" s="4">
        <v>0</v>
      </c>
      <c r="KA41" s="38">
        <v>0</v>
      </c>
      <c r="KB41" s="37">
        <v>0</v>
      </c>
      <c r="KC41" s="4">
        <v>0</v>
      </c>
      <c r="KD41" s="38">
        <v>0</v>
      </c>
      <c r="KE41" s="37">
        <v>1</v>
      </c>
      <c r="KF41" s="4">
        <v>4</v>
      </c>
      <c r="KG41" s="38">
        <f t="shared" si="123"/>
        <v>4000</v>
      </c>
      <c r="KH41" s="37"/>
      <c r="KI41" s="4"/>
      <c r="KJ41" s="38"/>
      <c r="KK41" s="37">
        <v>0</v>
      </c>
      <c r="KL41" s="4">
        <v>0</v>
      </c>
      <c r="KM41" s="38">
        <v>0</v>
      </c>
      <c r="KN41" s="37">
        <v>0</v>
      </c>
      <c r="KO41" s="4">
        <v>0</v>
      </c>
      <c r="KP41" s="38">
        <v>0</v>
      </c>
      <c r="KQ41" s="37">
        <v>0</v>
      </c>
      <c r="KR41" s="4">
        <v>0</v>
      </c>
      <c r="KS41" s="38">
        <v>0</v>
      </c>
      <c r="KT41" s="37">
        <v>30</v>
      </c>
      <c r="KU41" s="4">
        <v>72</v>
      </c>
      <c r="KV41" s="38">
        <f t="shared" si="124"/>
        <v>2400</v>
      </c>
      <c r="KW41" s="37">
        <v>0</v>
      </c>
      <c r="KX41" s="4">
        <v>0</v>
      </c>
      <c r="KY41" s="38">
        <v>0</v>
      </c>
      <c r="KZ41" s="37">
        <v>459</v>
      </c>
      <c r="LA41" s="4">
        <v>3810</v>
      </c>
      <c r="LB41" s="38">
        <f t="shared" si="125"/>
        <v>8300.6535947712418</v>
      </c>
      <c r="LC41" s="37">
        <v>71</v>
      </c>
      <c r="LD41" s="4">
        <v>2372</v>
      </c>
      <c r="LE41" s="38">
        <f t="shared" si="126"/>
        <v>33408.450704225354</v>
      </c>
      <c r="LF41" s="37">
        <v>4</v>
      </c>
      <c r="LG41" s="4">
        <v>84</v>
      </c>
      <c r="LH41" s="38">
        <f t="shared" si="165"/>
        <v>21000</v>
      </c>
      <c r="LI41" s="37">
        <v>0</v>
      </c>
      <c r="LJ41" s="4">
        <v>0</v>
      </c>
      <c r="LK41" s="38">
        <v>0</v>
      </c>
      <c r="LL41" s="37">
        <v>0</v>
      </c>
      <c r="LM41" s="4">
        <v>0</v>
      </c>
      <c r="LN41" s="38">
        <v>0</v>
      </c>
      <c r="LO41" s="37">
        <v>0</v>
      </c>
      <c r="LP41" s="4">
        <v>0</v>
      </c>
      <c r="LQ41" s="38">
        <v>0</v>
      </c>
      <c r="LR41" s="37">
        <v>0</v>
      </c>
      <c r="LS41" s="4">
        <v>0</v>
      </c>
      <c r="LT41" s="38">
        <v>0</v>
      </c>
      <c r="LU41" s="37">
        <v>0</v>
      </c>
      <c r="LV41" s="4">
        <v>0</v>
      </c>
      <c r="LW41" s="38">
        <v>0</v>
      </c>
      <c r="LX41" s="37">
        <v>150</v>
      </c>
      <c r="LY41" s="4">
        <v>952</v>
      </c>
      <c r="LZ41" s="38">
        <f t="shared" si="127"/>
        <v>6346.666666666667</v>
      </c>
      <c r="MA41" s="2">
        <f t="shared" si="160"/>
        <v>1172</v>
      </c>
      <c r="MB41" s="12">
        <f t="shared" si="161"/>
        <v>15525</v>
      </c>
    </row>
    <row r="42" spans="1:340" x14ac:dyDescent="0.3">
      <c r="A42" s="50">
        <v>2006</v>
      </c>
      <c r="B42" s="51" t="s">
        <v>15</v>
      </c>
      <c r="C42" s="37">
        <v>0</v>
      </c>
      <c r="D42" s="4">
        <v>0</v>
      </c>
      <c r="E42" s="38">
        <v>0</v>
      </c>
      <c r="F42" s="37">
        <v>0</v>
      </c>
      <c r="G42" s="4">
        <v>0</v>
      </c>
      <c r="H42" s="38">
        <v>0</v>
      </c>
      <c r="I42" s="37">
        <v>0</v>
      </c>
      <c r="J42" s="4">
        <v>0</v>
      </c>
      <c r="K42" s="38">
        <v>0</v>
      </c>
      <c r="L42" s="37">
        <v>10</v>
      </c>
      <c r="M42" s="4">
        <v>62</v>
      </c>
      <c r="N42" s="38">
        <f t="shared" ref="N42" si="174">M42/L42*1000</f>
        <v>6200</v>
      </c>
      <c r="O42" s="37">
        <v>29</v>
      </c>
      <c r="P42" s="4">
        <v>1094</v>
      </c>
      <c r="Q42" s="38">
        <f t="shared" ref="Q42" si="175">P42/O42*1000</f>
        <v>37724.137931034486</v>
      </c>
      <c r="R42" s="37">
        <v>0</v>
      </c>
      <c r="S42" s="4">
        <v>0</v>
      </c>
      <c r="T42" s="38">
        <v>0</v>
      </c>
      <c r="U42" s="37">
        <v>0</v>
      </c>
      <c r="V42" s="4">
        <v>0</v>
      </c>
      <c r="W42" s="38">
        <v>0</v>
      </c>
      <c r="X42" s="37">
        <v>0</v>
      </c>
      <c r="Y42" s="4">
        <v>0</v>
      </c>
      <c r="Z42" s="38">
        <v>0</v>
      </c>
      <c r="AA42" s="37">
        <v>0</v>
      </c>
      <c r="AB42" s="4">
        <v>0</v>
      </c>
      <c r="AC42" s="38">
        <v>0</v>
      </c>
      <c r="AD42" s="37">
        <v>1</v>
      </c>
      <c r="AE42" s="4">
        <v>84</v>
      </c>
      <c r="AF42" s="38">
        <f t="shared" si="152"/>
        <v>84000</v>
      </c>
      <c r="AG42" s="37">
        <v>0</v>
      </c>
      <c r="AH42" s="4">
        <v>0</v>
      </c>
      <c r="AI42" s="38">
        <v>0</v>
      </c>
      <c r="AJ42" s="37">
        <v>0</v>
      </c>
      <c r="AK42" s="4">
        <v>0</v>
      </c>
      <c r="AL42" s="38">
        <v>0</v>
      </c>
      <c r="AM42" s="37">
        <v>0</v>
      </c>
      <c r="AN42" s="4">
        <v>0</v>
      </c>
      <c r="AO42" s="38">
        <v>0</v>
      </c>
      <c r="AP42" s="37">
        <v>0</v>
      </c>
      <c r="AQ42" s="4">
        <v>0</v>
      </c>
      <c r="AR42" s="38">
        <v>0</v>
      </c>
      <c r="AS42" s="37">
        <v>0</v>
      </c>
      <c r="AT42" s="4">
        <v>0</v>
      </c>
      <c r="AU42" s="38">
        <v>0</v>
      </c>
      <c r="AV42" s="37">
        <v>0</v>
      </c>
      <c r="AW42" s="4">
        <v>0</v>
      </c>
      <c r="AX42" s="38">
        <v>0</v>
      </c>
      <c r="AY42" s="37">
        <v>0</v>
      </c>
      <c r="AZ42" s="4">
        <v>0</v>
      </c>
      <c r="BA42" s="38">
        <v>0</v>
      </c>
      <c r="BB42" s="37">
        <v>0</v>
      </c>
      <c r="BC42" s="4">
        <v>0</v>
      </c>
      <c r="BD42" s="38">
        <v>0</v>
      </c>
      <c r="BE42" s="37">
        <v>0</v>
      </c>
      <c r="BF42" s="4">
        <v>0</v>
      </c>
      <c r="BG42" s="38">
        <v>0</v>
      </c>
      <c r="BH42" s="37">
        <v>3</v>
      </c>
      <c r="BI42" s="4">
        <v>9</v>
      </c>
      <c r="BJ42" s="38">
        <f t="shared" si="113"/>
        <v>3000</v>
      </c>
      <c r="BK42" s="37">
        <v>0</v>
      </c>
      <c r="BL42" s="4">
        <v>0</v>
      </c>
      <c r="BM42" s="38">
        <v>0</v>
      </c>
      <c r="BN42" s="37">
        <v>0</v>
      </c>
      <c r="BO42" s="4">
        <v>0</v>
      </c>
      <c r="BP42" s="38">
        <v>0</v>
      </c>
      <c r="BQ42" s="37">
        <v>0</v>
      </c>
      <c r="BR42" s="4">
        <v>0</v>
      </c>
      <c r="BS42" s="38">
        <v>0</v>
      </c>
      <c r="BT42" s="37">
        <v>0</v>
      </c>
      <c r="BU42" s="4">
        <v>0</v>
      </c>
      <c r="BV42" s="38">
        <v>0</v>
      </c>
      <c r="BW42" s="37">
        <v>0</v>
      </c>
      <c r="BX42" s="4">
        <v>0</v>
      </c>
      <c r="BY42" s="38">
        <v>0</v>
      </c>
      <c r="BZ42" s="37">
        <v>19</v>
      </c>
      <c r="CA42" s="4">
        <v>502</v>
      </c>
      <c r="CB42" s="38">
        <f t="shared" si="166"/>
        <v>26421.05263157895</v>
      </c>
      <c r="CC42" s="37">
        <v>0</v>
      </c>
      <c r="CD42" s="4">
        <v>0</v>
      </c>
      <c r="CE42" s="38">
        <v>0</v>
      </c>
      <c r="CF42" s="37">
        <v>0</v>
      </c>
      <c r="CG42" s="4">
        <v>0</v>
      </c>
      <c r="CH42" s="38">
        <v>0</v>
      </c>
      <c r="CI42" s="37">
        <v>0</v>
      </c>
      <c r="CJ42" s="4">
        <v>0</v>
      </c>
      <c r="CK42" s="38">
        <v>0</v>
      </c>
      <c r="CL42" s="37">
        <v>0</v>
      </c>
      <c r="CM42" s="4">
        <v>0</v>
      </c>
      <c r="CN42" s="38">
        <v>0</v>
      </c>
      <c r="CO42" s="37">
        <v>1</v>
      </c>
      <c r="CP42" s="4">
        <v>38</v>
      </c>
      <c r="CQ42" s="38">
        <f t="shared" ref="CQ42" si="176">CP42/CO42*1000</f>
        <v>38000</v>
      </c>
      <c r="CR42" s="37">
        <v>0</v>
      </c>
      <c r="CS42" s="4">
        <v>0</v>
      </c>
      <c r="CT42" s="38">
        <v>0</v>
      </c>
      <c r="CU42" s="37">
        <v>0</v>
      </c>
      <c r="CV42" s="4">
        <v>0</v>
      </c>
      <c r="CW42" s="38">
        <f t="shared" si="114"/>
        <v>0</v>
      </c>
      <c r="CX42" s="37">
        <v>9</v>
      </c>
      <c r="CY42" s="4">
        <v>214</v>
      </c>
      <c r="CZ42" s="38">
        <f t="shared" si="167"/>
        <v>23777.777777777777</v>
      </c>
      <c r="DA42" s="37">
        <v>0</v>
      </c>
      <c r="DB42" s="4">
        <v>0</v>
      </c>
      <c r="DC42" s="38">
        <v>0</v>
      </c>
      <c r="DD42" s="37">
        <v>0</v>
      </c>
      <c r="DE42" s="4">
        <v>0</v>
      </c>
      <c r="DF42" s="38">
        <v>0</v>
      </c>
      <c r="DG42" s="37">
        <v>0</v>
      </c>
      <c r="DH42" s="4">
        <v>0</v>
      </c>
      <c r="DI42" s="38">
        <v>0</v>
      </c>
      <c r="DJ42" s="37">
        <v>0</v>
      </c>
      <c r="DK42" s="4">
        <v>0</v>
      </c>
      <c r="DL42" s="38">
        <v>0</v>
      </c>
      <c r="DM42" s="37">
        <v>84</v>
      </c>
      <c r="DN42" s="4">
        <v>936</v>
      </c>
      <c r="DO42" s="38">
        <f t="shared" si="116"/>
        <v>11142.857142857143</v>
      </c>
      <c r="DP42" s="37">
        <v>0</v>
      </c>
      <c r="DQ42" s="4">
        <v>0</v>
      </c>
      <c r="DR42" s="38">
        <v>0</v>
      </c>
      <c r="DS42" s="37">
        <v>0</v>
      </c>
      <c r="DT42" s="4">
        <v>0</v>
      </c>
      <c r="DU42" s="38">
        <v>0</v>
      </c>
      <c r="DV42" s="37">
        <v>0</v>
      </c>
      <c r="DW42" s="4">
        <v>0</v>
      </c>
      <c r="DX42" s="38">
        <v>0</v>
      </c>
      <c r="DY42" s="37">
        <v>1</v>
      </c>
      <c r="DZ42" s="4">
        <v>18</v>
      </c>
      <c r="EA42" s="38">
        <f t="shared" ref="EA42" si="177">DZ42/DY42*1000</f>
        <v>18000</v>
      </c>
      <c r="EB42" s="37">
        <v>33</v>
      </c>
      <c r="EC42" s="4">
        <v>786</v>
      </c>
      <c r="ED42" s="38">
        <f t="shared" si="130"/>
        <v>23818.181818181816</v>
      </c>
      <c r="EE42" s="37">
        <v>0</v>
      </c>
      <c r="EF42" s="4">
        <v>0</v>
      </c>
      <c r="EG42" s="38">
        <v>0</v>
      </c>
      <c r="EH42" s="37">
        <v>0</v>
      </c>
      <c r="EI42" s="4">
        <v>0</v>
      </c>
      <c r="EJ42" s="38">
        <v>0</v>
      </c>
      <c r="EK42" s="37">
        <v>0</v>
      </c>
      <c r="EL42" s="4">
        <v>0</v>
      </c>
      <c r="EM42" s="38">
        <v>0</v>
      </c>
      <c r="EN42" s="37">
        <v>0</v>
      </c>
      <c r="EO42" s="4">
        <v>0</v>
      </c>
      <c r="EP42" s="38">
        <v>0</v>
      </c>
      <c r="EQ42" s="37"/>
      <c r="ER42" s="4"/>
      <c r="ES42" s="38"/>
      <c r="ET42" s="37">
        <v>0</v>
      </c>
      <c r="EU42" s="4">
        <v>0</v>
      </c>
      <c r="EV42" s="38">
        <v>0</v>
      </c>
      <c r="EW42" s="37">
        <v>0</v>
      </c>
      <c r="EX42" s="4">
        <v>0</v>
      </c>
      <c r="EY42" s="38">
        <v>0</v>
      </c>
      <c r="EZ42" s="37">
        <v>0</v>
      </c>
      <c r="FA42" s="4">
        <v>0</v>
      </c>
      <c r="FB42" s="38">
        <v>0</v>
      </c>
      <c r="FC42" s="37"/>
      <c r="FD42" s="4"/>
      <c r="FE42" s="38"/>
      <c r="FF42" s="37">
        <v>0</v>
      </c>
      <c r="FG42" s="4">
        <v>0</v>
      </c>
      <c r="FH42" s="38">
        <v>0</v>
      </c>
      <c r="FI42" s="37">
        <v>0</v>
      </c>
      <c r="FJ42" s="4">
        <v>0</v>
      </c>
      <c r="FK42" s="38">
        <v>0</v>
      </c>
      <c r="FL42" s="37">
        <v>0</v>
      </c>
      <c r="FM42" s="4">
        <v>0</v>
      </c>
      <c r="FN42" s="38">
        <v>0</v>
      </c>
      <c r="FO42" s="37">
        <v>0</v>
      </c>
      <c r="FP42" s="4">
        <v>0</v>
      </c>
      <c r="FQ42" s="38">
        <v>0</v>
      </c>
      <c r="FR42" s="37">
        <v>0</v>
      </c>
      <c r="FS42" s="4">
        <v>0</v>
      </c>
      <c r="FT42" s="38">
        <v>0</v>
      </c>
      <c r="FU42" s="37"/>
      <c r="FV42" s="4"/>
      <c r="FW42" s="38"/>
      <c r="FX42" s="37">
        <v>0</v>
      </c>
      <c r="FY42" s="4">
        <v>0</v>
      </c>
      <c r="FZ42" s="38">
        <v>0</v>
      </c>
      <c r="GA42" s="37">
        <v>0</v>
      </c>
      <c r="GB42" s="4">
        <v>0</v>
      </c>
      <c r="GC42" s="38">
        <v>0</v>
      </c>
      <c r="GD42" s="37">
        <v>0</v>
      </c>
      <c r="GE42" s="4">
        <v>0</v>
      </c>
      <c r="GF42" s="38">
        <v>0</v>
      </c>
      <c r="GG42" s="37">
        <v>0</v>
      </c>
      <c r="GH42" s="4">
        <v>0</v>
      </c>
      <c r="GI42" s="38">
        <v>0</v>
      </c>
      <c r="GJ42" s="37">
        <v>0</v>
      </c>
      <c r="GK42" s="4">
        <v>0</v>
      </c>
      <c r="GL42" s="38">
        <v>0</v>
      </c>
      <c r="GM42" s="37">
        <v>0</v>
      </c>
      <c r="GN42" s="4">
        <v>0</v>
      </c>
      <c r="GO42" s="38">
        <v>0</v>
      </c>
      <c r="GP42" s="37">
        <v>0</v>
      </c>
      <c r="GQ42" s="4">
        <v>0</v>
      </c>
      <c r="GR42" s="38">
        <v>0</v>
      </c>
      <c r="GS42" s="37">
        <v>0</v>
      </c>
      <c r="GT42" s="4">
        <v>0</v>
      </c>
      <c r="GU42" s="38">
        <v>0</v>
      </c>
      <c r="GV42" s="37">
        <v>0</v>
      </c>
      <c r="GW42" s="4">
        <v>0</v>
      </c>
      <c r="GX42" s="38">
        <v>0</v>
      </c>
      <c r="GY42" s="37">
        <v>0</v>
      </c>
      <c r="GZ42" s="4">
        <v>0</v>
      </c>
      <c r="HA42" s="38">
        <v>0</v>
      </c>
      <c r="HB42" s="37">
        <v>0</v>
      </c>
      <c r="HC42" s="4">
        <v>0</v>
      </c>
      <c r="HD42" s="38">
        <v>0</v>
      </c>
      <c r="HE42" s="37">
        <v>0</v>
      </c>
      <c r="HF42" s="4">
        <v>0</v>
      </c>
      <c r="HG42" s="38">
        <v>0</v>
      </c>
      <c r="HH42" s="37">
        <v>18</v>
      </c>
      <c r="HI42" s="4">
        <v>468</v>
      </c>
      <c r="HJ42" s="38">
        <f t="shared" si="131"/>
        <v>26000</v>
      </c>
      <c r="HK42" s="37">
        <v>0</v>
      </c>
      <c r="HL42" s="4">
        <v>0</v>
      </c>
      <c r="HM42" s="38">
        <v>0</v>
      </c>
      <c r="HN42" s="37">
        <v>0</v>
      </c>
      <c r="HO42" s="4">
        <v>0</v>
      </c>
      <c r="HP42" s="38">
        <v>0</v>
      </c>
      <c r="HQ42" s="37">
        <v>0</v>
      </c>
      <c r="HR42" s="4">
        <v>0</v>
      </c>
      <c r="HS42" s="38">
        <v>0</v>
      </c>
      <c r="HT42" s="37">
        <v>0</v>
      </c>
      <c r="HU42" s="4">
        <v>0</v>
      </c>
      <c r="HV42" s="38">
        <v>0</v>
      </c>
      <c r="HW42" s="37">
        <v>0</v>
      </c>
      <c r="HX42" s="4">
        <v>0</v>
      </c>
      <c r="HY42" s="38">
        <v>0</v>
      </c>
      <c r="HZ42" s="37">
        <v>23</v>
      </c>
      <c r="IA42" s="4">
        <v>194</v>
      </c>
      <c r="IB42" s="38">
        <f t="shared" si="132"/>
        <v>8434.782608695652</v>
      </c>
      <c r="IC42" s="37">
        <v>0</v>
      </c>
      <c r="ID42" s="4">
        <v>0</v>
      </c>
      <c r="IE42" s="38">
        <v>0</v>
      </c>
      <c r="IF42" s="37">
        <v>0</v>
      </c>
      <c r="IG42" s="4">
        <v>0</v>
      </c>
      <c r="IH42" s="38">
        <v>0</v>
      </c>
      <c r="II42" s="37">
        <v>0</v>
      </c>
      <c r="IJ42" s="4">
        <v>0</v>
      </c>
      <c r="IK42" s="38">
        <v>0</v>
      </c>
      <c r="IL42" s="37">
        <v>0</v>
      </c>
      <c r="IM42" s="4">
        <v>0</v>
      </c>
      <c r="IN42" s="38">
        <v>0</v>
      </c>
      <c r="IO42" s="37">
        <v>1</v>
      </c>
      <c r="IP42" s="4">
        <v>37</v>
      </c>
      <c r="IQ42" s="38">
        <f t="shared" ref="IQ42" si="178">IP42/IO42*1000</f>
        <v>37000</v>
      </c>
      <c r="IR42" s="37">
        <v>0</v>
      </c>
      <c r="IS42" s="4">
        <v>0</v>
      </c>
      <c r="IT42" s="38">
        <v>0</v>
      </c>
      <c r="IU42" s="37">
        <v>0</v>
      </c>
      <c r="IV42" s="4">
        <v>0</v>
      </c>
      <c r="IW42" s="38">
        <v>0</v>
      </c>
      <c r="IX42" s="37">
        <v>0</v>
      </c>
      <c r="IY42" s="4">
        <v>0</v>
      </c>
      <c r="IZ42" s="38">
        <f t="shared" si="120"/>
        <v>0</v>
      </c>
      <c r="JA42" s="37">
        <v>0</v>
      </c>
      <c r="JB42" s="4">
        <v>0</v>
      </c>
      <c r="JC42" s="38">
        <v>0</v>
      </c>
      <c r="JD42" s="37">
        <v>0</v>
      </c>
      <c r="JE42" s="4">
        <v>0</v>
      </c>
      <c r="JF42" s="38">
        <v>0</v>
      </c>
      <c r="JG42" s="37">
        <v>0</v>
      </c>
      <c r="JH42" s="4">
        <v>0</v>
      </c>
      <c r="JI42" s="38">
        <v>0</v>
      </c>
      <c r="JJ42" s="37">
        <v>0</v>
      </c>
      <c r="JK42" s="4">
        <v>0</v>
      </c>
      <c r="JL42" s="38">
        <v>0</v>
      </c>
      <c r="JM42" s="37">
        <v>0</v>
      </c>
      <c r="JN42" s="4">
        <v>0</v>
      </c>
      <c r="JO42" s="38">
        <v>0</v>
      </c>
      <c r="JP42" s="37">
        <v>0</v>
      </c>
      <c r="JQ42" s="4">
        <v>0</v>
      </c>
      <c r="JR42" s="38">
        <v>0</v>
      </c>
      <c r="JS42" s="37">
        <v>0</v>
      </c>
      <c r="JT42" s="4">
        <v>0</v>
      </c>
      <c r="JU42" s="38">
        <v>0</v>
      </c>
      <c r="JV42" s="37">
        <v>0</v>
      </c>
      <c r="JW42" s="4">
        <v>0</v>
      </c>
      <c r="JX42" s="38">
        <v>0</v>
      </c>
      <c r="JY42" s="37">
        <v>0</v>
      </c>
      <c r="JZ42" s="4">
        <v>0</v>
      </c>
      <c r="KA42" s="38">
        <v>0</v>
      </c>
      <c r="KB42" s="37">
        <v>0</v>
      </c>
      <c r="KC42" s="4">
        <v>0</v>
      </c>
      <c r="KD42" s="38">
        <v>0</v>
      </c>
      <c r="KE42" s="37">
        <v>5</v>
      </c>
      <c r="KF42" s="4">
        <v>17</v>
      </c>
      <c r="KG42" s="38">
        <f t="shared" si="123"/>
        <v>3400</v>
      </c>
      <c r="KH42" s="37"/>
      <c r="KI42" s="4"/>
      <c r="KJ42" s="38"/>
      <c r="KK42" s="37">
        <v>6</v>
      </c>
      <c r="KL42" s="4">
        <v>164</v>
      </c>
      <c r="KM42" s="38">
        <f t="shared" ref="KM42:KM43" si="179">KL42/KK42*1000</f>
        <v>27333.333333333332</v>
      </c>
      <c r="KN42" s="37">
        <v>0</v>
      </c>
      <c r="KO42" s="4">
        <v>0</v>
      </c>
      <c r="KP42" s="38">
        <v>0</v>
      </c>
      <c r="KQ42" s="37">
        <v>0</v>
      </c>
      <c r="KR42" s="4">
        <v>0</v>
      </c>
      <c r="KS42" s="38">
        <v>0</v>
      </c>
      <c r="KT42" s="37">
        <v>13</v>
      </c>
      <c r="KU42" s="4">
        <v>40</v>
      </c>
      <c r="KV42" s="38">
        <f t="shared" si="124"/>
        <v>3076.9230769230771</v>
      </c>
      <c r="KW42" s="37">
        <v>0</v>
      </c>
      <c r="KX42" s="4">
        <v>0</v>
      </c>
      <c r="KY42" s="38">
        <v>0</v>
      </c>
      <c r="KZ42" s="37">
        <v>659</v>
      </c>
      <c r="LA42" s="4">
        <v>4451</v>
      </c>
      <c r="LB42" s="38">
        <f t="shared" si="125"/>
        <v>6754.1729893778447</v>
      </c>
      <c r="LC42" s="37">
        <v>16</v>
      </c>
      <c r="LD42" s="4">
        <v>540</v>
      </c>
      <c r="LE42" s="38">
        <f t="shared" si="126"/>
        <v>33750</v>
      </c>
      <c r="LF42" s="37">
        <v>0</v>
      </c>
      <c r="LG42" s="4">
        <v>0</v>
      </c>
      <c r="LH42" s="38">
        <v>0</v>
      </c>
      <c r="LI42" s="37">
        <v>0</v>
      </c>
      <c r="LJ42" s="4">
        <v>0</v>
      </c>
      <c r="LK42" s="38">
        <v>0</v>
      </c>
      <c r="LL42" s="37">
        <v>0</v>
      </c>
      <c r="LM42" s="4">
        <v>0</v>
      </c>
      <c r="LN42" s="38">
        <v>0</v>
      </c>
      <c r="LO42" s="37">
        <v>0</v>
      </c>
      <c r="LP42" s="4">
        <v>0</v>
      </c>
      <c r="LQ42" s="38">
        <v>0</v>
      </c>
      <c r="LR42" s="37">
        <v>0</v>
      </c>
      <c r="LS42" s="4">
        <v>0</v>
      </c>
      <c r="LT42" s="38">
        <v>0</v>
      </c>
      <c r="LU42" s="37">
        <v>0</v>
      </c>
      <c r="LV42" s="4">
        <v>0</v>
      </c>
      <c r="LW42" s="38">
        <v>0</v>
      </c>
      <c r="LX42" s="37">
        <v>122</v>
      </c>
      <c r="LY42" s="4">
        <v>757</v>
      </c>
      <c r="LZ42" s="38">
        <f t="shared" si="127"/>
        <v>6204.9180327868853</v>
      </c>
      <c r="MA42" s="2">
        <f t="shared" si="160"/>
        <v>1053</v>
      </c>
      <c r="MB42" s="12">
        <f t="shared" si="161"/>
        <v>10411</v>
      </c>
    </row>
    <row r="43" spans="1:340" x14ac:dyDescent="0.3">
      <c r="A43" s="50">
        <v>2006</v>
      </c>
      <c r="B43" s="51" t="s">
        <v>16</v>
      </c>
      <c r="C43" s="37">
        <v>0</v>
      </c>
      <c r="D43" s="4">
        <v>0</v>
      </c>
      <c r="E43" s="38">
        <v>0</v>
      </c>
      <c r="F43" s="37">
        <v>0</v>
      </c>
      <c r="G43" s="4">
        <v>0</v>
      </c>
      <c r="H43" s="38">
        <v>0</v>
      </c>
      <c r="I43" s="37">
        <v>0</v>
      </c>
      <c r="J43" s="4">
        <v>0</v>
      </c>
      <c r="K43" s="38">
        <v>0</v>
      </c>
      <c r="L43" s="37">
        <v>0</v>
      </c>
      <c r="M43" s="4">
        <v>0</v>
      </c>
      <c r="N43" s="38">
        <v>0</v>
      </c>
      <c r="O43" s="37">
        <v>0</v>
      </c>
      <c r="P43" s="4">
        <v>0</v>
      </c>
      <c r="Q43" s="38">
        <v>0</v>
      </c>
      <c r="R43" s="37">
        <v>0</v>
      </c>
      <c r="S43" s="4">
        <v>0</v>
      </c>
      <c r="T43" s="38">
        <v>0</v>
      </c>
      <c r="U43" s="37">
        <v>0</v>
      </c>
      <c r="V43" s="4">
        <v>0</v>
      </c>
      <c r="W43" s="38">
        <v>0</v>
      </c>
      <c r="X43" s="37">
        <v>0</v>
      </c>
      <c r="Y43" s="4">
        <v>0</v>
      </c>
      <c r="Z43" s="38">
        <v>0</v>
      </c>
      <c r="AA43" s="37">
        <v>0</v>
      </c>
      <c r="AB43" s="4">
        <v>0</v>
      </c>
      <c r="AC43" s="38">
        <v>0</v>
      </c>
      <c r="AD43" s="37">
        <v>0</v>
      </c>
      <c r="AE43" s="4">
        <v>0</v>
      </c>
      <c r="AF43" s="38">
        <v>0</v>
      </c>
      <c r="AG43" s="37">
        <v>0</v>
      </c>
      <c r="AH43" s="4">
        <v>0</v>
      </c>
      <c r="AI43" s="38">
        <v>0</v>
      </c>
      <c r="AJ43" s="37">
        <v>0</v>
      </c>
      <c r="AK43" s="4">
        <v>0</v>
      </c>
      <c r="AL43" s="38">
        <v>0</v>
      </c>
      <c r="AM43" s="37">
        <v>0</v>
      </c>
      <c r="AN43" s="4">
        <v>0</v>
      </c>
      <c r="AO43" s="38">
        <v>0</v>
      </c>
      <c r="AP43" s="37">
        <v>0</v>
      </c>
      <c r="AQ43" s="4">
        <v>0</v>
      </c>
      <c r="AR43" s="38">
        <v>0</v>
      </c>
      <c r="AS43" s="37">
        <v>0</v>
      </c>
      <c r="AT43" s="4">
        <v>0</v>
      </c>
      <c r="AU43" s="38">
        <v>0</v>
      </c>
      <c r="AV43" s="37">
        <v>0</v>
      </c>
      <c r="AW43" s="4">
        <v>0</v>
      </c>
      <c r="AX43" s="38">
        <v>0</v>
      </c>
      <c r="AY43" s="37">
        <v>0</v>
      </c>
      <c r="AZ43" s="4">
        <v>0</v>
      </c>
      <c r="BA43" s="38">
        <v>0</v>
      </c>
      <c r="BB43" s="37">
        <v>0</v>
      </c>
      <c r="BC43" s="4">
        <v>0</v>
      </c>
      <c r="BD43" s="38">
        <v>0</v>
      </c>
      <c r="BE43" s="37">
        <v>0</v>
      </c>
      <c r="BF43" s="4">
        <v>0</v>
      </c>
      <c r="BG43" s="38">
        <v>0</v>
      </c>
      <c r="BH43" s="37">
        <v>3</v>
      </c>
      <c r="BI43" s="4">
        <v>17</v>
      </c>
      <c r="BJ43" s="38">
        <f t="shared" si="113"/>
        <v>5666.666666666667</v>
      </c>
      <c r="BK43" s="37">
        <v>0</v>
      </c>
      <c r="BL43" s="4">
        <v>0</v>
      </c>
      <c r="BM43" s="38">
        <v>0</v>
      </c>
      <c r="BN43" s="37">
        <v>0</v>
      </c>
      <c r="BO43" s="4">
        <v>0</v>
      </c>
      <c r="BP43" s="38">
        <v>0</v>
      </c>
      <c r="BQ43" s="37">
        <v>1</v>
      </c>
      <c r="BR43" s="4">
        <v>29</v>
      </c>
      <c r="BS43" s="38">
        <f t="shared" ref="BS43" si="180">BR43/BQ43*1000</f>
        <v>29000</v>
      </c>
      <c r="BT43" s="37">
        <v>0</v>
      </c>
      <c r="BU43" s="4">
        <v>0</v>
      </c>
      <c r="BV43" s="38">
        <v>0</v>
      </c>
      <c r="BW43" s="37">
        <v>0</v>
      </c>
      <c r="BX43" s="4">
        <v>0</v>
      </c>
      <c r="BY43" s="38">
        <v>0</v>
      </c>
      <c r="BZ43" s="37">
        <v>0</v>
      </c>
      <c r="CA43" s="4">
        <v>0</v>
      </c>
      <c r="CB43" s="38">
        <v>0</v>
      </c>
      <c r="CC43" s="37">
        <v>0</v>
      </c>
      <c r="CD43" s="4">
        <v>0</v>
      </c>
      <c r="CE43" s="38">
        <v>0</v>
      </c>
      <c r="CF43" s="37">
        <v>0</v>
      </c>
      <c r="CG43" s="4">
        <v>0</v>
      </c>
      <c r="CH43" s="38">
        <v>0</v>
      </c>
      <c r="CI43" s="37">
        <v>0</v>
      </c>
      <c r="CJ43" s="4">
        <v>0</v>
      </c>
      <c r="CK43" s="38">
        <v>0</v>
      </c>
      <c r="CL43" s="37">
        <v>0</v>
      </c>
      <c r="CM43" s="4">
        <v>0</v>
      </c>
      <c r="CN43" s="38">
        <v>0</v>
      </c>
      <c r="CO43" s="37">
        <v>0</v>
      </c>
      <c r="CP43" s="4">
        <v>0</v>
      </c>
      <c r="CQ43" s="38">
        <v>0</v>
      </c>
      <c r="CR43" s="37">
        <v>0</v>
      </c>
      <c r="CS43" s="4">
        <v>0</v>
      </c>
      <c r="CT43" s="38">
        <v>0</v>
      </c>
      <c r="CU43" s="37">
        <v>0</v>
      </c>
      <c r="CV43" s="4">
        <v>0</v>
      </c>
      <c r="CW43" s="38">
        <f t="shared" si="114"/>
        <v>0</v>
      </c>
      <c r="CX43" s="37">
        <v>6</v>
      </c>
      <c r="CY43" s="4">
        <v>115</v>
      </c>
      <c r="CZ43" s="38">
        <f t="shared" si="167"/>
        <v>19166.666666666668</v>
      </c>
      <c r="DA43" s="37">
        <v>0</v>
      </c>
      <c r="DB43" s="4">
        <v>0</v>
      </c>
      <c r="DC43" s="38">
        <v>0</v>
      </c>
      <c r="DD43" s="37">
        <v>5</v>
      </c>
      <c r="DE43" s="4">
        <v>57</v>
      </c>
      <c r="DF43" s="38">
        <f t="shared" ref="DF43" si="181">DE43/DD43*1000</f>
        <v>11400</v>
      </c>
      <c r="DG43" s="37">
        <v>0</v>
      </c>
      <c r="DH43" s="4">
        <v>0</v>
      </c>
      <c r="DI43" s="38">
        <v>0</v>
      </c>
      <c r="DJ43" s="37">
        <v>0</v>
      </c>
      <c r="DK43" s="4">
        <v>0</v>
      </c>
      <c r="DL43" s="38">
        <v>0</v>
      </c>
      <c r="DM43" s="37">
        <v>47</v>
      </c>
      <c r="DN43" s="4">
        <v>435</v>
      </c>
      <c r="DO43" s="38">
        <f t="shared" si="116"/>
        <v>9255.3191489361707</v>
      </c>
      <c r="DP43" s="37">
        <v>0</v>
      </c>
      <c r="DQ43" s="4">
        <v>0</v>
      </c>
      <c r="DR43" s="38">
        <v>0</v>
      </c>
      <c r="DS43" s="37">
        <v>0</v>
      </c>
      <c r="DT43" s="4">
        <v>0</v>
      </c>
      <c r="DU43" s="38">
        <v>0</v>
      </c>
      <c r="DV43" s="37">
        <v>0</v>
      </c>
      <c r="DW43" s="4">
        <v>0</v>
      </c>
      <c r="DX43" s="38">
        <v>0</v>
      </c>
      <c r="DY43" s="37">
        <v>0</v>
      </c>
      <c r="DZ43" s="4">
        <v>0</v>
      </c>
      <c r="EA43" s="38">
        <v>0</v>
      </c>
      <c r="EB43" s="37">
        <v>15</v>
      </c>
      <c r="EC43" s="4">
        <v>473</v>
      </c>
      <c r="ED43" s="38">
        <f t="shared" si="130"/>
        <v>31533.333333333336</v>
      </c>
      <c r="EE43" s="37">
        <v>0</v>
      </c>
      <c r="EF43" s="4">
        <v>0</v>
      </c>
      <c r="EG43" s="38">
        <v>0</v>
      </c>
      <c r="EH43" s="37">
        <v>0</v>
      </c>
      <c r="EI43" s="4">
        <v>0</v>
      </c>
      <c r="EJ43" s="38">
        <v>0</v>
      </c>
      <c r="EK43" s="37">
        <v>0</v>
      </c>
      <c r="EL43" s="4">
        <v>0</v>
      </c>
      <c r="EM43" s="38">
        <v>0</v>
      </c>
      <c r="EN43" s="37">
        <v>0</v>
      </c>
      <c r="EO43" s="4">
        <v>0</v>
      </c>
      <c r="EP43" s="38">
        <v>0</v>
      </c>
      <c r="EQ43" s="37"/>
      <c r="ER43" s="4"/>
      <c r="ES43" s="38"/>
      <c r="ET43" s="37">
        <v>0</v>
      </c>
      <c r="EU43" s="4">
        <v>0</v>
      </c>
      <c r="EV43" s="38">
        <v>0</v>
      </c>
      <c r="EW43" s="37">
        <v>0</v>
      </c>
      <c r="EX43" s="4">
        <v>0</v>
      </c>
      <c r="EY43" s="38">
        <v>0</v>
      </c>
      <c r="EZ43" s="37">
        <v>0</v>
      </c>
      <c r="FA43" s="4">
        <v>0</v>
      </c>
      <c r="FB43" s="38">
        <v>0</v>
      </c>
      <c r="FC43" s="37"/>
      <c r="FD43" s="4"/>
      <c r="FE43" s="38"/>
      <c r="FF43" s="37">
        <v>0</v>
      </c>
      <c r="FG43" s="4">
        <v>0</v>
      </c>
      <c r="FH43" s="38">
        <v>0</v>
      </c>
      <c r="FI43" s="37">
        <v>0</v>
      </c>
      <c r="FJ43" s="4">
        <v>0</v>
      </c>
      <c r="FK43" s="38">
        <v>0</v>
      </c>
      <c r="FL43" s="37">
        <v>0</v>
      </c>
      <c r="FM43" s="4">
        <v>0</v>
      </c>
      <c r="FN43" s="38">
        <v>0</v>
      </c>
      <c r="FO43" s="37">
        <v>0</v>
      </c>
      <c r="FP43" s="4">
        <v>0</v>
      </c>
      <c r="FQ43" s="38">
        <v>0</v>
      </c>
      <c r="FR43" s="37">
        <v>0</v>
      </c>
      <c r="FS43" s="4">
        <v>0</v>
      </c>
      <c r="FT43" s="38">
        <v>0</v>
      </c>
      <c r="FU43" s="37"/>
      <c r="FV43" s="4"/>
      <c r="FW43" s="38"/>
      <c r="FX43" s="37">
        <v>0</v>
      </c>
      <c r="FY43" s="4">
        <v>0</v>
      </c>
      <c r="FZ43" s="38">
        <v>0</v>
      </c>
      <c r="GA43" s="37">
        <v>0</v>
      </c>
      <c r="GB43" s="4">
        <v>0</v>
      </c>
      <c r="GC43" s="38">
        <v>0</v>
      </c>
      <c r="GD43" s="37">
        <v>7</v>
      </c>
      <c r="GE43" s="4">
        <v>71</v>
      </c>
      <c r="GF43" s="38">
        <f t="shared" si="118"/>
        <v>10142.857142857143</v>
      </c>
      <c r="GG43" s="37">
        <v>0</v>
      </c>
      <c r="GH43" s="4">
        <v>0</v>
      </c>
      <c r="GI43" s="38">
        <v>0</v>
      </c>
      <c r="GJ43" s="37">
        <v>0</v>
      </c>
      <c r="GK43" s="4">
        <v>0</v>
      </c>
      <c r="GL43" s="38">
        <v>0</v>
      </c>
      <c r="GM43" s="37">
        <v>0</v>
      </c>
      <c r="GN43" s="4">
        <v>0</v>
      </c>
      <c r="GO43" s="38">
        <v>0</v>
      </c>
      <c r="GP43" s="37">
        <v>0</v>
      </c>
      <c r="GQ43" s="4">
        <v>0</v>
      </c>
      <c r="GR43" s="38">
        <v>0</v>
      </c>
      <c r="GS43" s="37">
        <v>0</v>
      </c>
      <c r="GT43" s="4">
        <v>0</v>
      </c>
      <c r="GU43" s="38">
        <v>0</v>
      </c>
      <c r="GV43" s="37">
        <v>6</v>
      </c>
      <c r="GW43" s="4">
        <v>46</v>
      </c>
      <c r="GX43" s="38">
        <f t="shared" ref="GX43" si="182">GW43/GV43*1000</f>
        <v>7666.666666666667</v>
      </c>
      <c r="GY43" s="37">
        <v>0</v>
      </c>
      <c r="GZ43" s="4">
        <v>0</v>
      </c>
      <c r="HA43" s="38">
        <v>0</v>
      </c>
      <c r="HB43" s="37">
        <v>0</v>
      </c>
      <c r="HC43" s="4">
        <v>0</v>
      </c>
      <c r="HD43" s="38">
        <v>0</v>
      </c>
      <c r="HE43" s="37">
        <v>0</v>
      </c>
      <c r="HF43" s="4">
        <v>0</v>
      </c>
      <c r="HG43" s="38">
        <v>0</v>
      </c>
      <c r="HH43" s="37">
        <v>27</v>
      </c>
      <c r="HI43" s="4">
        <v>739</v>
      </c>
      <c r="HJ43" s="38">
        <f t="shared" si="131"/>
        <v>27370.370370370369</v>
      </c>
      <c r="HK43" s="37">
        <v>0</v>
      </c>
      <c r="HL43" s="4">
        <v>0</v>
      </c>
      <c r="HM43" s="38">
        <v>0</v>
      </c>
      <c r="HN43" s="37">
        <v>0</v>
      </c>
      <c r="HO43" s="4">
        <v>0</v>
      </c>
      <c r="HP43" s="38">
        <v>0</v>
      </c>
      <c r="HQ43" s="37">
        <v>0</v>
      </c>
      <c r="HR43" s="4">
        <v>0</v>
      </c>
      <c r="HS43" s="38">
        <v>0</v>
      </c>
      <c r="HT43" s="37">
        <v>0</v>
      </c>
      <c r="HU43" s="4">
        <v>0</v>
      </c>
      <c r="HV43" s="38">
        <v>0</v>
      </c>
      <c r="HW43" s="37">
        <v>0</v>
      </c>
      <c r="HX43" s="4">
        <v>0</v>
      </c>
      <c r="HY43" s="38">
        <v>0</v>
      </c>
      <c r="HZ43" s="37">
        <v>128</v>
      </c>
      <c r="IA43" s="4">
        <v>897</v>
      </c>
      <c r="IB43" s="38">
        <f t="shared" si="132"/>
        <v>7007.8125</v>
      </c>
      <c r="IC43" s="37">
        <v>9</v>
      </c>
      <c r="ID43" s="4">
        <v>102</v>
      </c>
      <c r="IE43" s="38">
        <f t="shared" ref="IE43" si="183">ID43/IC43*1000</f>
        <v>11333.333333333334</v>
      </c>
      <c r="IF43" s="37">
        <v>0</v>
      </c>
      <c r="IG43" s="4">
        <v>0</v>
      </c>
      <c r="IH43" s="38">
        <v>0</v>
      </c>
      <c r="II43" s="37">
        <v>0</v>
      </c>
      <c r="IJ43" s="4">
        <v>0</v>
      </c>
      <c r="IK43" s="38">
        <v>0</v>
      </c>
      <c r="IL43" s="37">
        <v>0</v>
      </c>
      <c r="IM43" s="4">
        <v>0</v>
      </c>
      <c r="IN43" s="38">
        <v>0</v>
      </c>
      <c r="IO43" s="37">
        <v>0</v>
      </c>
      <c r="IP43" s="4">
        <v>0</v>
      </c>
      <c r="IQ43" s="38">
        <v>0</v>
      </c>
      <c r="IR43" s="37">
        <v>0</v>
      </c>
      <c r="IS43" s="4">
        <v>0</v>
      </c>
      <c r="IT43" s="38">
        <v>0</v>
      </c>
      <c r="IU43" s="37">
        <v>0</v>
      </c>
      <c r="IV43" s="4">
        <v>0</v>
      </c>
      <c r="IW43" s="38">
        <v>0</v>
      </c>
      <c r="IX43" s="37">
        <v>0</v>
      </c>
      <c r="IY43" s="4">
        <v>0</v>
      </c>
      <c r="IZ43" s="38">
        <f t="shared" si="120"/>
        <v>0</v>
      </c>
      <c r="JA43" s="37">
        <v>0</v>
      </c>
      <c r="JB43" s="4">
        <v>0</v>
      </c>
      <c r="JC43" s="38">
        <v>0</v>
      </c>
      <c r="JD43" s="37">
        <v>5</v>
      </c>
      <c r="JE43" s="4">
        <v>72</v>
      </c>
      <c r="JF43" s="38">
        <f t="shared" ref="JF43" si="184">JE43/JD43*1000</f>
        <v>14400</v>
      </c>
      <c r="JG43" s="37">
        <v>0</v>
      </c>
      <c r="JH43" s="4">
        <v>0</v>
      </c>
      <c r="JI43" s="38">
        <v>0</v>
      </c>
      <c r="JJ43" s="37">
        <v>0</v>
      </c>
      <c r="JK43" s="4">
        <v>0</v>
      </c>
      <c r="JL43" s="38">
        <v>0</v>
      </c>
      <c r="JM43" s="37">
        <v>0</v>
      </c>
      <c r="JN43" s="4">
        <v>0</v>
      </c>
      <c r="JO43" s="38">
        <v>0</v>
      </c>
      <c r="JP43" s="37">
        <v>0</v>
      </c>
      <c r="JQ43" s="4">
        <v>0</v>
      </c>
      <c r="JR43" s="38">
        <v>0</v>
      </c>
      <c r="JS43" s="37">
        <v>0</v>
      </c>
      <c r="JT43" s="4">
        <v>0</v>
      </c>
      <c r="JU43" s="38">
        <v>0</v>
      </c>
      <c r="JV43" s="37">
        <v>0</v>
      </c>
      <c r="JW43" s="4">
        <v>0</v>
      </c>
      <c r="JX43" s="38">
        <v>0</v>
      </c>
      <c r="JY43" s="37">
        <v>0</v>
      </c>
      <c r="JZ43" s="4">
        <v>0</v>
      </c>
      <c r="KA43" s="38">
        <v>0</v>
      </c>
      <c r="KB43" s="37">
        <v>1</v>
      </c>
      <c r="KC43" s="4">
        <v>3</v>
      </c>
      <c r="KD43" s="38">
        <f t="shared" ref="KD43" si="185">KC43/KB43*1000</f>
        <v>3000</v>
      </c>
      <c r="KE43" s="37">
        <v>1</v>
      </c>
      <c r="KF43" s="4">
        <v>1</v>
      </c>
      <c r="KG43" s="38">
        <f t="shared" si="123"/>
        <v>1000</v>
      </c>
      <c r="KH43" s="37"/>
      <c r="KI43" s="4"/>
      <c r="KJ43" s="38"/>
      <c r="KK43" s="37">
        <v>1</v>
      </c>
      <c r="KL43" s="4">
        <v>31</v>
      </c>
      <c r="KM43" s="38">
        <f t="shared" si="179"/>
        <v>31000</v>
      </c>
      <c r="KN43" s="37">
        <v>0</v>
      </c>
      <c r="KO43" s="4">
        <v>0</v>
      </c>
      <c r="KP43" s="38">
        <v>0</v>
      </c>
      <c r="KQ43" s="37">
        <v>0</v>
      </c>
      <c r="KR43" s="4">
        <v>0</v>
      </c>
      <c r="KS43" s="38">
        <v>0</v>
      </c>
      <c r="KT43" s="37">
        <v>20</v>
      </c>
      <c r="KU43" s="4">
        <v>103</v>
      </c>
      <c r="KV43" s="38">
        <f t="shared" si="124"/>
        <v>5150</v>
      </c>
      <c r="KW43" s="37">
        <v>0</v>
      </c>
      <c r="KX43" s="4">
        <v>0</v>
      </c>
      <c r="KY43" s="38">
        <v>0</v>
      </c>
      <c r="KZ43" s="37">
        <v>445</v>
      </c>
      <c r="LA43" s="4">
        <v>2938</v>
      </c>
      <c r="LB43" s="38">
        <f t="shared" si="125"/>
        <v>6602.2471910112363</v>
      </c>
      <c r="LC43" s="37">
        <v>2</v>
      </c>
      <c r="LD43" s="4">
        <v>158</v>
      </c>
      <c r="LE43" s="38">
        <f t="shared" si="126"/>
        <v>79000</v>
      </c>
      <c r="LF43" s="37">
        <v>0</v>
      </c>
      <c r="LG43" s="4">
        <v>0</v>
      </c>
      <c r="LH43" s="38">
        <v>0</v>
      </c>
      <c r="LI43" s="37">
        <v>0</v>
      </c>
      <c r="LJ43" s="4">
        <v>0</v>
      </c>
      <c r="LK43" s="38">
        <v>0</v>
      </c>
      <c r="LL43" s="37">
        <v>0</v>
      </c>
      <c r="LM43" s="4">
        <v>0</v>
      </c>
      <c r="LN43" s="38">
        <v>0</v>
      </c>
      <c r="LO43" s="37">
        <v>0</v>
      </c>
      <c r="LP43" s="4">
        <v>0</v>
      </c>
      <c r="LQ43" s="38">
        <v>0</v>
      </c>
      <c r="LR43" s="37">
        <v>0</v>
      </c>
      <c r="LS43" s="4">
        <v>0</v>
      </c>
      <c r="LT43" s="38">
        <v>0</v>
      </c>
      <c r="LU43" s="37">
        <v>0</v>
      </c>
      <c r="LV43" s="4">
        <v>0</v>
      </c>
      <c r="LW43" s="38">
        <v>0</v>
      </c>
      <c r="LX43" s="37">
        <v>64</v>
      </c>
      <c r="LY43" s="4">
        <v>416</v>
      </c>
      <c r="LZ43" s="38">
        <f t="shared" si="127"/>
        <v>6500</v>
      </c>
      <c r="MA43" s="2">
        <f t="shared" si="160"/>
        <v>793</v>
      </c>
      <c r="MB43" s="12">
        <f t="shared" si="161"/>
        <v>6703</v>
      </c>
    </row>
    <row r="44" spans="1:340" ht="15" thickBot="1" x14ac:dyDescent="0.35">
      <c r="A44" s="52"/>
      <c r="B44" s="53" t="s">
        <v>17</v>
      </c>
      <c r="C44" s="35">
        <f>SUM(C32:C43)</f>
        <v>0</v>
      </c>
      <c r="D44" s="29">
        <f>SUM(D32:D43)</f>
        <v>0</v>
      </c>
      <c r="E44" s="36"/>
      <c r="F44" s="35">
        <f>SUM(F32:F43)</f>
        <v>0</v>
      </c>
      <c r="G44" s="29">
        <f>SUM(G32:G43)</f>
        <v>0</v>
      </c>
      <c r="H44" s="36"/>
      <c r="I44" s="35">
        <f>SUM(I32:I43)</f>
        <v>0</v>
      </c>
      <c r="J44" s="29">
        <f>SUM(J32:J43)</f>
        <v>0</v>
      </c>
      <c r="K44" s="36"/>
      <c r="L44" s="35">
        <f>SUM(L32:L43)</f>
        <v>35</v>
      </c>
      <c r="M44" s="29">
        <f>SUM(M32:M43)</f>
        <v>159</v>
      </c>
      <c r="N44" s="36"/>
      <c r="O44" s="35">
        <f>SUM(O32:O43)</f>
        <v>53</v>
      </c>
      <c r="P44" s="29">
        <f>SUM(P32:P43)</f>
        <v>1869</v>
      </c>
      <c r="Q44" s="36"/>
      <c r="R44" s="35">
        <f>SUM(R32:R43)</f>
        <v>0</v>
      </c>
      <c r="S44" s="29">
        <f>SUM(S32:S43)</f>
        <v>0</v>
      </c>
      <c r="T44" s="36"/>
      <c r="U44" s="35">
        <f>SUM(U32:U43)</f>
        <v>0</v>
      </c>
      <c r="V44" s="29">
        <f>SUM(V32:V43)</f>
        <v>0</v>
      </c>
      <c r="W44" s="36"/>
      <c r="X44" s="35">
        <f>SUM(X32:X43)</f>
        <v>5</v>
      </c>
      <c r="Y44" s="29">
        <f>SUM(Y32:Y43)</f>
        <v>30</v>
      </c>
      <c r="Z44" s="36"/>
      <c r="AA44" s="35">
        <f>SUM(AA32:AA43)</f>
        <v>0</v>
      </c>
      <c r="AB44" s="29">
        <f>SUM(AB32:AB43)</f>
        <v>0</v>
      </c>
      <c r="AC44" s="36"/>
      <c r="AD44" s="35">
        <f>SUM(AD32:AD43)</f>
        <v>8</v>
      </c>
      <c r="AE44" s="29">
        <f>SUM(AE32:AE43)</f>
        <v>260</v>
      </c>
      <c r="AF44" s="36"/>
      <c r="AG44" s="35">
        <f>SUM(AG32:AG43)</f>
        <v>0</v>
      </c>
      <c r="AH44" s="29">
        <f>SUM(AH32:AH43)</f>
        <v>0</v>
      </c>
      <c r="AI44" s="36"/>
      <c r="AJ44" s="35">
        <f>SUM(AJ32:AJ43)</f>
        <v>0</v>
      </c>
      <c r="AK44" s="29">
        <f>SUM(AK32:AK43)</f>
        <v>0</v>
      </c>
      <c r="AL44" s="36"/>
      <c r="AM44" s="35">
        <f>SUM(AM32:AM43)</f>
        <v>810</v>
      </c>
      <c r="AN44" s="29">
        <f>SUM(AN32:AN43)</f>
        <v>3591</v>
      </c>
      <c r="AO44" s="36"/>
      <c r="AP44" s="35">
        <f>SUM(AP32:AP43)</f>
        <v>2</v>
      </c>
      <c r="AQ44" s="29">
        <f>SUM(AQ32:AQ43)</f>
        <v>25</v>
      </c>
      <c r="AR44" s="36"/>
      <c r="AS44" s="35">
        <f>SUM(AS32:AS43)</f>
        <v>0</v>
      </c>
      <c r="AT44" s="29">
        <f>SUM(AT32:AT43)</f>
        <v>0</v>
      </c>
      <c r="AU44" s="36"/>
      <c r="AV44" s="35">
        <f>SUM(AV32:AV43)</f>
        <v>0</v>
      </c>
      <c r="AW44" s="29">
        <f>SUM(AW32:AW43)</f>
        <v>0</v>
      </c>
      <c r="AX44" s="36"/>
      <c r="AY44" s="35">
        <f>SUM(AY32:AY43)</f>
        <v>0</v>
      </c>
      <c r="AZ44" s="29">
        <f>SUM(AZ32:AZ43)</f>
        <v>0</v>
      </c>
      <c r="BA44" s="36"/>
      <c r="BB44" s="35">
        <f>SUM(BB32:BB43)</f>
        <v>0</v>
      </c>
      <c r="BC44" s="29">
        <f>SUM(BC32:BC43)</f>
        <v>0</v>
      </c>
      <c r="BD44" s="36"/>
      <c r="BE44" s="35">
        <f>SUM(BE32:BE43)</f>
        <v>0</v>
      </c>
      <c r="BF44" s="29">
        <f>SUM(BF32:BF43)</f>
        <v>0</v>
      </c>
      <c r="BG44" s="36"/>
      <c r="BH44" s="35">
        <f>SUM(BH32:BH43)</f>
        <v>68</v>
      </c>
      <c r="BI44" s="29">
        <f>SUM(BI32:BI43)</f>
        <v>419</v>
      </c>
      <c r="BJ44" s="36"/>
      <c r="BK44" s="35">
        <f>SUM(BK32:BK43)</f>
        <v>0</v>
      </c>
      <c r="BL44" s="29">
        <f>SUM(BL32:BL43)</f>
        <v>0</v>
      </c>
      <c r="BM44" s="36"/>
      <c r="BN44" s="35">
        <f>SUM(BN32:BN43)</f>
        <v>0</v>
      </c>
      <c r="BO44" s="29">
        <f>SUM(BO32:BO43)</f>
        <v>0</v>
      </c>
      <c r="BP44" s="36"/>
      <c r="BQ44" s="35">
        <f>SUM(BQ32:BQ43)</f>
        <v>2</v>
      </c>
      <c r="BR44" s="29">
        <f>SUM(BR32:BR43)</f>
        <v>40</v>
      </c>
      <c r="BS44" s="36"/>
      <c r="BT44" s="35">
        <f>SUM(BT32:BT43)</f>
        <v>0</v>
      </c>
      <c r="BU44" s="29">
        <f>SUM(BU32:BU43)</f>
        <v>0</v>
      </c>
      <c r="BV44" s="36"/>
      <c r="BW44" s="35">
        <f>SUM(BW32:BW43)</f>
        <v>0</v>
      </c>
      <c r="BX44" s="29">
        <f>SUM(BX32:BX43)</f>
        <v>0</v>
      </c>
      <c r="BY44" s="36"/>
      <c r="BZ44" s="35">
        <f>SUM(BZ32:BZ43)</f>
        <v>224</v>
      </c>
      <c r="CA44" s="29">
        <f>SUM(CA32:CA43)</f>
        <v>6804</v>
      </c>
      <c r="CB44" s="36"/>
      <c r="CC44" s="35">
        <f>SUM(CC32:CC43)</f>
        <v>8</v>
      </c>
      <c r="CD44" s="29">
        <f>SUM(CD32:CD43)</f>
        <v>100</v>
      </c>
      <c r="CE44" s="36"/>
      <c r="CF44" s="35">
        <f>SUM(CF32:CF43)</f>
        <v>0</v>
      </c>
      <c r="CG44" s="29">
        <f>SUM(CG32:CG43)</f>
        <v>0</v>
      </c>
      <c r="CH44" s="36"/>
      <c r="CI44" s="35">
        <f>SUM(CI32:CI43)</f>
        <v>0</v>
      </c>
      <c r="CJ44" s="29">
        <f>SUM(CJ32:CJ43)</f>
        <v>0</v>
      </c>
      <c r="CK44" s="36"/>
      <c r="CL44" s="35">
        <f>SUM(CL32:CL43)</f>
        <v>0</v>
      </c>
      <c r="CM44" s="29">
        <f>SUM(CM32:CM43)</f>
        <v>0</v>
      </c>
      <c r="CN44" s="36"/>
      <c r="CO44" s="35">
        <f>SUM(CO32:CO43)</f>
        <v>18</v>
      </c>
      <c r="CP44" s="29">
        <f>SUM(CP32:CP43)</f>
        <v>623</v>
      </c>
      <c r="CQ44" s="36"/>
      <c r="CR44" s="35">
        <f>SUM(CR32:CR43)</f>
        <v>0</v>
      </c>
      <c r="CS44" s="29">
        <f>SUM(CS32:CS43)</f>
        <v>0</v>
      </c>
      <c r="CT44" s="36"/>
      <c r="CU44" s="35">
        <f t="shared" ref="CU44:CV44" si="186">SUM(CU32:CU43)</f>
        <v>0</v>
      </c>
      <c r="CV44" s="29">
        <f t="shared" si="186"/>
        <v>0</v>
      </c>
      <c r="CW44" s="36"/>
      <c r="CX44" s="35">
        <f>SUM(CX32:CX43)</f>
        <v>49</v>
      </c>
      <c r="CY44" s="29">
        <f>SUM(CY32:CY43)</f>
        <v>1599</v>
      </c>
      <c r="CZ44" s="36"/>
      <c r="DA44" s="35">
        <f>SUM(DA32:DA43)</f>
        <v>0</v>
      </c>
      <c r="DB44" s="29">
        <f>SUM(DB32:DB43)</f>
        <v>0</v>
      </c>
      <c r="DC44" s="36"/>
      <c r="DD44" s="35">
        <f>SUM(DD32:DD43)</f>
        <v>5</v>
      </c>
      <c r="DE44" s="29">
        <f>SUM(DE32:DE43)</f>
        <v>57</v>
      </c>
      <c r="DF44" s="36"/>
      <c r="DG44" s="35">
        <f>SUM(DG32:DG43)</f>
        <v>0</v>
      </c>
      <c r="DH44" s="29">
        <f>SUM(DH32:DH43)</f>
        <v>0</v>
      </c>
      <c r="DI44" s="36"/>
      <c r="DJ44" s="35">
        <f>SUM(DJ32:DJ43)</f>
        <v>0</v>
      </c>
      <c r="DK44" s="29">
        <f>SUM(DK32:DK43)</f>
        <v>0</v>
      </c>
      <c r="DL44" s="36"/>
      <c r="DM44" s="35">
        <f>SUM(DM32:DM43)</f>
        <v>817</v>
      </c>
      <c r="DN44" s="29">
        <f>SUM(DN32:DN43)</f>
        <v>4063</v>
      </c>
      <c r="DO44" s="36"/>
      <c r="DP44" s="35">
        <f>SUM(DP32:DP43)</f>
        <v>14</v>
      </c>
      <c r="DQ44" s="29">
        <f>SUM(DQ32:DQ43)</f>
        <v>154</v>
      </c>
      <c r="DR44" s="36"/>
      <c r="DS44" s="35">
        <f>SUM(DS32:DS43)</f>
        <v>22</v>
      </c>
      <c r="DT44" s="29">
        <f>SUM(DT32:DT43)</f>
        <v>144</v>
      </c>
      <c r="DU44" s="36"/>
      <c r="DV44" s="35">
        <f>SUM(DV32:DV43)</f>
        <v>3</v>
      </c>
      <c r="DW44" s="29">
        <f>SUM(DW32:DW43)</f>
        <v>17</v>
      </c>
      <c r="DX44" s="36"/>
      <c r="DY44" s="35">
        <f>SUM(DY32:DY43)</f>
        <v>5</v>
      </c>
      <c r="DZ44" s="29">
        <f>SUM(DZ32:DZ43)</f>
        <v>84</v>
      </c>
      <c r="EA44" s="36"/>
      <c r="EB44" s="35">
        <f>SUM(EB32:EB43)</f>
        <v>184</v>
      </c>
      <c r="EC44" s="29">
        <f>SUM(EC32:EC43)</f>
        <v>4237</v>
      </c>
      <c r="ED44" s="36"/>
      <c r="EE44" s="35">
        <f>SUM(EE32:EE43)</f>
        <v>0</v>
      </c>
      <c r="EF44" s="29">
        <f>SUM(EF32:EF43)</f>
        <v>0</v>
      </c>
      <c r="EG44" s="36"/>
      <c r="EH44" s="35">
        <f>SUM(EH32:EH43)</f>
        <v>0</v>
      </c>
      <c r="EI44" s="29">
        <f>SUM(EI32:EI43)</f>
        <v>0</v>
      </c>
      <c r="EJ44" s="36"/>
      <c r="EK44" s="35">
        <f>SUM(EK32:EK43)</f>
        <v>0</v>
      </c>
      <c r="EL44" s="29">
        <f>SUM(EL32:EL43)</f>
        <v>0</v>
      </c>
      <c r="EM44" s="36"/>
      <c r="EN44" s="35">
        <f>SUM(EN32:EN43)</f>
        <v>0</v>
      </c>
      <c r="EO44" s="29">
        <f>SUM(EO32:EO43)</f>
        <v>0</v>
      </c>
      <c r="EP44" s="36"/>
      <c r="EQ44" s="35"/>
      <c r="ER44" s="29"/>
      <c r="ES44" s="36"/>
      <c r="ET44" s="35">
        <f>SUM(ET32:ET43)</f>
        <v>0</v>
      </c>
      <c r="EU44" s="29">
        <f>SUM(EU32:EU43)</f>
        <v>0</v>
      </c>
      <c r="EV44" s="36"/>
      <c r="EW44" s="35">
        <f>SUM(EW32:EW43)</f>
        <v>18</v>
      </c>
      <c r="EX44" s="29">
        <f>SUM(EX32:EX43)</f>
        <v>94</v>
      </c>
      <c r="EY44" s="36"/>
      <c r="EZ44" s="35">
        <f>SUM(EZ32:EZ43)</f>
        <v>0</v>
      </c>
      <c r="FA44" s="29">
        <f>SUM(FA32:FA43)</f>
        <v>0</v>
      </c>
      <c r="FB44" s="36"/>
      <c r="FC44" s="35"/>
      <c r="FD44" s="29"/>
      <c r="FE44" s="36"/>
      <c r="FF44" s="35">
        <f>SUM(FF32:FF43)</f>
        <v>0</v>
      </c>
      <c r="FG44" s="29">
        <f>SUM(FG32:FG43)</f>
        <v>0</v>
      </c>
      <c r="FH44" s="36"/>
      <c r="FI44" s="35">
        <f>SUM(FI32:FI43)</f>
        <v>0</v>
      </c>
      <c r="FJ44" s="29">
        <f>SUM(FJ32:FJ43)</f>
        <v>0</v>
      </c>
      <c r="FK44" s="36"/>
      <c r="FL44" s="35">
        <f>SUM(FL32:FL43)</f>
        <v>0</v>
      </c>
      <c r="FM44" s="29">
        <f>SUM(FM32:FM43)</f>
        <v>0</v>
      </c>
      <c r="FN44" s="36"/>
      <c r="FO44" s="35">
        <f>SUM(FO32:FO43)</f>
        <v>0</v>
      </c>
      <c r="FP44" s="29">
        <f>SUM(FP32:FP43)</f>
        <v>0</v>
      </c>
      <c r="FQ44" s="36"/>
      <c r="FR44" s="35">
        <f>SUM(FR32:FR43)</f>
        <v>0</v>
      </c>
      <c r="FS44" s="29">
        <f>SUM(FS32:FS43)</f>
        <v>0</v>
      </c>
      <c r="FT44" s="36"/>
      <c r="FU44" s="35"/>
      <c r="FV44" s="29"/>
      <c r="FW44" s="36"/>
      <c r="FX44" s="35">
        <f>SUM(FX32:FX43)</f>
        <v>0</v>
      </c>
      <c r="FY44" s="29">
        <f>SUM(FY32:FY43)</f>
        <v>0</v>
      </c>
      <c r="FZ44" s="36"/>
      <c r="GA44" s="35">
        <f>SUM(GA32:GA43)</f>
        <v>0</v>
      </c>
      <c r="GB44" s="29">
        <f>SUM(GB32:GB43)</f>
        <v>0</v>
      </c>
      <c r="GC44" s="36"/>
      <c r="GD44" s="35">
        <f>SUM(GD32:GD43)</f>
        <v>107</v>
      </c>
      <c r="GE44" s="29">
        <f>SUM(GE32:GE43)</f>
        <v>767</v>
      </c>
      <c r="GF44" s="36"/>
      <c r="GG44" s="35">
        <f>SUM(GG32:GG43)</f>
        <v>0</v>
      </c>
      <c r="GH44" s="29">
        <f>SUM(GH32:GH43)</f>
        <v>0</v>
      </c>
      <c r="GI44" s="36"/>
      <c r="GJ44" s="35">
        <f>SUM(GJ32:GJ43)</f>
        <v>0</v>
      </c>
      <c r="GK44" s="29">
        <f>SUM(GK32:GK43)</f>
        <v>0</v>
      </c>
      <c r="GL44" s="36"/>
      <c r="GM44" s="35">
        <f>SUM(GM32:GM43)</f>
        <v>13</v>
      </c>
      <c r="GN44" s="29">
        <f>SUM(GN32:GN43)</f>
        <v>94</v>
      </c>
      <c r="GO44" s="36"/>
      <c r="GP44" s="35">
        <f>SUM(GP32:GP43)</f>
        <v>0</v>
      </c>
      <c r="GQ44" s="29">
        <f>SUM(GQ32:GQ43)</f>
        <v>0</v>
      </c>
      <c r="GR44" s="36"/>
      <c r="GS44" s="35">
        <f>SUM(GS32:GS43)</f>
        <v>0</v>
      </c>
      <c r="GT44" s="29">
        <f>SUM(GT32:GT43)</f>
        <v>0</v>
      </c>
      <c r="GU44" s="36"/>
      <c r="GV44" s="35">
        <f>SUM(GV32:GV43)</f>
        <v>6</v>
      </c>
      <c r="GW44" s="29">
        <f>SUM(GW32:GW43)</f>
        <v>46</v>
      </c>
      <c r="GX44" s="36"/>
      <c r="GY44" s="35">
        <f>SUM(GY32:GY43)</f>
        <v>0</v>
      </c>
      <c r="GZ44" s="29">
        <f>SUM(GZ32:GZ43)</f>
        <v>0</v>
      </c>
      <c r="HA44" s="36"/>
      <c r="HB44" s="35">
        <f>SUM(HB32:HB43)</f>
        <v>0</v>
      </c>
      <c r="HC44" s="29">
        <f>SUM(HC32:HC43)</f>
        <v>0</v>
      </c>
      <c r="HD44" s="36"/>
      <c r="HE44" s="35">
        <f>SUM(HE32:HE43)</f>
        <v>0</v>
      </c>
      <c r="HF44" s="29">
        <f>SUM(HF32:HF43)</f>
        <v>0</v>
      </c>
      <c r="HG44" s="36"/>
      <c r="HH44" s="35">
        <f>SUM(HH32:HH43)</f>
        <v>178</v>
      </c>
      <c r="HI44" s="29">
        <f>SUM(HI32:HI43)</f>
        <v>4629</v>
      </c>
      <c r="HJ44" s="36"/>
      <c r="HK44" s="35">
        <f>SUM(HK32:HK43)</f>
        <v>0</v>
      </c>
      <c r="HL44" s="29">
        <f>SUM(HL32:HL43)</f>
        <v>0</v>
      </c>
      <c r="HM44" s="36"/>
      <c r="HN44" s="35">
        <f>SUM(HN32:HN43)</f>
        <v>0</v>
      </c>
      <c r="HO44" s="29">
        <f>SUM(HO32:HO43)</f>
        <v>0</v>
      </c>
      <c r="HP44" s="36"/>
      <c r="HQ44" s="35">
        <f>SUM(HQ32:HQ43)</f>
        <v>0</v>
      </c>
      <c r="HR44" s="29">
        <f>SUM(HR32:HR43)</f>
        <v>0</v>
      </c>
      <c r="HS44" s="36"/>
      <c r="HT44" s="35">
        <f>SUM(HT32:HT43)</f>
        <v>0</v>
      </c>
      <c r="HU44" s="29">
        <f>SUM(HU32:HU43)</f>
        <v>0</v>
      </c>
      <c r="HV44" s="36"/>
      <c r="HW44" s="35">
        <f>SUM(HW32:HW43)</f>
        <v>0</v>
      </c>
      <c r="HX44" s="29">
        <f>SUM(HX32:HX43)</f>
        <v>0</v>
      </c>
      <c r="HY44" s="36"/>
      <c r="HZ44" s="35">
        <f>SUM(HZ32:HZ43)</f>
        <v>750</v>
      </c>
      <c r="IA44" s="29">
        <f>SUM(IA32:IA43)</f>
        <v>4516</v>
      </c>
      <c r="IB44" s="36"/>
      <c r="IC44" s="35">
        <f>SUM(IC32:IC43)</f>
        <v>15</v>
      </c>
      <c r="ID44" s="29">
        <f>SUM(ID32:ID43)</f>
        <v>138</v>
      </c>
      <c r="IE44" s="36"/>
      <c r="IF44" s="35">
        <f>SUM(IF32:IF43)</f>
        <v>0</v>
      </c>
      <c r="IG44" s="29">
        <f>SUM(IG32:IG43)</f>
        <v>0</v>
      </c>
      <c r="IH44" s="36"/>
      <c r="II44" s="35">
        <f>SUM(II32:II43)</f>
        <v>0</v>
      </c>
      <c r="IJ44" s="29">
        <f>SUM(IJ32:IJ43)</f>
        <v>0</v>
      </c>
      <c r="IK44" s="36"/>
      <c r="IL44" s="35">
        <f>SUM(IL32:IL43)</f>
        <v>25</v>
      </c>
      <c r="IM44" s="29">
        <f>SUM(IM32:IM43)</f>
        <v>327</v>
      </c>
      <c r="IN44" s="36"/>
      <c r="IO44" s="35">
        <f>SUM(IO32:IO43)</f>
        <v>9</v>
      </c>
      <c r="IP44" s="29">
        <f>SUM(IP32:IP43)</f>
        <v>141</v>
      </c>
      <c r="IQ44" s="36"/>
      <c r="IR44" s="35">
        <f>SUM(IR32:IR43)</f>
        <v>0</v>
      </c>
      <c r="IS44" s="29">
        <f>SUM(IS32:IS43)</f>
        <v>0</v>
      </c>
      <c r="IT44" s="36"/>
      <c r="IU44" s="35">
        <f>SUM(IU32:IU43)</f>
        <v>0</v>
      </c>
      <c r="IV44" s="29">
        <f>SUM(IV32:IV43)</f>
        <v>0</v>
      </c>
      <c r="IW44" s="36"/>
      <c r="IX44" s="35">
        <f t="shared" ref="IX44:IY44" si="187">SUM(IX32:IX43)</f>
        <v>0</v>
      </c>
      <c r="IY44" s="29">
        <f t="shared" si="187"/>
        <v>0</v>
      </c>
      <c r="IZ44" s="36"/>
      <c r="JA44" s="35">
        <f>SUM(JA32:JA43)</f>
        <v>288</v>
      </c>
      <c r="JB44" s="29">
        <f>SUM(JB32:JB43)</f>
        <v>831</v>
      </c>
      <c r="JC44" s="36"/>
      <c r="JD44" s="35">
        <f>SUM(JD32:JD43)</f>
        <v>19</v>
      </c>
      <c r="JE44" s="29">
        <f>SUM(JE32:JE43)</f>
        <v>429</v>
      </c>
      <c r="JF44" s="36"/>
      <c r="JG44" s="35">
        <f>SUM(JG32:JG43)</f>
        <v>0</v>
      </c>
      <c r="JH44" s="29">
        <f>SUM(JH32:JH43)</f>
        <v>0</v>
      </c>
      <c r="JI44" s="36"/>
      <c r="JJ44" s="35">
        <f>SUM(JJ32:JJ43)</f>
        <v>1</v>
      </c>
      <c r="JK44" s="29">
        <f>SUM(JK32:JK43)</f>
        <v>40</v>
      </c>
      <c r="JL44" s="36"/>
      <c r="JM44" s="35">
        <f>SUM(JM32:JM43)</f>
        <v>1</v>
      </c>
      <c r="JN44" s="29">
        <f>SUM(JN32:JN43)</f>
        <v>12</v>
      </c>
      <c r="JO44" s="36"/>
      <c r="JP44" s="35">
        <f>SUM(JP32:JP43)</f>
        <v>1</v>
      </c>
      <c r="JQ44" s="29">
        <f>SUM(JQ32:JQ43)</f>
        <v>136</v>
      </c>
      <c r="JR44" s="36"/>
      <c r="JS44" s="35">
        <f>SUM(JS32:JS43)</f>
        <v>0</v>
      </c>
      <c r="JT44" s="29">
        <f>SUM(JT32:JT43)</f>
        <v>0</v>
      </c>
      <c r="JU44" s="36"/>
      <c r="JV44" s="35">
        <f>SUM(JV32:JV43)</f>
        <v>0</v>
      </c>
      <c r="JW44" s="29">
        <f>SUM(JW32:JW43)</f>
        <v>0</v>
      </c>
      <c r="JX44" s="36"/>
      <c r="JY44" s="35">
        <f>SUM(JY32:JY43)</f>
        <v>0</v>
      </c>
      <c r="JZ44" s="29">
        <f>SUM(JZ32:JZ43)</f>
        <v>0</v>
      </c>
      <c r="KA44" s="36"/>
      <c r="KB44" s="35">
        <f>SUM(KB32:KB43)</f>
        <v>3</v>
      </c>
      <c r="KC44" s="29">
        <f>SUM(KC32:KC43)</f>
        <v>8</v>
      </c>
      <c r="KD44" s="36"/>
      <c r="KE44" s="35">
        <f>SUM(KE32:KE43)</f>
        <v>25</v>
      </c>
      <c r="KF44" s="29">
        <f>SUM(KF32:KF43)</f>
        <v>105</v>
      </c>
      <c r="KG44" s="36"/>
      <c r="KH44" s="35"/>
      <c r="KI44" s="29"/>
      <c r="KJ44" s="36"/>
      <c r="KK44" s="35">
        <f>SUM(KK32:KK43)</f>
        <v>20</v>
      </c>
      <c r="KL44" s="29">
        <f>SUM(KL32:KL43)</f>
        <v>498</v>
      </c>
      <c r="KM44" s="36"/>
      <c r="KN44" s="35">
        <f>SUM(KN32:KN43)</f>
        <v>0</v>
      </c>
      <c r="KO44" s="29">
        <f>SUM(KO32:KO43)</f>
        <v>0</v>
      </c>
      <c r="KP44" s="36"/>
      <c r="KQ44" s="35">
        <f>SUM(KQ32:KQ43)</f>
        <v>101</v>
      </c>
      <c r="KR44" s="29">
        <f>SUM(KR32:KR43)</f>
        <v>691</v>
      </c>
      <c r="KS44" s="36"/>
      <c r="KT44" s="35">
        <f>SUM(KT32:KT43)</f>
        <v>459</v>
      </c>
      <c r="KU44" s="29">
        <f>SUM(KU32:KU43)</f>
        <v>1565</v>
      </c>
      <c r="KV44" s="36"/>
      <c r="KW44" s="35">
        <f>SUM(KW32:KW43)</f>
        <v>0</v>
      </c>
      <c r="KX44" s="29">
        <f>SUM(KX32:KX43)</f>
        <v>0</v>
      </c>
      <c r="KY44" s="36"/>
      <c r="KZ44" s="35">
        <f>SUM(KZ32:KZ43)</f>
        <v>4815</v>
      </c>
      <c r="LA44" s="29">
        <f>SUM(LA32:LA43)</f>
        <v>30234</v>
      </c>
      <c r="LB44" s="36"/>
      <c r="LC44" s="35">
        <f>SUM(LC32:LC43)</f>
        <v>209</v>
      </c>
      <c r="LD44" s="29">
        <f>SUM(LD32:LD43)</f>
        <v>7102</v>
      </c>
      <c r="LE44" s="36"/>
      <c r="LF44" s="35">
        <f>SUM(LF32:LF43)</f>
        <v>15</v>
      </c>
      <c r="LG44" s="29">
        <f>SUM(LG32:LG43)</f>
        <v>308</v>
      </c>
      <c r="LH44" s="36"/>
      <c r="LI44" s="35">
        <f>SUM(LI32:LI43)</f>
        <v>0</v>
      </c>
      <c r="LJ44" s="29">
        <f>SUM(LJ32:LJ43)</f>
        <v>0</v>
      </c>
      <c r="LK44" s="36"/>
      <c r="LL44" s="35">
        <f>SUM(LL32:LL43)</f>
        <v>0</v>
      </c>
      <c r="LM44" s="29">
        <f>SUM(LM32:LM43)</f>
        <v>0</v>
      </c>
      <c r="LN44" s="36"/>
      <c r="LO44" s="35">
        <f>SUM(LO32:LO43)</f>
        <v>0</v>
      </c>
      <c r="LP44" s="29">
        <f>SUM(LP32:LP43)</f>
        <v>0</v>
      </c>
      <c r="LQ44" s="36"/>
      <c r="LR44" s="35">
        <f>SUM(LR32:LR43)</f>
        <v>21</v>
      </c>
      <c r="LS44" s="29">
        <f>SUM(LS32:LS43)</f>
        <v>71</v>
      </c>
      <c r="LT44" s="36"/>
      <c r="LU44" s="35">
        <f>SUM(LU32:LU43)</f>
        <v>0</v>
      </c>
      <c r="LV44" s="29">
        <f>SUM(LV32:LV43)</f>
        <v>0</v>
      </c>
      <c r="LW44" s="36"/>
      <c r="LX44" s="35">
        <f>SUM(LX32:LX43)</f>
        <v>1188</v>
      </c>
      <c r="LY44" s="29">
        <f>SUM(LY32:LY43)</f>
        <v>7509</v>
      </c>
      <c r="LZ44" s="36"/>
      <c r="MA44" s="30">
        <f t="shared" si="160"/>
        <v>10619</v>
      </c>
      <c r="MB44" s="31">
        <f t="shared" si="161"/>
        <v>84566</v>
      </c>
    </row>
    <row r="45" spans="1:340" x14ac:dyDescent="0.3">
      <c r="A45" s="50">
        <v>2007</v>
      </c>
      <c r="B45" s="51" t="s">
        <v>5</v>
      </c>
      <c r="C45" s="37">
        <v>0</v>
      </c>
      <c r="D45" s="4">
        <v>0</v>
      </c>
      <c r="E45" s="38">
        <v>0</v>
      </c>
      <c r="F45" s="37">
        <v>0</v>
      </c>
      <c r="G45" s="4">
        <v>0</v>
      </c>
      <c r="H45" s="38">
        <v>0</v>
      </c>
      <c r="I45" s="37">
        <v>0</v>
      </c>
      <c r="J45" s="4">
        <v>0</v>
      </c>
      <c r="K45" s="38">
        <v>0</v>
      </c>
      <c r="L45" s="37">
        <v>0</v>
      </c>
      <c r="M45" s="4">
        <v>0</v>
      </c>
      <c r="N45" s="38">
        <v>0</v>
      </c>
      <c r="O45" s="37">
        <v>5</v>
      </c>
      <c r="P45" s="4">
        <v>178</v>
      </c>
      <c r="Q45" s="38">
        <f t="shared" ref="Q45:Q56" si="188">P45/O45*1000</f>
        <v>35600</v>
      </c>
      <c r="R45" s="37">
        <v>0</v>
      </c>
      <c r="S45" s="4">
        <v>0</v>
      </c>
      <c r="T45" s="38">
        <v>0</v>
      </c>
      <c r="U45" s="37">
        <v>0</v>
      </c>
      <c r="V45" s="4">
        <v>0</v>
      </c>
      <c r="W45" s="38">
        <v>0</v>
      </c>
      <c r="X45" s="37">
        <v>0</v>
      </c>
      <c r="Y45" s="4">
        <v>0</v>
      </c>
      <c r="Z45" s="38">
        <v>0</v>
      </c>
      <c r="AA45" s="37">
        <v>0</v>
      </c>
      <c r="AB45" s="4">
        <v>0</v>
      </c>
      <c r="AC45" s="38">
        <v>0</v>
      </c>
      <c r="AD45" s="37">
        <v>0</v>
      </c>
      <c r="AE45" s="4">
        <v>0</v>
      </c>
      <c r="AF45" s="38">
        <v>0</v>
      </c>
      <c r="AG45" s="37">
        <v>0</v>
      </c>
      <c r="AH45" s="4">
        <v>0</v>
      </c>
      <c r="AI45" s="38">
        <v>0</v>
      </c>
      <c r="AJ45" s="37">
        <v>0</v>
      </c>
      <c r="AK45" s="4">
        <v>0</v>
      </c>
      <c r="AL45" s="38">
        <v>0</v>
      </c>
      <c r="AM45" s="37">
        <v>184</v>
      </c>
      <c r="AN45" s="4">
        <v>830</v>
      </c>
      <c r="AO45" s="38">
        <f t="shared" ref="AO45:AO55" si="189">AN45/AM45*1000</f>
        <v>4510.8695652173919</v>
      </c>
      <c r="AP45" s="37">
        <v>0</v>
      </c>
      <c r="AQ45" s="4">
        <v>0</v>
      </c>
      <c r="AR45" s="38">
        <v>0</v>
      </c>
      <c r="AS45" s="37">
        <v>0</v>
      </c>
      <c r="AT45" s="4">
        <v>0</v>
      </c>
      <c r="AU45" s="38">
        <v>0</v>
      </c>
      <c r="AV45" s="37">
        <v>0</v>
      </c>
      <c r="AW45" s="4">
        <v>0</v>
      </c>
      <c r="AX45" s="38">
        <v>0</v>
      </c>
      <c r="AY45" s="37">
        <v>0</v>
      </c>
      <c r="AZ45" s="4">
        <v>0</v>
      </c>
      <c r="BA45" s="38">
        <v>0</v>
      </c>
      <c r="BB45" s="37">
        <v>0</v>
      </c>
      <c r="BC45" s="4">
        <v>0</v>
      </c>
      <c r="BD45" s="38">
        <v>0</v>
      </c>
      <c r="BE45" s="37">
        <v>0</v>
      </c>
      <c r="BF45" s="4">
        <v>0</v>
      </c>
      <c r="BG45" s="38">
        <v>0</v>
      </c>
      <c r="BH45" s="37">
        <v>0</v>
      </c>
      <c r="BI45" s="4">
        <v>0</v>
      </c>
      <c r="BJ45" s="38">
        <v>0</v>
      </c>
      <c r="BK45" s="37">
        <v>0</v>
      </c>
      <c r="BL45" s="4">
        <v>0</v>
      </c>
      <c r="BM45" s="38">
        <v>0</v>
      </c>
      <c r="BN45" s="37">
        <v>0</v>
      </c>
      <c r="BO45" s="4">
        <v>0</v>
      </c>
      <c r="BP45" s="38">
        <v>0</v>
      </c>
      <c r="BQ45" s="37">
        <v>0</v>
      </c>
      <c r="BR45" s="4">
        <v>0</v>
      </c>
      <c r="BS45" s="38">
        <v>0</v>
      </c>
      <c r="BT45" s="37">
        <v>0</v>
      </c>
      <c r="BU45" s="4">
        <v>0</v>
      </c>
      <c r="BV45" s="38">
        <v>0</v>
      </c>
      <c r="BW45" s="37">
        <v>0</v>
      </c>
      <c r="BX45" s="4">
        <v>0</v>
      </c>
      <c r="BY45" s="38">
        <v>0</v>
      </c>
      <c r="BZ45" s="37">
        <v>0</v>
      </c>
      <c r="CA45" s="4">
        <v>0</v>
      </c>
      <c r="CB45" s="38">
        <v>0</v>
      </c>
      <c r="CC45" s="37">
        <v>0</v>
      </c>
      <c r="CD45" s="4">
        <v>0</v>
      </c>
      <c r="CE45" s="38">
        <v>0</v>
      </c>
      <c r="CF45" s="37">
        <v>0</v>
      </c>
      <c r="CG45" s="4">
        <v>0</v>
      </c>
      <c r="CH45" s="38">
        <v>0</v>
      </c>
      <c r="CI45" s="37">
        <v>0</v>
      </c>
      <c r="CJ45" s="4">
        <v>0</v>
      </c>
      <c r="CK45" s="38">
        <v>0</v>
      </c>
      <c r="CL45" s="37">
        <v>0</v>
      </c>
      <c r="CM45" s="4">
        <v>0</v>
      </c>
      <c r="CN45" s="38">
        <v>0</v>
      </c>
      <c r="CO45" s="37">
        <v>7</v>
      </c>
      <c r="CP45" s="4">
        <v>217</v>
      </c>
      <c r="CQ45" s="38">
        <f t="shared" ref="CQ45" si="190">CP45/CO45*1000</f>
        <v>31000</v>
      </c>
      <c r="CR45" s="37">
        <v>0</v>
      </c>
      <c r="CS45" s="4">
        <v>0</v>
      </c>
      <c r="CT45" s="38">
        <v>0</v>
      </c>
      <c r="CU45" s="37">
        <v>0</v>
      </c>
      <c r="CV45" s="4">
        <v>0</v>
      </c>
      <c r="CW45" s="38">
        <f t="shared" ref="CW45:CW56" si="191">IF(CU45=0,0,CV45/CU45*1000)</f>
        <v>0</v>
      </c>
      <c r="CX45" s="37">
        <v>1</v>
      </c>
      <c r="CY45" s="4">
        <v>21</v>
      </c>
      <c r="CZ45" s="38">
        <f t="shared" ref="CZ45:CZ55" si="192">CY45/CX45*1000</f>
        <v>21000</v>
      </c>
      <c r="DA45" s="37">
        <v>0</v>
      </c>
      <c r="DB45" s="4">
        <v>0</v>
      </c>
      <c r="DC45" s="38">
        <v>0</v>
      </c>
      <c r="DD45" s="37">
        <v>0</v>
      </c>
      <c r="DE45" s="4">
        <v>0</v>
      </c>
      <c r="DF45" s="38">
        <v>0</v>
      </c>
      <c r="DG45" s="37">
        <v>0</v>
      </c>
      <c r="DH45" s="4">
        <v>0</v>
      </c>
      <c r="DI45" s="38">
        <v>0</v>
      </c>
      <c r="DJ45" s="37">
        <v>0</v>
      </c>
      <c r="DK45" s="4">
        <v>0</v>
      </c>
      <c r="DL45" s="38">
        <v>0</v>
      </c>
      <c r="DM45" s="37">
        <v>24</v>
      </c>
      <c r="DN45" s="4">
        <v>152</v>
      </c>
      <c r="DO45" s="38">
        <f t="shared" ref="DO45:DO56" si="193">DN45/DM45*1000</f>
        <v>6333.333333333333</v>
      </c>
      <c r="DP45" s="37">
        <v>0</v>
      </c>
      <c r="DQ45" s="4">
        <v>0</v>
      </c>
      <c r="DR45" s="38">
        <v>0</v>
      </c>
      <c r="DS45" s="37">
        <v>0</v>
      </c>
      <c r="DT45" s="4">
        <v>0</v>
      </c>
      <c r="DU45" s="38">
        <v>0</v>
      </c>
      <c r="DV45" s="37">
        <v>0</v>
      </c>
      <c r="DW45" s="4">
        <v>0</v>
      </c>
      <c r="DX45" s="38">
        <v>0</v>
      </c>
      <c r="DY45" s="37">
        <v>0</v>
      </c>
      <c r="DZ45" s="4">
        <v>0</v>
      </c>
      <c r="EA45" s="38">
        <v>0</v>
      </c>
      <c r="EB45" s="37">
        <v>16</v>
      </c>
      <c r="EC45" s="4">
        <v>246</v>
      </c>
      <c r="ED45" s="38">
        <f t="shared" ref="ED45:ED56" si="194">EC45/EB45*1000</f>
        <v>15375</v>
      </c>
      <c r="EE45" s="37">
        <v>0</v>
      </c>
      <c r="EF45" s="4">
        <v>0</v>
      </c>
      <c r="EG45" s="38">
        <v>0</v>
      </c>
      <c r="EH45" s="37">
        <v>0</v>
      </c>
      <c r="EI45" s="4">
        <v>0</v>
      </c>
      <c r="EJ45" s="38">
        <v>0</v>
      </c>
      <c r="EK45" s="37">
        <v>0</v>
      </c>
      <c r="EL45" s="4">
        <v>0</v>
      </c>
      <c r="EM45" s="38">
        <v>0</v>
      </c>
      <c r="EN45" s="37">
        <v>0</v>
      </c>
      <c r="EO45" s="4">
        <v>0</v>
      </c>
      <c r="EP45" s="38">
        <v>0</v>
      </c>
      <c r="EQ45" s="37"/>
      <c r="ER45" s="4"/>
      <c r="ES45" s="38"/>
      <c r="ET45" s="37">
        <v>0</v>
      </c>
      <c r="EU45" s="4">
        <v>0</v>
      </c>
      <c r="EV45" s="38">
        <v>0</v>
      </c>
      <c r="EW45" s="37">
        <v>0</v>
      </c>
      <c r="EX45" s="4">
        <v>0</v>
      </c>
      <c r="EY45" s="38">
        <v>0</v>
      </c>
      <c r="EZ45" s="37">
        <v>0</v>
      </c>
      <c r="FA45" s="4">
        <v>0</v>
      </c>
      <c r="FB45" s="38">
        <v>0</v>
      </c>
      <c r="FC45" s="37"/>
      <c r="FD45" s="4"/>
      <c r="FE45" s="38"/>
      <c r="FF45" s="37">
        <v>0</v>
      </c>
      <c r="FG45" s="4">
        <v>0</v>
      </c>
      <c r="FH45" s="38">
        <v>0</v>
      </c>
      <c r="FI45" s="37">
        <v>0</v>
      </c>
      <c r="FJ45" s="4">
        <v>0</v>
      </c>
      <c r="FK45" s="38">
        <v>0</v>
      </c>
      <c r="FL45" s="37">
        <v>0</v>
      </c>
      <c r="FM45" s="4">
        <v>0</v>
      </c>
      <c r="FN45" s="38">
        <v>0</v>
      </c>
      <c r="FO45" s="37">
        <v>0</v>
      </c>
      <c r="FP45" s="4">
        <v>0</v>
      </c>
      <c r="FQ45" s="38">
        <v>0</v>
      </c>
      <c r="FR45" s="37">
        <v>0</v>
      </c>
      <c r="FS45" s="4">
        <v>0</v>
      </c>
      <c r="FT45" s="38">
        <v>0</v>
      </c>
      <c r="FU45" s="37"/>
      <c r="FV45" s="4"/>
      <c r="FW45" s="38"/>
      <c r="FX45" s="37">
        <v>0</v>
      </c>
      <c r="FY45" s="4">
        <v>0</v>
      </c>
      <c r="FZ45" s="38">
        <v>0</v>
      </c>
      <c r="GA45" s="37">
        <v>0</v>
      </c>
      <c r="GB45" s="4">
        <v>0</v>
      </c>
      <c r="GC45" s="38">
        <v>0</v>
      </c>
      <c r="GD45" s="37">
        <v>1</v>
      </c>
      <c r="GE45" s="4">
        <v>13</v>
      </c>
      <c r="GF45" s="38">
        <f t="shared" ref="GF45:GF56" si="195">GE45/GD45*1000</f>
        <v>13000</v>
      </c>
      <c r="GG45" s="37">
        <v>0</v>
      </c>
      <c r="GH45" s="4">
        <v>0</v>
      </c>
      <c r="GI45" s="38">
        <v>0</v>
      </c>
      <c r="GJ45" s="37">
        <v>0</v>
      </c>
      <c r="GK45" s="4">
        <v>0</v>
      </c>
      <c r="GL45" s="38">
        <v>0</v>
      </c>
      <c r="GM45" s="37">
        <v>0</v>
      </c>
      <c r="GN45" s="4">
        <v>0</v>
      </c>
      <c r="GO45" s="38">
        <v>0</v>
      </c>
      <c r="GP45" s="37">
        <v>0</v>
      </c>
      <c r="GQ45" s="4">
        <v>0</v>
      </c>
      <c r="GR45" s="38">
        <v>0</v>
      </c>
      <c r="GS45" s="37">
        <v>0</v>
      </c>
      <c r="GT45" s="4">
        <v>0</v>
      </c>
      <c r="GU45" s="38">
        <v>0</v>
      </c>
      <c r="GV45" s="37">
        <v>0</v>
      </c>
      <c r="GW45" s="4">
        <v>0</v>
      </c>
      <c r="GX45" s="38">
        <v>0</v>
      </c>
      <c r="GY45" s="37">
        <v>0</v>
      </c>
      <c r="GZ45" s="4">
        <v>0</v>
      </c>
      <c r="HA45" s="38">
        <v>0</v>
      </c>
      <c r="HB45" s="37">
        <v>0</v>
      </c>
      <c r="HC45" s="4">
        <v>0</v>
      </c>
      <c r="HD45" s="38">
        <v>0</v>
      </c>
      <c r="HE45" s="37">
        <v>0</v>
      </c>
      <c r="HF45" s="4">
        <v>0</v>
      </c>
      <c r="HG45" s="38">
        <v>0</v>
      </c>
      <c r="HH45" s="37">
        <v>19</v>
      </c>
      <c r="HI45" s="4">
        <v>548</v>
      </c>
      <c r="HJ45" s="38">
        <f t="shared" ref="HJ45:HJ55" si="196">HI45/HH45*1000</f>
        <v>28842.105263157893</v>
      </c>
      <c r="HK45" s="37">
        <v>0</v>
      </c>
      <c r="HL45" s="4">
        <v>0</v>
      </c>
      <c r="HM45" s="38">
        <v>0</v>
      </c>
      <c r="HN45" s="37">
        <v>0</v>
      </c>
      <c r="HO45" s="4">
        <v>0</v>
      </c>
      <c r="HP45" s="38">
        <v>0</v>
      </c>
      <c r="HQ45" s="37">
        <v>0</v>
      </c>
      <c r="HR45" s="4">
        <v>0</v>
      </c>
      <c r="HS45" s="38">
        <v>0</v>
      </c>
      <c r="HT45" s="37">
        <v>0</v>
      </c>
      <c r="HU45" s="4">
        <v>0</v>
      </c>
      <c r="HV45" s="38">
        <v>0</v>
      </c>
      <c r="HW45" s="37">
        <v>0</v>
      </c>
      <c r="HX45" s="4">
        <v>0</v>
      </c>
      <c r="HY45" s="38">
        <v>0</v>
      </c>
      <c r="HZ45" s="44">
        <v>273</v>
      </c>
      <c r="IA45" s="9">
        <v>1987</v>
      </c>
      <c r="IB45" s="38">
        <f t="shared" ref="IB45:IB56" si="197">IA45/HZ45*1000</f>
        <v>7278.3882783882782</v>
      </c>
      <c r="IC45" s="37">
        <v>0</v>
      </c>
      <c r="ID45" s="4">
        <v>0</v>
      </c>
      <c r="IE45" s="38">
        <v>0</v>
      </c>
      <c r="IF45" s="37">
        <v>0</v>
      </c>
      <c r="IG45" s="4">
        <v>0</v>
      </c>
      <c r="IH45" s="38">
        <v>0</v>
      </c>
      <c r="II45" s="37">
        <v>0</v>
      </c>
      <c r="IJ45" s="4">
        <v>0</v>
      </c>
      <c r="IK45" s="38">
        <v>0</v>
      </c>
      <c r="IL45" s="37">
        <v>0</v>
      </c>
      <c r="IM45" s="4">
        <v>0</v>
      </c>
      <c r="IN45" s="38">
        <v>0</v>
      </c>
      <c r="IO45" s="37">
        <v>0</v>
      </c>
      <c r="IP45" s="4">
        <v>0</v>
      </c>
      <c r="IQ45" s="38">
        <v>0</v>
      </c>
      <c r="IR45" s="37">
        <v>0</v>
      </c>
      <c r="IS45" s="4">
        <v>0</v>
      </c>
      <c r="IT45" s="38">
        <v>0</v>
      </c>
      <c r="IU45" s="37">
        <v>0</v>
      </c>
      <c r="IV45" s="4">
        <v>0</v>
      </c>
      <c r="IW45" s="38">
        <v>0</v>
      </c>
      <c r="IX45" s="37">
        <v>0</v>
      </c>
      <c r="IY45" s="4">
        <v>0</v>
      </c>
      <c r="IZ45" s="38">
        <f t="shared" ref="IZ45:IZ56" si="198">IF(IX45=0,0,IY45/IX45*1000)</f>
        <v>0</v>
      </c>
      <c r="JA45" s="37">
        <v>23</v>
      </c>
      <c r="JB45" s="4">
        <v>42</v>
      </c>
      <c r="JC45" s="38">
        <f t="shared" ref="JC45:JC55" si="199">JB45/JA45*1000</f>
        <v>1826.086956521739</v>
      </c>
      <c r="JD45" s="37">
        <v>0</v>
      </c>
      <c r="JE45" s="4">
        <v>0</v>
      </c>
      <c r="JF45" s="38">
        <v>0</v>
      </c>
      <c r="JG45" s="37">
        <v>0</v>
      </c>
      <c r="JH45" s="4">
        <v>0</v>
      </c>
      <c r="JI45" s="38">
        <v>0</v>
      </c>
      <c r="JJ45" s="37">
        <v>0</v>
      </c>
      <c r="JK45" s="4">
        <v>0</v>
      </c>
      <c r="JL45" s="38">
        <v>0</v>
      </c>
      <c r="JM45" s="37">
        <v>0</v>
      </c>
      <c r="JN45" s="4">
        <v>0</v>
      </c>
      <c r="JO45" s="38">
        <v>0</v>
      </c>
      <c r="JP45" s="37">
        <v>0</v>
      </c>
      <c r="JQ45" s="4">
        <v>0</v>
      </c>
      <c r="JR45" s="38">
        <v>0</v>
      </c>
      <c r="JS45" s="37">
        <v>0</v>
      </c>
      <c r="JT45" s="4">
        <v>0</v>
      </c>
      <c r="JU45" s="38">
        <v>0</v>
      </c>
      <c r="JV45" s="37">
        <v>0</v>
      </c>
      <c r="JW45" s="4">
        <v>0</v>
      </c>
      <c r="JX45" s="38">
        <v>0</v>
      </c>
      <c r="JY45" s="37">
        <v>0</v>
      </c>
      <c r="JZ45" s="4">
        <v>0</v>
      </c>
      <c r="KA45" s="38">
        <v>0</v>
      </c>
      <c r="KB45" s="37">
        <v>0</v>
      </c>
      <c r="KC45" s="4">
        <v>0</v>
      </c>
      <c r="KD45" s="38">
        <v>0</v>
      </c>
      <c r="KE45" s="37">
        <v>3</v>
      </c>
      <c r="KF45" s="4">
        <v>14</v>
      </c>
      <c r="KG45" s="38">
        <f t="shared" ref="KG45:KG46" si="200">KF45/KE45*1000</f>
        <v>4666.666666666667</v>
      </c>
      <c r="KH45" s="37"/>
      <c r="KI45" s="4"/>
      <c r="KJ45" s="38"/>
      <c r="KK45" s="37">
        <v>6</v>
      </c>
      <c r="KL45" s="4">
        <v>149</v>
      </c>
      <c r="KM45" s="38">
        <f t="shared" ref="KM45" si="201">KL45/KK45*1000</f>
        <v>24833.333333333332</v>
      </c>
      <c r="KN45" s="37">
        <v>0</v>
      </c>
      <c r="KO45" s="4">
        <v>0</v>
      </c>
      <c r="KP45" s="38">
        <v>0</v>
      </c>
      <c r="KQ45" s="37">
        <v>0</v>
      </c>
      <c r="KR45" s="4">
        <v>0</v>
      </c>
      <c r="KS45" s="38">
        <v>0</v>
      </c>
      <c r="KT45" s="37">
        <v>36</v>
      </c>
      <c r="KU45" s="4">
        <v>143</v>
      </c>
      <c r="KV45" s="38">
        <f t="shared" ref="KV45" si="202">KU45/KT45*1000</f>
        <v>3972.2222222222222</v>
      </c>
      <c r="KW45" s="37">
        <v>0</v>
      </c>
      <c r="KX45" s="4">
        <v>0</v>
      </c>
      <c r="KY45" s="38">
        <v>0</v>
      </c>
      <c r="KZ45" s="37">
        <v>456</v>
      </c>
      <c r="LA45" s="4">
        <v>3146</v>
      </c>
      <c r="LB45" s="38">
        <f t="shared" ref="LB45:LB56" si="203">LA45/KZ45*1000</f>
        <v>6899.1228070175439</v>
      </c>
      <c r="LC45" s="37">
        <v>10</v>
      </c>
      <c r="LD45" s="4">
        <v>498</v>
      </c>
      <c r="LE45" s="38">
        <f t="shared" ref="LE45" si="204">LD45/LC45*1000</f>
        <v>49800</v>
      </c>
      <c r="LF45" s="37">
        <v>0</v>
      </c>
      <c r="LG45" s="4">
        <v>0</v>
      </c>
      <c r="LH45" s="38">
        <v>0</v>
      </c>
      <c r="LI45" s="37">
        <v>0</v>
      </c>
      <c r="LJ45" s="4">
        <v>0</v>
      </c>
      <c r="LK45" s="38">
        <v>0</v>
      </c>
      <c r="LL45" s="37">
        <v>0</v>
      </c>
      <c r="LM45" s="4">
        <v>0</v>
      </c>
      <c r="LN45" s="38">
        <v>0</v>
      </c>
      <c r="LO45" s="37">
        <v>0</v>
      </c>
      <c r="LP45" s="4">
        <v>0</v>
      </c>
      <c r="LQ45" s="38">
        <v>0</v>
      </c>
      <c r="LR45" s="37">
        <v>0</v>
      </c>
      <c r="LS45" s="4">
        <v>0</v>
      </c>
      <c r="LT45" s="38">
        <v>0</v>
      </c>
      <c r="LU45" s="37">
        <v>0</v>
      </c>
      <c r="LV45" s="4">
        <v>0</v>
      </c>
      <c r="LW45" s="38">
        <v>0</v>
      </c>
      <c r="LX45" s="37">
        <v>51</v>
      </c>
      <c r="LY45" s="4">
        <v>331</v>
      </c>
      <c r="LZ45" s="38">
        <f t="shared" ref="LZ45:LZ56" si="205">LY45/LX45*1000</f>
        <v>6490.1960784313724</v>
      </c>
      <c r="MA45" s="2">
        <f t="shared" si="160"/>
        <v>1115</v>
      </c>
      <c r="MB45" s="12">
        <f t="shared" si="161"/>
        <v>8515</v>
      </c>
    </row>
    <row r="46" spans="1:340" x14ac:dyDescent="0.3">
      <c r="A46" s="50">
        <v>2007</v>
      </c>
      <c r="B46" s="51" t="s">
        <v>6</v>
      </c>
      <c r="C46" s="37">
        <v>0</v>
      </c>
      <c r="D46" s="4">
        <v>0</v>
      </c>
      <c r="E46" s="38">
        <v>0</v>
      </c>
      <c r="F46" s="37">
        <v>0</v>
      </c>
      <c r="G46" s="4">
        <v>0</v>
      </c>
      <c r="H46" s="38">
        <v>0</v>
      </c>
      <c r="I46" s="37">
        <v>0</v>
      </c>
      <c r="J46" s="4">
        <v>0</v>
      </c>
      <c r="K46" s="38">
        <v>0</v>
      </c>
      <c r="L46" s="37">
        <v>0</v>
      </c>
      <c r="M46" s="4">
        <v>0</v>
      </c>
      <c r="N46" s="38">
        <v>0</v>
      </c>
      <c r="O46" s="37">
        <v>-5</v>
      </c>
      <c r="P46" s="4">
        <v>-175</v>
      </c>
      <c r="Q46" s="38">
        <f>P46/O46*-1000</f>
        <v>-35000</v>
      </c>
      <c r="R46" s="37">
        <v>0</v>
      </c>
      <c r="S46" s="4">
        <v>0</v>
      </c>
      <c r="T46" s="38">
        <v>0</v>
      </c>
      <c r="U46" s="37">
        <v>0</v>
      </c>
      <c r="V46" s="4">
        <v>0</v>
      </c>
      <c r="W46" s="38">
        <v>0</v>
      </c>
      <c r="X46" s="37">
        <v>0</v>
      </c>
      <c r="Y46" s="4">
        <v>0</v>
      </c>
      <c r="Z46" s="38">
        <v>0</v>
      </c>
      <c r="AA46" s="37">
        <v>0</v>
      </c>
      <c r="AB46" s="4">
        <v>0</v>
      </c>
      <c r="AC46" s="38">
        <v>0</v>
      </c>
      <c r="AD46" s="37">
        <v>5</v>
      </c>
      <c r="AE46" s="4">
        <v>91</v>
      </c>
      <c r="AF46" s="38">
        <f t="shared" ref="AF46" si="206">AE46/AD46*1000</f>
        <v>18200</v>
      </c>
      <c r="AG46" s="37">
        <v>0</v>
      </c>
      <c r="AH46" s="4">
        <v>0</v>
      </c>
      <c r="AI46" s="38">
        <v>0</v>
      </c>
      <c r="AJ46" s="37">
        <v>0</v>
      </c>
      <c r="AK46" s="4">
        <v>0</v>
      </c>
      <c r="AL46" s="38">
        <v>0</v>
      </c>
      <c r="AM46" s="37">
        <v>0</v>
      </c>
      <c r="AN46" s="4">
        <v>0</v>
      </c>
      <c r="AO46" s="38">
        <v>0</v>
      </c>
      <c r="AP46" s="37">
        <v>0</v>
      </c>
      <c r="AQ46" s="4">
        <v>0</v>
      </c>
      <c r="AR46" s="38">
        <v>0</v>
      </c>
      <c r="AS46" s="37">
        <v>0</v>
      </c>
      <c r="AT46" s="4">
        <v>0</v>
      </c>
      <c r="AU46" s="38">
        <v>0</v>
      </c>
      <c r="AV46" s="37">
        <v>0</v>
      </c>
      <c r="AW46" s="4">
        <v>0</v>
      </c>
      <c r="AX46" s="38">
        <v>0</v>
      </c>
      <c r="AY46" s="37">
        <v>0</v>
      </c>
      <c r="AZ46" s="4">
        <v>0</v>
      </c>
      <c r="BA46" s="38">
        <v>0</v>
      </c>
      <c r="BB46" s="37">
        <v>0</v>
      </c>
      <c r="BC46" s="4">
        <v>0</v>
      </c>
      <c r="BD46" s="38">
        <v>0</v>
      </c>
      <c r="BE46" s="37">
        <v>0</v>
      </c>
      <c r="BF46" s="4">
        <v>0</v>
      </c>
      <c r="BG46" s="38">
        <v>0</v>
      </c>
      <c r="BH46" s="37">
        <v>3</v>
      </c>
      <c r="BI46" s="4">
        <v>10</v>
      </c>
      <c r="BJ46" s="38">
        <f t="shared" ref="BJ46" si="207">BI46/BH46*1000</f>
        <v>3333.3333333333335</v>
      </c>
      <c r="BK46" s="37">
        <v>0</v>
      </c>
      <c r="BL46" s="4">
        <v>0</v>
      </c>
      <c r="BM46" s="38">
        <v>0</v>
      </c>
      <c r="BN46" s="37">
        <v>0</v>
      </c>
      <c r="BO46" s="4">
        <v>0</v>
      </c>
      <c r="BP46" s="38">
        <v>0</v>
      </c>
      <c r="BQ46" s="37">
        <v>0</v>
      </c>
      <c r="BR46" s="4">
        <v>0</v>
      </c>
      <c r="BS46" s="38">
        <v>0</v>
      </c>
      <c r="BT46" s="37">
        <v>0</v>
      </c>
      <c r="BU46" s="4">
        <v>0</v>
      </c>
      <c r="BV46" s="38">
        <v>0</v>
      </c>
      <c r="BW46" s="37">
        <v>0</v>
      </c>
      <c r="BX46" s="4">
        <v>0</v>
      </c>
      <c r="BY46" s="38">
        <v>0</v>
      </c>
      <c r="BZ46" s="37">
        <v>15</v>
      </c>
      <c r="CA46" s="4">
        <v>511</v>
      </c>
      <c r="CB46" s="38">
        <f t="shared" ref="CB46:CB56" si="208">CA46/BZ46*1000</f>
        <v>34066.666666666672</v>
      </c>
      <c r="CC46" s="37">
        <v>0</v>
      </c>
      <c r="CD46" s="4">
        <v>0</v>
      </c>
      <c r="CE46" s="38">
        <v>0</v>
      </c>
      <c r="CF46" s="37">
        <v>0</v>
      </c>
      <c r="CG46" s="4">
        <v>0</v>
      </c>
      <c r="CH46" s="38">
        <v>0</v>
      </c>
      <c r="CI46" s="37">
        <v>0</v>
      </c>
      <c r="CJ46" s="4">
        <v>0</v>
      </c>
      <c r="CK46" s="38">
        <v>0</v>
      </c>
      <c r="CL46" s="37">
        <v>0</v>
      </c>
      <c r="CM46" s="4">
        <v>0</v>
      </c>
      <c r="CN46" s="38">
        <v>0</v>
      </c>
      <c r="CO46" s="37">
        <v>0</v>
      </c>
      <c r="CP46" s="4">
        <v>0</v>
      </c>
      <c r="CQ46" s="38">
        <v>0</v>
      </c>
      <c r="CR46" s="37">
        <v>0</v>
      </c>
      <c r="CS46" s="4">
        <v>0</v>
      </c>
      <c r="CT46" s="38">
        <v>0</v>
      </c>
      <c r="CU46" s="37">
        <v>0</v>
      </c>
      <c r="CV46" s="4">
        <v>0</v>
      </c>
      <c r="CW46" s="38">
        <f t="shared" si="191"/>
        <v>0</v>
      </c>
      <c r="CX46" s="37">
        <v>-1</v>
      </c>
      <c r="CY46" s="4">
        <v>-18</v>
      </c>
      <c r="CZ46" s="38">
        <f>CY46/CX46*-1000</f>
        <v>-18000</v>
      </c>
      <c r="DA46" s="37">
        <v>0</v>
      </c>
      <c r="DB46" s="4">
        <v>0</v>
      </c>
      <c r="DC46" s="38">
        <v>0</v>
      </c>
      <c r="DD46" s="37">
        <v>0</v>
      </c>
      <c r="DE46" s="4">
        <v>0</v>
      </c>
      <c r="DF46" s="38">
        <v>0</v>
      </c>
      <c r="DG46" s="37">
        <v>1</v>
      </c>
      <c r="DH46" s="4">
        <v>1</v>
      </c>
      <c r="DI46" s="38">
        <f t="shared" ref="DI46" si="209">DH46/DG46*1000</f>
        <v>1000</v>
      </c>
      <c r="DJ46" s="37">
        <v>0</v>
      </c>
      <c r="DK46" s="4">
        <v>0</v>
      </c>
      <c r="DL46" s="38">
        <v>0</v>
      </c>
      <c r="DM46" s="37">
        <v>10</v>
      </c>
      <c r="DN46" s="4">
        <v>39</v>
      </c>
      <c r="DO46" s="38">
        <f t="shared" si="193"/>
        <v>3900</v>
      </c>
      <c r="DP46" s="37">
        <v>0</v>
      </c>
      <c r="DQ46" s="4">
        <v>0</v>
      </c>
      <c r="DR46" s="38">
        <v>0</v>
      </c>
      <c r="DS46" s="37">
        <v>12</v>
      </c>
      <c r="DT46" s="4">
        <v>82</v>
      </c>
      <c r="DU46" s="38">
        <f t="shared" ref="DU46" si="210">DT46/DS46*1000</f>
        <v>6833.333333333333</v>
      </c>
      <c r="DV46" s="37">
        <v>0</v>
      </c>
      <c r="DW46" s="4">
        <v>0</v>
      </c>
      <c r="DX46" s="38">
        <v>0</v>
      </c>
      <c r="DY46" s="37">
        <v>1</v>
      </c>
      <c r="DZ46" s="4">
        <v>19</v>
      </c>
      <c r="EA46" s="38">
        <f t="shared" ref="EA46:EA54" si="211">DZ46/DY46*1000</f>
        <v>19000</v>
      </c>
      <c r="EB46" s="37">
        <v>0</v>
      </c>
      <c r="EC46" s="4">
        <v>0</v>
      </c>
      <c r="ED46" s="38">
        <v>0</v>
      </c>
      <c r="EE46" s="37">
        <v>0</v>
      </c>
      <c r="EF46" s="4">
        <v>0</v>
      </c>
      <c r="EG46" s="38">
        <v>0</v>
      </c>
      <c r="EH46" s="37">
        <v>0</v>
      </c>
      <c r="EI46" s="4">
        <v>0</v>
      </c>
      <c r="EJ46" s="38">
        <v>0</v>
      </c>
      <c r="EK46" s="37">
        <v>0</v>
      </c>
      <c r="EL46" s="4">
        <v>0</v>
      </c>
      <c r="EM46" s="38">
        <v>0</v>
      </c>
      <c r="EN46" s="37">
        <v>0</v>
      </c>
      <c r="EO46" s="4">
        <v>0</v>
      </c>
      <c r="EP46" s="38">
        <v>0</v>
      </c>
      <c r="EQ46" s="37"/>
      <c r="ER46" s="4"/>
      <c r="ES46" s="38"/>
      <c r="ET46" s="37">
        <v>0</v>
      </c>
      <c r="EU46" s="4">
        <v>0</v>
      </c>
      <c r="EV46" s="38">
        <v>0</v>
      </c>
      <c r="EW46" s="37">
        <v>0</v>
      </c>
      <c r="EX46" s="4">
        <v>0</v>
      </c>
      <c r="EY46" s="38">
        <v>0</v>
      </c>
      <c r="EZ46" s="37">
        <v>0</v>
      </c>
      <c r="FA46" s="4">
        <v>0</v>
      </c>
      <c r="FB46" s="38">
        <v>0</v>
      </c>
      <c r="FC46" s="37"/>
      <c r="FD46" s="4"/>
      <c r="FE46" s="38"/>
      <c r="FF46" s="37">
        <v>0</v>
      </c>
      <c r="FG46" s="4">
        <v>0</v>
      </c>
      <c r="FH46" s="38">
        <v>0</v>
      </c>
      <c r="FI46" s="37">
        <v>0</v>
      </c>
      <c r="FJ46" s="4">
        <v>0</v>
      </c>
      <c r="FK46" s="38">
        <v>0</v>
      </c>
      <c r="FL46" s="37">
        <v>0</v>
      </c>
      <c r="FM46" s="4">
        <v>0</v>
      </c>
      <c r="FN46" s="38">
        <v>0</v>
      </c>
      <c r="FO46" s="37">
        <v>0</v>
      </c>
      <c r="FP46" s="4">
        <v>0</v>
      </c>
      <c r="FQ46" s="38">
        <v>0</v>
      </c>
      <c r="FR46" s="37">
        <v>0</v>
      </c>
      <c r="FS46" s="4">
        <v>0</v>
      </c>
      <c r="FT46" s="38">
        <v>0</v>
      </c>
      <c r="FU46" s="37"/>
      <c r="FV46" s="4"/>
      <c r="FW46" s="38"/>
      <c r="FX46" s="37">
        <v>0</v>
      </c>
      <c r="FY46" s="4">
        <v>0</v>
      </c>
      <c r="FZ46" s="38">
        <v>0</v>
      </c>
      <c r="GA46" s="37">
        <v>0</v>
      </c>
      <c r="GB46" s="4">
        <v>0</v>
      </c>
      <c r="GC46" s="38">
        <v>0</v>
      </c>
      <c r="GD46" s="37">
        <v>14</v>
      </c>
      <c r="GE46" s="4">
        <v>151</v>
      </c>
      <c r="GF46" s="38">
        <f t="shared" si="195"/>
        <v>10785.714285714286</v>
      </c>
      <c r="GG46" s="37">
        <v>0</v>
      </c>
      <c r="GH46" s="4">
        <v>0</v>
      </c>
      <c r="GI46" s="38">
        <v>0</v>
      </c>
      <c r="GJ46" s="37">
        <v>0</v>
      </c>
      <c r="GK46" s="4">
        <v>0</v>
      </c>
      <c r="GL46" s="38">
        <v>0</v>
      </c>
      <c r="GM46" s="37">
        <v>0</v>
      </c>
      <c r="GN46" s="4">
        <v>0</v>
      </c>
      <c r="GO46" s="38">
        <v>0</v>
      </c>
      <c r="GP46" s="37">
        <v>0</v>
      </c>
      <c r="GQ46" s="4">
        <v>0</v>
      </c>
      <c r="GR46" s="38">
        <v>0</v>
      </c>
      <c r="GS46" s="37">
        <v>0</v>
      </c>
      <c r="GT46" s="4">
        <v>0</v>
      </c>
      <c r="GU46" s="38">
        <v>0</v>
      </c>
      <c r="GV46" s="37">
        <v>0</v>
      </c>
      <c r="GW46" s="4">
        <v>0</v>
      </c>
      <c r="GX46" s="38">
        <v>0</v>
      </c>
      <c r="GY46" s="37">
        <v>0</v>
      </c>
      <c r="GZ46" s="4">
        <v>0</v>
      </c>
      <c r="HA46" s="38">
        <v>0</v>
      </c>
      <c r="HB46" s="37">
        <v>0</v>
      </c>
      <c r="HC46" s="4">
        <v>0</v>
      </c>
      <c r="HD46" s="38">
        <v>0</v>
      </c>
      <c r="HE46" s="37">
        <v>0</v>
      </c>
      <c r="HF46" s="4">
        <v>0</v>
      </c>
      <c r="HG46" s="38">
        <v>0</v>
      </c>
      <c r="HH46" s="37">
        <v>-1</v>
      </c>
      <c r="HI46" s="4">
        <v>-113</v>
      </c>
      <c r="HJ46" s="38">
        <f>HI46/HH46*-1000</f>
        <v>-113000</v>
      </c>
      <c r="HK46" s="37">
        <v>0</v>
      </c>
      <c r="HL46" s="4">
        <v>0</v>
      </c>
      <c r="HM46" s="38">
        <v>0</v>
      </c>
      <c r="HN46" s="37">
        <v>0</v>
      </c>
      <c r="HO46" s="4">
        <v>0</v>
      </c>
      <c r="HP46" s="38">
        <v>0</v>
      </c>
      <c r="HQ46" s="37">
        <v>0</v>
      </c>
      <c r="HR46" s="4">
        <v>0</v>
      </c>
      <c r="HS46" s="38">
        <v>0</v>
      </c>
      <c r="HT46" s="37">
        <v>0</v>
      </c>
      <c r="HU46" s="4">
        <v>0</v>
      </c>
      <c r="HV46" s="38">
        <v>0</v>
      </c>
      <c r="HW46" s="37">
        <v>0</v>
      </c>
      <c r="HX46" s="4">
        <v>0</v>
      </c>
      <c r="HY46" s="38">
        <v>0</v>
      </c>
      <c r="HZ46" s="44">
        <v>-132</v>
      </c>
      <c r="IA46" s="9">
        <v>-710</v>
      </c>
      <c r="IB46" s="38">
        <f t="shared" si="197"/>
        <v>5378.787878787879</v>
      </c>
      <c r="IC46" s="37">
        <v>10</v>
      </c>
      <c r="ID46" s="4">
        <v>87</v>
      </c>
      <c r="IE46" s="38">
        <f t="shared" ref="IE46" si="212">ID46/IC46*1000</f>
        <v>8700</v>
      </c>
      <c r="IF46" s="37">
        <v>0</v>
      </c>
      <c r="IG46" s="4">
        <v>0</v>
      </c>
      <c r="IH46" s="38">
        <v>0</v>
      </c>
      <c r="II46" s="37">
        <v>0</v>
      </c>
      <c r="IJ46" s="4">
        <v>0</v>
      </c>
      <c r="IK46" s="38">
        <v>0</v>
      </c>
      <c r="IL46" s="37">
        <v>0</v>
      </c>
      <c r="IM46" s="4">
        <v>0</v>
      </c>
      <c r="IN46" s="38">
        <v>0</v>
      </c>
      <c r="IO46" s="37">
        <v>0</v>
      </c>
      <c r="IP46" s="4">
        <v>0</v>
      </c>
      <c r="IQ46" s="38">
        <v>0</v>
      </c>
      <c r="IR46" s="37">
        <v>0</v>
      </c>
      <c r="IS46" s="4">
        <v>0</v>
      </c>
      <c r="IT46" s="38">
        <v>0</v>
      </c>
      <c r="IU46" s="37">
        <v>0</v>
      </c>
      <c r="IV46" s="4">
        <v>0</v>
      </c>
      <c r="IW46" s="38">
        <v>0</v>
      </c>
      <c r="IX46" s="37">
        <v>0</v>
      </c>
      <c r="IY46" s="4">
        <v>0</v>
      </c>
      <c r="IZ46" s="38">
        <f t="shared" si="198"/>
        <v>0</v>
      </c>
      <c r="JA46" s="37">
        <v>0</v>
      </c>
      <c r="JB46" s="4">
        <v>0</v>
      </c>
      <c r="JC46" s="38">
        <v>0</v>
      </c>
      <c r="JD46" s="37">
        <v>0</v>
      </c>
      <c r="JE46" s="4">
        <v>0</v>
      </c>
      <c r="JF46" s="38">
        <v>0</v>
      </c>
      <c r="JG46" s="37">
        <v>0</v>
      </c>
      <c r="JH46" s="4">
        <v>0</v>
      </c>
      <c r="JI46" s="38">
        <v>0</v>
      </c>
      <c r="JJ46" s="37">
        <v>0</v>
      </c>
      <c r="JK46" s="4">
        <v>0</v>
      </c>
      <c r="JL46" s="38">
        <v>0</v>
      </c>
      <c r="JM46" s="37">
        <v>0</v>
      </c>
      <c r="JN46" s="4">
        <v>0</v>
      </c>
      <c r="JO46" s="38">
        <v>0</v>
      </c>
      <c r="JP46" s="37">
        <v>0</v>
      </c>
      <c r="JQ46" s="4">
        <v>0</v>
      </c>
      <c r="JR46" s="38">
        <v>0</v>
      </c>
      <c r="JS46" s="37">
        <v>0</v>
      </c>
      <c r="JT46" s="4">
        <v>0</v>
      </c>
      <c r="JU46" s="38">
        <v>0</v>
      </c>
      <c r="JV46" s="37">
        <v>0</v>
      </c>
      <c r="JW46" s="4">
        <v>0</v>
      </c>
      <c r="JX46" s="38">
        <v>0</v>
      </c>
      <c r="JY46" s="37">
        <v>0</v>
      </c>
      <c r="JZ46" s="4">
        <v>0</v>
      </c>
      <c r="KA46" s="38">
        <v>0</v>
      </c>
      <c r="KB46" s="37">
        <v>0</v>
      </c>
      <c r="KC46" s="4">
        <v>0</v>
      </c>
      <c r="KD46" s="38">
        <v>0</v>
      </c>
      <c r="KE46" s="37">
        <v>-2</v>
      </c>
      <c r="KF46" s="4">
        <v>2</v>
      </c>
      <c r="KG46" s="38">
        <f t="shared" si="200"/>
        <v>-1000</v>
      </c>
      <c r="KH46" s="37"/>
      <c r="KI46" s="4"/>
      <c r="KJ46" s="38"/>
      <c r="KK46" s="37">
        <v>0</v>
      </c>
      <c r="KL46" s="4">
        <v>0</v>
      </c>
      <c r="KM46" s="38">
        <v>0</v>
      </c>
      <c r="KN46" s="37">
        <v>0</v>
      </c>
      <c r="KO46" s="4">
        <v>0</v>
      </c>
      <c r="KP46" s="38">
        <v>0</v>
      </c>
      <c r="KQ46" s="37">
        <v>0</v>
      </c>
      <c r="KR46" s="4">
        <v>0</v>
      </c>
      <c r="KS46" s="38">
        <v>0</v>
      </c>
      <c r="KT46" s="37">
        <v>0</v>
      </c>
      <c r="KU46" s="4">
        <v>0</v>
      </c>
      <c r="KV46" s="38">
        <v>0</v>
      </c>
      <c r="KW46" s="37">
        <v>0</v>
      </c>
      <c r="KX46" s="4">
        <v>0</v>
      </c>
      <c r="KY46" s="38">
        <v>0</v>
      </c>
      <c r="KZ46" s="37">
        <v>-156</v>
      </c>
      <c r="LA46" s="4">
        <v>-1058</v>
      </c>
      <c r="LB46" s="38">
        <f t="shared" si="203"/>
        <v>6782.0512820512822</v>
      </c>
      <c r="LC46" s="37">
        <v>-6</v>
      </c>
      <c r="LD46" s="4">
        <v>-323</v>
      </c>
      <c r="LE46" s="38">
        <f t="shared" ref="LE46:LE47" si="213">LD46/LC46*-1000</f>
        <v>-53833.333333333336</v>
      </c>
      <c r="LF46" s="37">
        <v>0</v>
      </c>
      <c r="LG46" s="4">
        <v>0</v>
      </c>
      <c r="LH46" s="38">
        <v>0</v>
      </c>
      <c r="LI46" s="37">
        <v>0</v>
      </c>
      <c r="LJ46" s="4">
        <v>0</v>
      </c>
      <c r="LK46" s="38">
        <v>0</v>
      </c>
      <c r="LL46" s="37">
        <v>0</v>
      </c>
      <c r="LM46" s="4">
        <v>0</v>
      </c>
      <c r="LN46" s="38">
        <v>0</v>
      </c>
      <c r="LO46" s="37">
        <v>0</v>
      </c>
      <c r="LP46" s="4">
        <v>0</v>
      </c>
      <c r="LQ46" s="38">
        <v>0</v>
      </c>
      <c r="LR46" s="37">
        <v>0</v>
      </c>
      <c r="LS46" s="4">
        <v>0</v>
      </c>
      <c r="LT46" s="38">
        <v>0</v>
      </c>
      <c r="LU46" s="37">
        <v>0</v>
      </c>
      <c r="LV46" s="4">
        <v>0</v>
      </c>
      <c r="LW46" s="38">
        <v>0</v>
      </c>
      <c r="LX46" s="37">
        <v>27</v>
      </c>
      <c r="LY46" s="4">
        <v>165</v>
      </c>
      <c r="LZ46" s="38">
        <f t="shared" si="205"/>
        <v>6111.1111111111104</v>
      </c>
      <c r="MA46" s="2">
        <f t="shared" si="160"/>
        <v>-205</v>
      </c>
      <c r="MB46" s="12">
        <f t="shared" si="161"/>
        <v>-1239</v>
      </c>
    </row>
    <row r="47" spans="1:340" x14ac:dyDescent="0.3">
      <c r="A47" s="50">
        <v>2007</v>
      </c>
      <c r="B47" s="51" t="s">
        <v>7</v>
      </c>
      <c r="C47" s="37">
        <v>0</v>
      </c>
      <c r="D47" s="4">
        <v>0</v>
      </c>
      <c r="E47" s="38">
        <v>0</v>
      </c>
      <c r="F47" s="37">
        <v>0</v>
      </c>
      <c r="G47" s="4">
        <v>0</v>
      </c>
      <c r="H47" s="38">
        <v>0</v>
      </c>
      <c r="I47" s="37">
        <v>0</v>
      </c>
      <c r="J47" s="4">
        <v>0</v>
      </c>
      <c r="K47" s="38">
        <v>0</v>
      </c>
      <c r="L47" s="37">
        <v>0</v>
      </c>
      <c r="M47" s="4">
        <v>0</v>
      </c>
      <c r="N47" s="38">
        <v>0</v>
      </c>
      <c r="O47" s="37">
        <v>0</v>
      </c>
      <c r="P47" s="4">
        <v>0</v>
      </c>
      <c r="Q47" s="38">
        <v>0</v>
      </c>
      <c r="R47" s="37">
        <v>0</v>
      </c>
      <c r="S47" s="4">
        <v>0</v>
      </c>
      <c r="T47" s="38">
        <v>0</v>
      </c>
      <c r="U47" s="37">
        <v>0</v>
      </c>
      <c r="V47" s="4">
        <v>0</v>
      </c>
      <c r="W47" s="38">
        <v>0</v>
      </c>
      <c r="X47" s="37">
        <v>0</v>
      </c>
      <c r="Y47" s="4">
        <v>0</v>
      </c>
      <c r="Z47" s="38">
        <v>0</v>
      </c>
      <c r="AA47" s="37">
        <v>0</v>
      </c>
      <c r="AB47" s="4">
        <v>0</v>
      </c>
      <c r="AC47" s="38">
        <v>0</v>
      </c>
      <c r="AD47" s="37">
        <v>0</v>
      </c>
      <c r="AE47" s="4">
        <v>0</v>
      </c>
      <c r="AF47" s="38">
        <v>0</v>
      </c>
      <c r="AG47" s="37">
        <v>0</v>
      </c>
      <c r="AH47" s="4">
        <v>0</v>
      </c>
      <c r="AI47" s="38">
        <v>0</v>
      </c>
      <c r="AJ47" s="37">
        <v>0</v>
      </c>
      <c r="AK47" s="4">
        <v>0</v>
      </c>
      <c r="AL47" s="38">
        <v>0</v>
      </c>
      <c r="AM47" s="37">
        <v>-159</v>
      </c>
      <c r="AN47" s="4">
        <v>-532</v>
      </c>
      <c r="AO47" s="38">
        <f>AN47/AM47*-1000</f>
        <v>-3345.9119496855346</v>
      </c>
      <c r="AP47" s="37">
        <v>0</v>
      </c>
      <c r="AQ47" s="4">
        <v>0</v>
      </c>
      <c r="AR47" s="38">
        <v>0</v>
      </c>
      <c r="AS47" s="37">
        <v>0</v>
      </c>
      <c r="AT47" s="4">
        <v>0</v>
      </c>
      <c r="AU47" s="38">
        <v>0</v>
      </c>
      <c r="AV47" s="37">
        <v>0</v>
      </c>
      <c r="AW47" s="4">
        <v>0</v>
      </c>
      <c r="AX47" s="38">
        <v>0</v>
      </c>
      <c r="AY47" s="37">
        <v>0</v>
      </c>
      <c r="AZ47" s="4">
        <v>0</v>
      </c>
      <c r="BA47" s="38">
        <v>0</v>
      </c>
      <c r="BB47" s="37">
        <v>0</v>
      </c>
      <c r="BC47" s="4">
        <v>0</v>
      </c>
      <c r="BD47" s="38">
        <v>0</v>
      </c>
      <c r="BE47" s="37">
        <v>0</v>
      </c>
      <c r="BF47" s="4">
        <v>0</v>
      </c>
      <c r="BG47" s="38">
        <v>0</v>
      </c>
      <c r="BH47" s="37">
        <v>0</v>
      </c>
      <c r="BI47" s="4">
        <v>0</v>
      </c>
      <c r="BJ47" s="38">
        <v>0</v>
      </c>
      <c r="BK47" s="37">
        <v>0</v>
      </c>
      <c r="BL47" s="4">
        <v>0</v>
      </c>
      <c r="BM47" s="38">
        <v>0</v>
      </c>
      <c r="BN47" s="37">
        <v>0</v>
      </c>
      <c r="BO47" s="4">
        <v>0</v>
      </c>
      <c r="BP47" s="38">
        <v>0</v>
      </c>
      <c r="BQ47" s="37">
        <v>0</v>
      </c>
      <c r="BR47" s="4">
        <v>0</v>
      </c>
      <c r="BS47" s="38">
        <v>0</v>
      </c>
      <c r="BT47" s="37">
        <v>0</v>
      </c>
      <c r="BU47" s="4">
        <v>0</v>
      </c>
      <c r="BV47" s="38">
        <v>0</v>
      </c>
      <c r="BW47" s="37">
        <v>0</v>
      </c>
      <c r="BX47" s="4">
        <v>0</v>
      </c>
      <c r="BY47" s="38">
        <v>0</v>
      </c>
      <c r="BZ47" s="37">
        <v>-6</v>
      </c>
      <c r="CA47" s="4">
        <v>-148</v>
      </c>
      <c r="CB47" s="38">
        <f>CA47/BZ47*-1000</f>
        <v>-24666.666666666668</v>
      </c>
      <c r="CC47" s="37">
        <v>0</v>
      </c>
      <c r="CD47" s="4">
        <v>0</v>
      </c>
      <c r="CE47" s="38">
        <v>0</v>
      </c>
      <c r="CF47" s="37">
        <v>0</v>
      </c>
      <c r="CG47" s="4">
        <v>0</v>
      </c>
      <c r="CH47" s="38">
        <v>0</v>
      </c>
      <c r="CI47" s="37">
        <v>0</v>
      </c>
      <c r="CJ47" s="4">
        <v>0</v>
      </c>
      <c r="CK47" s="38">
        <v>0</v>
      </c>
      <c r="CL47" s="37">
        <v>0</v>
      </c>
      <c r="CM47" s="4">
        <v>0</v>
      </c>
      <c r="CN47" s="38">
        <v>0</v>
      </c>
      <c r="CO47" s="37">
        <v>0</v>
      </c>
      <c r="CP47" s="4">
        <v>0</v>
      </c>
      <c r="CQ47" s="38">
        <v>0</v>
      </c>
      <c r="CR47" s="37">
        <v>0</v>
      </c>
      <c r="CS47" s="4">
        <v>0</v>
      </c>
      <c r="CT47" s="38">
        <v>0</v>
      </c>
      <c r="CU47" s="37">
        <v>0</v>
      </c>
      <c r="CV47" s="4">
        <v>0</v>
      </c>
      <c r="CW47" s="38">
        <f t="shared" si="191"/>
        <v>0</v>
      </c>
      <c r="CX47" s="37">
        <v>2</v>
      </c>
      <c r="CY47" s="4">
        <v>49</v>
      </c>
      <c r="CZ47" s="38">
        <f t="shared" si="192"/>
        <v>24500</v>
      </c>
      <c r="DA47" s="37">
        <v>0</v>
      </c>
      <c r="DB47" s="4">
        <v>0</v>
      </c>
      <c r="DC47" s="38">
        <v>0</v>
      </c>
      <c r="DD47" s="37">
        <v>0</v>
      </c>
      <c r="DE47" s="4">
        <v>0</v>
      </c>
      <c r="DF47" s="38">
        <v>0</v>
      </c>
      <c r="DG47" s="37">
        <v>0</v>
      </c>
      <c r="DH47" s="4">
        <v>0</v>
      </c>
      <c r="DI47" s="38">
        <v>0</v>
      </c>
      <c r="DJ47" s="37">
        <v>0</v>
      </c>
      <c r="DK47" s="4">
        <v>0</v>
      </c>
      <c r="DL47" s="38">
        <v>0</v>
      </c>
      <c r="DM47" s="37">
        <v>-10</v>
      </c>
      <c r="DN47" s="4">
        <v>-25</v>
      </c>
      <c r="DO47" s="38">
        <f t="shared" si="193"/>
        <v>2500</v>
      </c>
      <c r="DP47" s="37">
        <v>1</v>
      </c>
      <c r="DQ47" s="4">
        <v>15</v>
      </c>
      <c r="DR47" s="38">
        <f t="shared" ref="DR47" si="214">DQ47/DP47*1000</f>
        <v>15000</v>
      </c>
      <c r="DS47" s="37">
        <v>0</v>
      </c>
      <c r="DT47" s="4">
        <v>0</v>
      </c>
      <c r="DU47" s="38">
        <v>0</v>
      </c>
      <c r="DV47" s="37">
        <v>0</v>
      </c>
      <c r="DW47" s="4">
        <v>0</v>
      </c>
      <c r="DX47" s="38">
        <v>0</v>
      </c>
      <c r="DY47" s="37">
        <v>-1</v>
      </c>
      <c r="DZ47" s="4">
        <v>-4</v>
      </c>
      <c r="EA47" s="38">
        <f>DZ47/DY47*-1000</f>
        <v>-4000</v>
      </c>
      <c r="EB47" s="37">
        <v>-14</v>
      </c>
      <c r="EC47" s="4">
        <v>-197</v>
      </c>
      <c r="ED47" s="38">
        <f t="shared" si="194"/>
        <v>14071.428571428571</v>
      </c>
      <c r="EE47" s="37">
        <v>0</v>
      </c>
      <c r="EF47" s="4">
        <v>0</v>
      </c>
      <c r="EG47" s="38">
        <v>0</v>
      </c>
      <c r="EH47" s="37">
        <v>0</v>
      </c>
      <c r="EI47" s="4">
        <v>0</v>
      </c>
      <c r="EJ47" s="38">
        <v>0</v>
      </c>
      <c r="EK47" s="37">
        <v>0</v>
      </c>
      <c r="EL47" s="4">
        <v>0</v>
      </c>
      <c r="EM47" s="38">
        <v>0</v>
      </c>
      <c r="EN47" s="37">
        <v>0</v>
      </c>
      <c r="EO47" s="4">
        <v>0</v>
      </c>
      <c r="EP47" s="38">
        <v>0</v>
      </c>
      <c r="EQ47" s="37"/>
      <c r="ER47" s="4"/>
      <c r="ES47" s="38"/>
      <c r="ET47" s="37">
        <v>0</v>
      </c>
      <c r="EU47" s="4">
        <v>0</v>
      </c>
      <c r="EV47" s="38">
        <v>0</v>
      </c>
      <c r="EW47" s="37">
        <v>0</v>
      </c>
      <c r="EX47" s="4">
        <v>0</v>
      </c>
      <c r="EY47" s="38">
        <v>0</v>
      </c>
      <c r="EZ47" s="37">
        <v>0</v>
      </c>
      <c r="FA47" s="4">
        <v>0</v>
      </c>
      <c r="FB47" s="38">
        <v>0</v>
      </c>
      <c r="FC47" s="37"/>
      <c r="FD47" s="4"/>
      <c r="FE47" s="38"/>
      <c r="FF47" s="37">
        <v>0</v>
      </c>
      <c r="FG47" s="4">
        <v>0</v>
      </c>
      <c r="FH47" s="38">
        <v>0</v>
      </c>
      <c r="FI47" s="37">
        <v>0</v>
      </c>
      <c r="FJ47" s="4">
        <v>0</v>
      </c>
      <c r="FK47" s="38">
        <v>0</v>
      </c>
      <c r="FL47" s="37">
        <v>0</v>
      </c>
      <c r="FM47" s="4">
        <v>0</v>
      </c>
      <c r="FN47" s="38">
        <v>0</v>
      </c>
      <c r="FO47" s="37">
        <v>0</v>
      </c>
      <c r="FP47" s="4">
        <v>0</v>
      </c>
      <c r="FQ47" s="38">
        <v>0</v>
      </c>
      <c r="FR47" s="37">
        <v>0</v>
      </c>
      <c r="FS47" s="4">
        <v>0</v>
      </c>
      <c r="FT47" s="38">
        <v>0</v>
      </c>
      <c r="FU47" s="37"/>
      <c r="FV47" s="4"/>
      <c r="FW47" s="38"/>
      <c r="FX47" s="37">
        <v>0</v>
      </c>
      <c r="FY47" s="4">
        <v>0</v>
      </c>
      <c r="FZ47" s="38">
        <v>0</v>
      </c>
      <c r="GA47" s="37">
        <v>0</v>
      </c>
      <c r="GB47" s="4">
        <v>0</v>
      </c>
      <c r="GC47" s="38">
        <v>0</v>
      </c>
      <c r="GD47" s="37">
        <v>0</v>
      </c>
      <c r="GE47" s="4">
        <v>0</v>
      </c>
      <c r="GF47" s="38">
        <v>0</v>
      </c>
      <c r="GG47" s="37">
        <v>0</v>
      </c>
      <c r="GH47" s="4">
        <v>0</v>
      </c>
      <c r="GI47" s="38">
        <v>0</v>
      </c>
      <c r="GJ47" s="37">
        <v>0</v>
      </c>
      <c r="GK47" s="4">
        <v>0</v>
      </c>
      <c r="GL47" s="38">
        <v>0</v>
      </c>
      <c r="GM47" s="37">
        <v>0</v>
      </c>
      <c r="GN47" s="4">
        <v>0</v>
      </c>
      <c r="GO47" s="38">
        <v>0</v>
      </c>
      <c r="GP47" s="37">
        <v>0</v>
      </c>
      <c r="GQ47" s="4">
        <v>0</v>
      </c>
      <c r="GR47" s="38">
        <v>0</v>
      </c>
      <c r="GS47" s="37">
        <v>0</v>
      </c>
      <c r="GT47" s="4">
        <v>0</v>
      </c>
      <c r="GU47" s="38">
        <v>0</v>
      </c>
      <c r="GV47" s="37">
        <v>0</v>
      </c>
      <c r="GW47" s="4">
        <v>0</v>
      </c>
      <c r="GX47" s="38">
        <v>0</v>
      </c>
      <c r="GY47" s="37">
        <v>0</v>
      </c>
      <c r="GZ47" s="4">
        <v>0</v>
      </c>
      <c r="HA47" s="38">
        <v>0</v>
      </c>
      <c r="HB47" s="37">
        <v>0</v>
      </c>
      <c r="HC47" s="4">
        <v>0</v>
      </c>
      <c r="HD47" s="38">
        <v>0</v>
      </c>
      <c r="HE47" s="37">
        <v>0</v>
      </c>
      <c r="HF47" s="4">
        <v>0</v>
      </c>
      <c r="HG47" s="38">
        <v>0</v>
      </c>
      <c r="HH47" s="37">
        <v>-18</v>
      </c>
      <c r="HI47" s="4">
        <v>-419</v>
      </c>
      <c r="HJ47" s="38">
        <f t="shared" si="196"/>
        <v>23277.777777777777</v>
      </c>
      <c r="HK47" s="37">
        <v>0</v>
      </c>
      <c r="HL47" s="4">
        <v>0</v>
      </c>
      <c r="HM47" s="38">
        <v>0</v>
      </c>
      <c r="HN47" s="37">
        <v>0</v>
      </c>
      <c r="HO47" s="4">
        <v>0</v>
      </c>
      <c r="HP47" s="38">
        <v>0</v>
      </c>
      <c r="HQ47" s="37">
        <v>0</v>
      </c>
      <c r="HR47" s="4">
        <v>0</v>
      </c>
      <c r="HS47" s="38">
        <v>0</v>
      </c>
      <c r="HT47" s="37">
        <v>0</v>
      </c>
      <c r="HU47" s="4">
        <v>0</v>
      </c>
      <c r="HV47" s="38">
        <v>0</v>
      </c>
      <c r="HW47" s="37">
        <v>0</v>
      </c>
      <c r="HX47" s="4">
        <v>0</v>
      </c>
      <c r="HY47" s="38">
        <v>0</v>
      </c>
      <c r="HZ47" s="44">
        <v>-1</v>
      </c>
      <c r="IA47" s="9">
        <v>-172</v>
      </c>
      <c r="IB47" s="38">
        <f>IA47/HZ47*-1000</f>
        <v>-172000</v>
      </c>
      <c r="IC47" s="37">
        <v>0</v>
      </c>
      <c r="ID47" s="4">
        <v>0</v>
      </c>
      <c r="IE47" s="38">
        <v>0</v>
      </c>
      <c r="IF47" s="37">
        <v>0</v>
      </c>
      <c r="IG47" s="4">
        <v>0</v>
      </c>
      <c r="IH47" s="38">
        <v>0</v>
      </c>
      <c r="II47" s="37">
        <v>0</v>
      </c>
      <c r="IJ47" s="4">
        <v>0</v>
      </c>
      <c r="IK47" s="38">
        <v>0</v>
      </c>
      <c r="IL47" s="37">
        <v>9</v>
      </c>
      <c r="IM47" s="4">
        <v>118</v>
      </c>
      <c r="IN47" s="38">
        <f t="shared" ref="IN47" si="215">IM47/IL47*1000</f>
        <v>13111.111111111111</v>
      </c>
      <c r="IO47" s="37">
        <v>0</v>
      </c>
      <c r="IP47" s="4">
        <v>0</v>
      </c>
      <c r="IQ47" s="38">
        <v>0</v>
      </c>
      <c r="IR47" s="37">
        <v>0</v>
      </c>
      <c r="IS47" s="4">
        <v>0</v>
      </c>
      <c r="IT47" s="38">
        <v>0</v>
      </c>
      <c r="IU47" s="37">
        <v>0</v>
      </c>
      <c r="IV47" s="4">
        <v>0</v>
      </c>
      <c r="IW47" s="38">
        <v>0</v>
      </c>
      <c r="IX47" s="37">
        <v>0</v>
      </c>
      <c r="IY47" s="4">
        <v>0</v>
      </c>
      <c r="IZ47" s="38">
        <f t="shared" si="198"/>
        <v>0</v>
      </c>
      <c r="JA47" s="37">
        <v>28</v>
      </c>
      <c r="JB47" s="4">
        <v>63</v>
      </c>
      <c r="JC47" s="38">
        <f t="shared" si="199"/>
        <v>2250</v>
      </c>
      <c r="JD47" s="37">
        <v>2</v>
      </c>
      <c r="JE47" s="4">
        <v>35</v>
      </c>
      <c r="JF47" s="38">
        <f t="shared" ref="JF47" si="216">JE47/JD47*1000</f>
        <v>17500</v>
      </c>
      <c r="JG47" s="37">
        <v>0</v>
      </c>
      <c r="JH47" s="4">
        <v>0</v>
      </c>
      <c r="JI47" s="38">
        <v>0</v>
      </c>
      <c r="JJ47" s="37">
        <v>0</v>
      </c>
      <c r="JK47" s="4">
        <v>0</v>
      </c>
      <c r="JL47" s="38">
        <v>0</v>
      </c>
      <c r="JM47" s="37">
        <v>0</v>
      </c>
      <c r="JN47" s="4">
        <v>0</v>
      </c>
      <c r="JO47" s="38">
        <v>0</v>
      </c>
      <c r="JP47" s="37">
        <v>0</v>
      </c>
      <c r="JQ47" s="4">
        <v>0</v>
      </c>
      <c r="JR47" s="38">
        <v>0</v>
      </c>
      <c r="JS47" s="37">
        <v>0</v>
      </c>
      <c r="JT47" s="4">
        <v>0</v>
      </c>
      <c r="JU47" s="38">
        <v>0</v>
      </c>
      <c r="JV47" s="37">
        <v>0</v>
      </c>
      <c r="JW47" s="4">
        <v>0</v>
      </c>
      <c r="JX47" s="38">
        <v>0</v>
      </c>
      <c r="JY47" s="37">
        <v>0</v>
      </c>
      <c r="JZ47" s="4">
        <v>0</v>
      </c>
      <c r="KA47" s="38">
        <v>0</v>
      </c>
      <c r="KB47" s="37">
        <v>0</v>
      </c>
      <c r="KC47" s="4">
        <v>0</v>
      </c>
      <c r="KD47" s="38">
        <v>0</v>
      </c>
      <c r="KE47" s="37">
        <v>0</v>
      </c>
      <c r="KF47" s="4">
        <v>0</v>
      </c>
      <c r="KG47" s="38">
        <v>0</v>
      </c>
      <c r="KH47" s="37"/>
      <c r="KI47" s="4"/>
      <c r="KJ47" s="38"/>
      <c r="KK47" s="37">
        <v>0</v>
      </c>
      <c r="KL47" s="4">
        <v>0</v>
      </c>
      <c r="KM47" s="38">
        <v>0</v>
      </c>
      <c r="KN47" s="37">
        <v>0</v>
      </c>
      <c r="KO47" s="4">
        <v>0</v>
      </c>
      <c r="KP47" s="38">
        <v>0</v>
      </c>
      <c r="KQ47" s="37">
        <v>0</v>
      </c>
      <c r="KR47" s="4">
        <v>0</v>
      </c>
      <c r="KS47" s="38">
        <v>0</v>
      </c>
      <c r="KT47" s="37">
        <v>8</v>
      </c>
      <c r="KU47" s="4">
        <v>-58</v>
      </c>
      <c r="KV47" s="38">
        <f t="shared" ref="KV47:KV56" si="217">KU47/KT47*1000</f>
        <v>-7250</v>
      </c>
      <c r="KW47" s="37">
        <v>0</v>
      </c>
      <c r="KX47" s="4">
        <v>0</v>
      </c>
      <c r="KY47" s="38">
        <v>0</v>
      </c>
      <c r="KZ47" s="37">
        <v>-7</v>
      </c>
      <c r="LA47" s="4">
        <v>-141</v>
      </c>
      <c r="LB47" s="38">
        <f>LA47/KZ47*-1000</f>
        <v>-20142.857142857141</v>
      </c>
      <c r="LC47" s="37">
        <v>-3</v>
      </c>
      <c r="LD47" s="4">
        <v>-133</v>
      </c>
      <c r="LE47" s="38">
        <f t="shared" si="213"/>
        <v>-44333.333333333336</v>
      </c>
      <c r="LF47" s="37">
        <v>0</v>
      </c>
      <c r="LG47" s="4">
        <v>0</v>
      </c>
      <c r="LH47" s="38">
        <v>0</v>
      </c>
      <c r="LI47" s="37">
        <v>0</v>
      </c>
      <c r="LJ47" s="4">
        <v>0</v>
      </c>
      <c r="LK47" s="38">
        <v>0</v>
      </c>
      <c r="LL47" s="37">
        <v>0</v>
      </c>
      <c r="LM47" s="4">
        <v>0</v>
      </c>
      <c r="LN47" s="38">
        <v>0</v>
      </c>
      <c r="LO47" s="37">
        <v>0</v>
      </c>
      <c r="LP47" s="4">
        <v>0</v>
      </c>
      <c r="LQ47" s="38">
        <v>0</v>
      </c>
      <c r="LR47" s="37">
        <v>0</v>
      </c>
      <c r="LS47" s="4">
        <v>0</v>
      </c>
      <c r="LT47" s="38">
        <v>0</v>
      </c>
      <c r="LU47" s="37">
        <v>0</v>
      </c>
      <c r="LV47" s="4">
        <v>0</v>
      </c>
      <c r="LW47" s="38">
        <v>0</v>
      </c>
      <c r="LX47" s="37">
        <v>21</v>
      </c>
      <c r="LY47" s="4">
        <v>153</v>
      </c>
      <c r="LZ47" s="38">
        <f t="shared" si="205"/>
        <v>7285.7142857142853</v>
      </c>
      <c r="MA47" s="2">
        <f t="shared" si="160"/>
        <v>-148</v>
      </c>
      <c r="MB47" s="12">
        <f t="shared" si="161"/>
        <v>-1396</v>
      </c>
    </row>
    <row r="48" spans="1:340" x14ac:dyDescent="0.3">
      <c r="A48" s="50">
        <v>2007</v>
      </c>
      <c r="B48" s="51" t="s">
        <v>8</v>
      </c>
      <c r="C48" s="37">
        <v>0</v>
      </c>
      <c r="D48" s="4">
        <v>0</v>
      </c>
      <c r="E48" s="38">
        <v>0</v>
      </c>
      <c r="F48" s="37">
        <v>0</v>
      </c>
      <c r="G48" s="4">
        <v>0</v>
      </c>
      <c r="H48" s="38">
        <v>0</v>
      </c>
      <c r="I48" s="37">
        <v>0</v>
      </c>
      <c r="J48" s="4">
        <v>0</v>
      </c>
      <c r="K48" s="38">
        <v>0</v>
      </c>
      <c r="L48" s="37">
        <v>0</v>
      </c>
      <c r="M48" s="4">
        <v>0</v>
      </c>
      <c r="N48" s="38">
        <v>0</v>
      </c>
      <c r="O48" s="37">
        <v>9</v>
      </c>
      <c r="P48" s="4">
        <v>294</v>
      </c>
      <c r="Q48" s="38">
        <f t="shared" si="188"/>
        <v>32666.666666666664</v>
      </c>
      <c r="R48" s="37">
        <v>0</v>
      </c>
      <c r="S48" s="4">
        <v>0</v>
      </c>
      <c r="T48" s="38">
        <v>0</v>
      </c>
      <c r="U48" s="37">
        <v>0</v>
      </c>
      <c r="V48" s="4">
        <v>0</v>
      </c>
      <c r="W48" s="38">
        <v>0</v>
      </c>
      <c r="X48" s="37">
        <v>0</v>
      </c>
      <c r="Y48" s="4">
        <v>0</v>
      </c>
      <c r="Z48" s="38">
        <v>0</v>
      </c>
      <c r="AA48" s="37">
        <v>0</v>
      </c>
      <c r="AB48" s="4">
        <v>0</v>
      </c>
      <c r="AC48" s="38">
        <v>0</v>
      </c>
      <c r="AD48" s="37">
        <v>0</v>
      </c>
      <c r="AE48" s="4">
        <v>0</v>
      </c>
      <c r="AF48" s="38">
        <v>0</v>
      </c>
      <c r="AG48" s="37">
        <v>0</v>
      </c>
      <c r="AH48" s="4">
        <v>0</v>
      </c>
      <c r="AI48" s="38">
        <v>0</v>
      </c>
      <c r="AJ48" s="37">
        <v>0</v>
      </c>
      <c r="AK48" s="4">
        <v>0</v>
      </c>
      <c r="AL48" s="38">
        <v>0</v>
      </c>
      <c r="AM48" s="37">
        <v>0</v>
      </c>
      <c r="AN48" s="4">
        <v>0</v>
      </c>
      <c r="AO48" s="38">
        <v>0</v>
      </c>
      <c r="AP48" s="37">
        <v>0</v>
      </c>
      <c r="AQ48" s="4">
        <v>0</v>
      </c>
      <c r="AR48" s="38">
        <v>0</v>
      </c>
      <c r="AS48" s="37">
        <v>0</v>
      </c>
      <c r="AT48" s="4">
        <v>0</v>
      </c>
      <c r="AU48" s="38">
        <v>0</v>
      </c>
      <c r="AV48" s="37">
        <v>0</v>
      </c>
      <c r="AW48" s="4">
        <v>0</v>
      </c>
      <c r="AX48" s="38">
        <v>0</v>
      </c>
      <c r="AY48" s="37">
        <v>0</v>
      </c>
      <c r="AZ48" s="4">
        <v>0</v>
      </c>
      <c r="BA48" s="38">
        <v>0</v>
      </c>
      <c r="BB48" s="37">
        <v>0</v>
      </c>
      <c r="BC48" s="4">
        <v>0</v>
      </c>
      <c r="BD48" s="38">
        <v>0</v>
      </c>
      <c r="BE48" s="37">
        <v>0</v>
      </c>
      <c r="BF48" s="4">
        <v>0</v>
      </c>
      <c r="BG48" s="38">
        <v>0</v>
      </c>
      <c r="BH48" s="37">
        <v>-3</v>
      </c>
      <c r="BI48" s="4">
        <v>-9</v>
      </c>
      <c r="BJ48" s="38">
        <f>BI48/BH48*-1000</f>
        <v>-3000</v>
      </c>
      <c r="BK48" s="37">
        <v>0</v>
      </c>
      <c r="BL48" s="4">
        <v>0</v>
      </c>
      <c r="BM48" s="38">
        <v>0</v>
      </c>
      <c r="BN48" s="37">
        <v>0</v>
      </c>
      <c r="BO48" s="4">
        <v>0</v>
      </c>
      <c r="BP48" s="38">
        <v>0</v>
      </c>
      <c r="BQ48" s="37">
        <v>0</v>
      </c>
      <c r="BR48" s="4">
        <v>0</v>
      </c>
      <c r="BS48" s="38">
        <v>0</v>
      </c>
      <c r="BT48" s="37">
        <v>0</v>
      </c>
      <c r="BU48" s="4">
        <v>0</v>
      </c>
      <c r="BV48" s="38">
        <v>0</v>
      </c>
      <c r="BW48" s="37">
        <v>0</v>
      </c>
      <c r="BX48" s="4">
        <v>0</v>
      </c>
      <c r="BY48" s="38">
        <v>0</v>
      </c>
      <c r="BZ48" s="37">
        <v>21</v>
      </c>
      <c r="CA48" s="4">
        <v>368</v>
      </c>
      <c r="CB48" s="38">
        <f t="shared" si="208"/>
        <v>17523.809523809527</v>
      </c>
      <c r="CC48" s="37">
        <v>4</v>
      </c>
      <c r="CD48" s="4">
        <v>56</v>
      </c>
      <c r="CE48" s="38">
        <f t="shared" ref="CE48" si="218">CD48/CC48*1000</f>
        <v>14000</v>
      </c>
      <c r="CF48" s="37">
        <v>0</v>
      </c>
      <c r="CG48" s="4">
        <v>0</v>
      </c>
      <c r="CH48" s="38">
        <v>0</v>
      </c>
      <c r="CI48" s="37">
        <v>0</v>
      </c>
      <c r="CJ48" s="4">
        <v>0</v>
      </c>
      <c r="CK48" s="38">
        <v>0</v>
      </c>
      <c r="CL48" s="37">
        <v>0</v>
      </c>
      <c r="CM48" s="4">
        <v>0</v>
      </c>
      <c r="CN48" s="38">
        <v>0</v>
      </c>
      <c r="CO48" s="37">
        <v>0</v>
      </c>
      <c r="CP48" s="4">
        <v>0</v>
      </c>
      <c r="CQ48" s="38">
        <v>0</v>
      </c>
      <c r="CR48" s="37">
        <v>0</v>
      </c>
      <c r="CS48" s="4">
        <v>0</v>
      </c>
      <c r="CT48" s="38">
        <v>0</v>
      </c>
      <c r="CU48" s="37">
        <v>0</v>
      </c>
      <c r="CV48" s="4">
        <v>0</v>
      </c>
      <c r="CW48" s="38">
        <f t="shared" si="191"/>
        <v>0</v>
      </c>
      <c r="CX48" s="37">
        <v>-1</v>
      </c>
      <c r="CY48" s="4">
        <v>-30</v>
      </c>
      <c r="CZ48" s="38">
        <f>CY48/CX48*-1000</f>
        <v>-30000</v>
      </c>
      <c r="DA48" s="37">
        <v>0</v>
      </c>
      <c r="DB48" s="4">
        <v>0</v>
      </c>
      <c r="DC48" s="38">
        <v>0</v>
      </c>
      <c r="DD48" s="37">
        <v>0</v>
      </c>
      <c r="DE48" s="4">
        <v>0</v>
      </c>
      <c r="DF48" s="38">
        <v>0</v>
      </c>
      <c r="DG48" s="37">
        <v>0</v>
      </c>
      <c r="DH48" s="4">
        <v>0</v>
      </c>
      <c r="DI48" s="38">
        <v>0</v>
      </c>
      <c r="DJ48" s="37">
        <v>0</v>
      </c>
      <c r="DK48" s="4">
        <v>0</v>
      </c>
      <c r="DL48" s="38">
        <v>0</v>
      </c>
      <c r="DM48" s="37">
        <v>-3</v>
      </c>
      <c r="DN48" s="4">
        <v>-34</v>
      </c>
      <c r="DO48" s="38">
        <f t="shared" si="193"/>
        <v>11333.333333333334</v>
      </c>
      <c r="DP48" s="37">
        <v>0</v>
      </c>
      <c r="DQ48" s="4">
        <v>0</v>
      </c>
      <c r="DR48" s="38">
        <v>0</v>
      </c>
      <c r="DS48" s="37">
        <v>0</v>
      </c>
      <c r="DT48" s="4">
        <v>0</v>
      </c>
      <c r="DU48" s="38">
        <v>0</v>
      </c>
      <c r="DV48" s="37">
        <v>0</v>
      </c>
      <c r="DW48" s="4">
        <v>0</v>
      </c>
      <c r="DX48" s="38">
        <v>0</v>
      </c>
      <c r="DY48" s="37">
        <v>1</v>
      </c>
      <c r="DZ48" s="4">
        <v>7</v>
      </c>
      <c r="EA48" s="38">
        <f t="shared" si="211"/>
        <v>7000</v>
      </c>
      <c r="EB48" s="37">
        <v>4</v>
      </c>
      <c r="EC48" s="4">
        <v>37</v>
      </c>
      <c r="ED48" s="38">
        <f t="shared" si="194"/>
        <v>9250</v>
      </c>
      <c r="EE48" s="37">
        <v>0</v>
      </c>
      <c r="EF48" s="4">
        <v>0</v>
      </c>
      <c r="EG48" s="38">
        <v>0</v>
      </c>
      <c r="EH48" s="37">
        <v>0</v>
      </c>
      <c r="EI48" s="4">
        <v>0</v>
      </c>
      <c r="EJ48" s="38">
        <v>0</v>
      </c>
      <c r="EK48" s="37">
        <v>0</v>
      </c>
      <c r="EL48" s="4">
        <v>0</v>
      </c>
      <c r="EM48" s="38">
        <v>0</v>
      </c>
      <c r="EN48" s="37">
        <v>0</v>
      </c>
      <c r="EO48" s="4">
        <v>0</v>
      </c>
      <c r="EP48" s="38">
        <v>0</v>
      </c>
      <c r="EQ48" s="37"/>
      <c r="ER48" s="4"/>
      <c r="ES48" s="38"/>
      <c r="ET48" s="37">
        <v>0</v>
      </c>
      <c r="EU48" s="4">
        <v>0</v>
      </c>
      <c r="EV48" s="38">
        <v>0</v>
      </c>
      <c r="EW48" s="37">
        <v>0</v>
      </c>
      <c r="EX48" s="4">
        <v>0</v>
      </c>
      <c r="EY48" s="38">
        <v>0</v>
      </c>
      <c r="EZ48" s="37">
        <v>0</v>
      </c>
      <c r="FA48" s="4">
        <v>0</v>
      </c>
      <c r="FB48" s="38">
        <v>0</v>
      </c>
      <c r="FC48" s="37"/>
      <c r="FD48" s="4"/>
      <c r="FE48" s="38"/>
      <c r="FF48" s="37">
        <v>0</v>
      </c>
      <c r="FG48" s="4">
        <v>0</v>
      </c>
      <c r="FH48" s="38">
        <v>0</v>
      </c>
      <c r="FI48" s="37">
        <v>0</v>
      </c>
      <c r="FJ48" s="4">
        <v>0</v>
      </c>
      <c r="FK48" s="38">
        <v>0</v>
      </c>
      <c r="FL48" s="37">
        <v>0</v>
      </c>
      <c r="FM48" s="4">
        <v>0</v>
      </c>
      <c r="FN48" s="38">
        <v>0</v>
      </c>
      <c r="FO48" s="37">
        <v>0</v>
      </c>
      <c r="FP48" s="4">
        <v>0</v>
      </c>
      <c r="FQ48" s="38">
        <v>0</v>
      </c>
      <c r="FR48" s="37">
        <v>0</v>
      </c>
      <c r="FS48" s="4">
        <v>0</v>
      </c>
      <c r="FT48" s="38">
        <v>0</v>
      </c>
      <c r="FU48" s="37"/>
      <c r="FV48" s="4"/>
      <c r="FW48" s="38"/>
      <c r="FX48" s="37">
        <v>0</v>
      </c>
      <c r="FY48" s="4">
        <v>0</v>
      </c>
      <c r="FZ48" s="38">
        <v>0</v>
      </c>
      <c r="GA48" s="37">
        <v>15</v>
      </c>
      <c r="GB48" s="4">
        <v>143</v>
      </c>
      <c r="GC48" s="38">
        <f t="shared" ref="GC48" si="219">GB48/GA48*1000</f>
        <v>9533.3333333333339</v>
      </c>
      <c r="GD48" s="37">
        <v>37</v>
      </c>
      <c r="GE48" s="4">
        <v>695</v>
      </c>
      <c r="GF48" s="38">
        <f t="shared" si="195"/>
        <v>18783.783783783783</v>
      </c>
      <c r="GG48" s="37">
        <v>0</v>
      </c>
      <c r="GH48" s="4">
        <v>0</v>
      </c>
      <c r="GI48" s="38">
        <v>0</v>
      </c>
      <c r="GJ48" s="37">
        <v>0</v>
      </c>
      <c r="GK48" s="4">
        <v>0</v>
      </c>
      <c r="GL48" s="38">
        <v>0</v>
      </c>
      <c r="GM48" s="37">
        <v>0</v>
      </c>
      <c r="GN48" s="4">
        <v>0</v>
      </c>
      <c r="GO48" s="38">
        <v>0</v>
      </c>
      <c r="GP48" s="37">
        <v>0</v>
      </c>
      <c r="GQ48" s="4">
        <v>0</v>
      </c>
      <c r="GR48" s="38">
        <v>0</v>
      </c>
      <c r="GS48" s="37">
        <v>0</v>
      </c>
      <c r="GT48" s="4">
        <v>0</v>
      </c>
      <c r="GU48" s="38">
        <v>0</v>
      </c>
      <c r="GV48" s="37">
        <v>0</v>
      </c>
      <c r="GW48" s="4">
        <v>0</v>
      </c>
      <c r="GX48" s="38">
        <v>0</v>
      </c>
      <c r="GY48" s="37">
        <v>0</v>
      </c>
      <c r="GZ48" s="4">
        <v>0</v>
      </c>
      <c r="HA48" s="38">
        <v>0</v>
      </c>
      <c r="HB48" s="37">
        <v>0</v>
      </c>
      <c r="HC48" s="4">
        <v>0</v>
      </c>
      <c r="HD48" s="38">
        <v>0</v>
      </c>
      <c r="HE48" s="37">
        <v>0</v>
      </c>
      <c r="HF48" s="4">
        <v>0</v>
      </c>
      <c r="HG48" s="38">
        <v>0</v>
      </c>
      <c r="HH48" s="37">
        <v>12</v>
      </c>
      <c r="HI48" s="4">
        <v>304</v>
      </c>
      <c r="HJ48" s="38">
        <f t="shared" si="196"/>
        <v>25333.333333333332</v>
      </c>
      <c r="HK48" s="37">
        <v>0</v>
      </c>
      <c r="HL48" s="4">
        <v>0</v>
      </c>
      <c r="HM48" s="38">
        <v>0</v>
      </c>
      <c r="HN48" s="37">
        <v>0</v>
      </c>
      <c r="HO48" s="4">
        <v>0</v>
      </c>
      <c r="HP48" s="38">
        <v>0</v>
      </c>
      <c r="HQ48" s="37">
        <v>0</v>
      </c>
      <c r="HR48" s="4">
        <v>0</v>
      </c>
      <c r="HS48" s="38">
        <v>0</v>
      </c>
      <c r="HT48" s="37">
        <v>0</v>
      </c>
      <c r="HU48" s="4">
        <v>0</v>
      </c>
      <c r="HV48" s="38">
        <v>0</v>
      </c>
      <c r="HW48" s="37">
        <v>0</v>
      </c>
      <c r="HX48" s="4">
        <v>0</v>
      </c>
      <c r="HY48" s="38">
        <v>0</v>
      </c>
      <c r="HZ48" s="44">
        <v>84</v>
      </c>
      <c r="IA48" s="9">
        <v>678</v>
      </c>
      <c r="IB48" s="38">
        <f t="shared" si="197"/>
        <v>8071.4285714285716</v>
      </c>
      <c r="IC48" s="37">
        <v>0</v>
      </c>
      <c r="ID48" s="4">
        <v>0</v>
      </c>
      <c r="IE48" s="38">
        <v>0</v>
      </c>
      <c r="IF48" s="37">
        <v>0</v>
      </c>
      <c r="IG48" s="4">
        <v>0</v>
      </c>
      <c r="IH48" s="38">
        <v>0</v>
      </c>
      <c r="II48" s="37">
        <v>0</v>
      </c>
      <c r="IJ48" s="4">
        <v>0</v>
      </c>
      <c r="IK48" s="38">
        <v>0</v>
      </c>
      <c r="IL48" s="37">
        <v>0</v>
      </c>
      <c r="IM48" s="4">
        <v>0</v>
      </c>
      <c r="IN48" s="38">
        <v>0</v>
      </c>
      <c r="IO48" s="37">
        <v>0</v>
      </c>
      <c r="IP48" s="4">
        <v>0</v>
      </c>
      <c r="IQ48" s="38">
        <v>0</v>
      </c>
      <c r="IR48" s="37">
        <v>0</v>
      </c>
      <c r="IS48" s="4">
        <v>0</v>
      </c>
      <c r="IT48" s="38">
        <v>0</v>
      </c>
      <c r="IU48" s="37">
        <v>0</v>
      </c>
      <c r="IV48" s="4">
        <v>0</v>
      </c>
      <c r="IW48" s="38">
        <v>0</v>
      </c>
      <c r="IX48" s="37">
        <v>0</v>
      </c>
      <c r="IY48" s="4">
        <v>0</v>
      </c>
      <c r="IZ48" s="38">
        <f t="shared" si="198"/>
        <v>0</v>
      </c>
      <c r="JA48" s="37">
        <v>-51</v>
      </c>
      <c r="JB48" s="4">
        <v>-104</v>
      </c>
      <c r="JC48" s="38">
        <f>JB48/JA48*-1000</f>
        <v>-2039.2156862745096</v>
      </c>
      <c r="JD48" s="37">
        <v>0</v>
      </c>
      <c r="JE48" s="4">
        <v>0</v>
      </c>
      <c r="JF48" s="38">
        <v>0</v>
      </c>
      <c r="JG48" s="37">
        <v>0</v>
      </c>
      <c r="JH48" s="4">
        <v>0</v>
      </c>
      <c r="JI48" s="38">
        <v>0</v>
      </c>
      <c r="JJ48" s="37">
        <v>0</v>
      </c>
      <c r="JK48" s="4">
        <v>0</v>
      </c>
      <c r="JL48" s="38">
        <v>0</v>
      </c>
      <c r="JM48" s="37">
        <v>0</v>
      </c>
      <c r="JN48" s="4">
        <v>0</v>
      </c>
      <c r="JO48" s="38">
        <v>0</v>
      </c>
      <c r="JP48" s="37">
        <v>0</v>
      </c>
      <c r="JQ48" s="4">
        <v>0</v>
      </c>
      <c r="JR48" s="38">
        <v>0</v>
      </c>
      <c r="JS48" s="37">
        <v>0</v>
      </c>
      <c r="JT48" s="4">
        <v>0</v>
      </c>
      <c r="JU48" s="38">
        <v>0</v>
      </c>
      <c r="JV48" s="37">
        <v>0</v>
      </c>
      <c r="JW48" s="4">
        <v>0</v>
      </c>
      <c r="JX48" s="38">
        <v>0</v>
      </c>
      <c r="JY48" s="37">
        <v>0</v>
      </c>
      <c r="JZ48" s="4">
        <v>0</v>
      </c>
      <c r="KA48" s="38">
        <v>0</v>
      </c>
      <c r="KB48" s="37">
        <v>0</v>
      </c>
      <c r="KC48" s="4">
        <v>0</v>
      </c>
      <c r="KD48" s="38">
        <v>0</v>
      </c>
      <c r="KE48" s="37">
        <v>0</v>
      </c>
      <c r="KF48" s="4">
        <v>-12</v>
      </c>
      <c r="KG48" s="38">
        <v>0</v>
      </c>
      <c r="KH48" s="37"/>
      <c r="KI48" s="4"/>
      <c r="KJ48" s="38"/>
      <c r="KK48" s="37">
        <v>0</v>
      </c>
      <c r="KL48" s="4">
        <v>0</v>
      </c>
      <c r="KM48" s="38">
        <v>0</v>
      </c>
      <c r="KN48" s="37">
        <v>0</v>
      </c>
      <c r="KO48" s="4">
        <v>0</v>
      </c>
      <c r="KP48" s="38">
        <v>0</v>
      </c>
      <c r="KQ48" s="37">
        <v>0</v>
      </c>
      <c r="KR48" s="4">
        <v>0</v>
      </c>
      <c r="KS48" s="38">
        <v>0</v>
      </c>
      <c r="KT48" s="37">
        <v>-4</v>
      </c>
      <c r="KU48" s="4">
        <v>23</v>
      </c>
      <c r="KV48" s="38">
        <f t="shared" si="217"/>
        <v>-5750</v>
      </c>
      <c r="KW48" s="37">
        <v>0</v>
      </c>
      <c r="KX48" s="4">
        <v>0</v>
      </c>
      <c r="KY48" s="38">
        <v>0</v>
      </c>
      <c r="KZ48" s="37">
        <v>-169</v>
      </c>
      <c r="LA48" s="4">
        <v>-1248</v>
      </c>
      <c r="LB48" s="38">
        <f>LA48/KZ48*-1000</f>
        <v>-7384.6153846153848</v>
      </c>
      <c r="LC48" s="37">
        <v>2</v>
      </c>
      <c r="LD48" s="4">
        <v>95</v>
      </c>
      <c r="LE48" s="38">
        <f t="shared" ref="LE48:LE56" si="220">LD48/LC48*1000</f>
        <v>47500</v>
      </c>
      <c r="LF48" s="37">
        <v>1</v>
      </c>
      <c r="LG48" s="4">
        <v>14</v>
      </c>
      <c r="LH48" s="38">
        <f t="shared" ref="LH48:LH56" si="221">LG48/LF48*1000</f>
        <v>14000</v>
      </c>
      <c r="LI48" s="37">
        <v>0</v>
      </c>
      <c r="LJ48" s="4">
        <v>0</v>
      </c>
      <c r="LK48" s="38">
        <v>0</v>
      </c>
      <c r="LL48" s="37">
        <v>0</v>
      </c>
      <c r="LM48" s="4">
        <v>0</v>
      </c>
      <c r="LN48" s="38">
        <v>0</v>
      </c>
      <c r="LO48" s="37">
        <v>0</v>
      </c>
      <c r="LP48" s="4">
        <v>0</v>
      </c>
      <c r="LQ48" s="38">
        <v>0</v>
      </c>
      <c r="LR48" s="37">
        <v>0</v>
      </c>
      <c r="LS48" s="4">
        <v>0</v>
      </c>
      <c r="LT48" s="38">
        <v>0</v>
      </c>
      <c r="LU48" s="37">
        <v>0</v>
      </c>
      <c r="LV48" s="4">
        <v>0</v>
      </c>
      <c r="LW48" s="38">
        <v>0</v>
      </c>
      <c r="LX48" s="37">
        <v>-29</v>
      </c>
      <c r="LY48" s="4">
        <v>-115</v>
      </c>
      <c r="LZ48" s="38">
        <f>LY48/LX48*-1000</f>
        <v>-3965.5172413793107</v>
      </c>
      <c r="MA48" s="2">
        <f t="shared" si="160"/>
        <v>-70</v>
      </c>
      <c r="MB48" s="12">
        <f t="shared" si="161"/>
        <v>1162</v>
      </c>
    </row>
    <row r="49" spans="1:340" x14ac:dyDescent="0.3">
      <c r="A49" s="50">
        <v>2007</v>
      </c>
      <c r="B49" s="51" t="s">
        <v>9</v>
      </c>
      <c r="C49" s="37">
        <v>0</v>
      </c>
      <c r="D49" s="4">
        <v>0</v>
      </c>
      <c r="E49" s="38">
        <v>0</v>
      </c>
      <c r="F49" s="37">
        <v>0</v>
      </c>
      <c r="G49" s="4">
        <v>0</v>
      </c>
      <c r="H49" s="38">
        <v>0</v>
      </c>
      <c r="I49" s="37">
        <v>0</v>
      </c>
      <c r="J49" s="4">
        <v>0</v>
      </c>
      <c r="K49" s="38">
        <v>0</v>
      </c>
      <c r="L49" s="37">
        <v>0</v>
      </c>
      <c r="M49" s="4">
        <v>0</v>
      </c>
      <c r="N49" s="38">
        <v>0</v>
      </c>
      <c r="O49" s="37">
        <v>29</v>
      </c>
      <c r="P49" s="4">
        <v>1044</v>
      </c>
      <c r="Q49" s="38">
        <f t="shared" si="188"/>
        <v>36000</v>
      </c>
      <c r="R49" s="37">
        <v>0</v>
      </c>
      <c r="S49" s="4">
        <v>0</v>
      </c>
      <c r="T49" s="38">
        <v>0</v>
      </c>
      <c r="U49" s="37">
        <v>0</v>
      </c>
      <c r="V49" s="4">
        <v>0</v>
      </c>
      <c r="W49" s="38">
        <v>0</v>
      </c>
      <c r="X49" s="37">
        <v>0</v>
      </c>
      <c r="Y49" s="4">
        <v>0</v>
      </c>
      <c r="Z49" s="38">
        <v>0</v>
      </c>
      <c r="AA49" s="37">
        <v>0</v>
      </c>
      <c r="AB49" s="4">
        <v>0</v>
      </c>
      <c r="AC49" s="38">
        <v>0</v>
      </c>
      <c r="AD49" s="37">
        <v>0</v>
      </c>
      <c r="AE49" s="4">
        <v>0</v>
      </c>
      <c r="AF49" s="38">
        <v>0</v>
      </c>
      <c r="AG49" s="37">
        <v>0</v>
      </c>
      <c r="AH49" s="4">
        <v>0</v>
      </c>
      <c r="AI49" s="38">
        <v>0</v>
      </c>
      <c r="AJ49" s="37">
        <v>0</v>
      </c>
      <c r="AK49" s="4">
        <v>0</v>
      </c>
      <c r="AL49" s="38">
        <v>0</v>
      </c>
      <c r="AM49" s="37">
        <v>311</v>
      </c>
      <c r="AN49" s="4">
        <v>1497</v>
      </c>
      <c r="AO49" s="38">
        <f t="shared" si="189"/>
        <v>4813.5048231511255</v>
      </c>
      <c r="AP49" s="37">
        <v>0</v>
      </c>
      <c r="AQ49" s="4">
        <v>0</v>
      </c>
      <c r="AR49" s="38">
        <v>0</v>
      </c>
      <c r="AS49" s="37">
        <v>0</v>
      </c>
      <c r="AT49" s="4">
        <v>0</v>
      </c>
      <c r="AU49" s="38">
        <v>0</v>
      </c>
      <c r="AV49" s="37">
        <v>0</v>
      </c>
      <c r="AW49" s="4">
        <v>0</v>
      </c>
      <c r="AX49" s="38">
        <v>0</v>
      </c>
      <c r="AY49" s="37">
        <v>0</v>
      </c>
      <c r="AZ49" s="4">
        <v>0</v>
      </c>
      <c r="BA49" s="38">
        <v>0</v>
      </c>
      <c r="BB49" s="37">
        <v>0</v>
      </c>
      <c r="BC49" s="4">
        <v>0</v>
      </c>
      <c r="BD49" s="38">
        <v>0</v>
      </c>
      <c r="BE49" s="37">
        <v>0</v>
      </c>
      <c r="BF49" s="4">
        <v>0</v>
      </c>
      <c r="BG49" s="38">
        <v>0</v>
      </c>
      <c r="BH49" s="37">
        <v>7</v>
      </c>
      <c r="BI49" s="4">
        <v>23</v>
      </c>
      <c r="BJ49" s="38">
        <f t="shared" ref="BJ49:BJ56" si="222">BI49/BH49*1000</f>
        <v>3285.7142857142858</v>
      </c>
      <c r="BK49" s="37">
        <v>0</v>
      </c>
      <c r="BL49" s="4">
        <v>0</v>
      </c>
      <c r="BM49" s="38">
        <v>0</v>
      </c>
      <c r="BN49" s="37">
        <v>0</v>
      </c>
      <c r="BO49" s="4">
        <v>0</v>
      </c>
      <c r="BP49" s="38">
        <v>0</v>
      </c>
      <c r="BQ49" s="37">
        <v>0</v>
      </c>
      <c r="BR49" s="4">
        <v>0</v>
      </c>
      <c r="BS49" s="38">
        <v>0</v>
      </c>
      <c r="BT49" s="37">
        <v>0</v>
      </c>
      <c r="BU49" s="4">
        <v>0</v>
      </c>
      <c r="BV49" s="38">
        <v>0</v>
      </c>
      <c r="BW49" s="37">
        <v>0</v>
      </c>
      <c r="BX49" s="4">
        <v>0</v>
      </c>
      <c r="BY49" s="38">
        <v>0</v>
      </c>
      <c r="BZ49" s="37">
        <v>24</v>
      </c>
      <c r="CA49" s="4">
        <v>874</v>
      </c>
      <c r="CB49" s="38">
        <f t="shared" si="208"/>
        <v>36416.666666666664</v>
      </c>
      <c r="CC49" s="37">
        <v>0</v>
      </c>
      <c r="CD49" s="4">
        <v>0</v>
      </c>
      <c r="CE49" s="38">
        <v>0</v>
      </c>
      <c r="CF49" s="37">
        <v>0</v>
      </c>
      <c r="CG49" s="4">
        <v>0</v>
      </c>
      <c r="CH49" s="38">
        <v>0</v>
      </c>
      <c r="CI49" s="37">
        <v>0</v>
      </c>
      <c r="CJ49" s="4">
        <v>0</v>
      </c>
      <c r="CK49" s="38">
        <v>0</v>
      </c>
      <c r="CL49" s="37">
        <v>0</v>
      </c>
      <c r="CM49" s="4">
        <v>0</v>
      </c>
      <c r="CN49" s="38">
        <v>0</v>
      </c>
      <c r="CO49" s="37">
        <v>6</v>
      </c>
      <c r="CP49" s="4">
        <v>217</v>
      </c>
      <c r="CQ49" s="38">
        <f t="shared" ref="CQ49:CQ51" si="223">CP49/CO49*1000</f>
        <v>36166.666666666664</v>
      </c>
      <c r="CR49" s="37">
        <v>0</v>
      </c>
      <c r="CS49" s="4">
        <v>0</v>
      </c>
      <c r="CT49" s="38">
        <v>0</v>
      </c>
      <c r="CU49" s="37">
        <v>0</v>
      </c>
      <c r="CV49" s="4">
        <v>0</v>
      </c>
      <c r="CW49" s="38">
        <f t="shared" si="191"/>
        <v>0</v>
      </c>
      <c r="CX49" s="37">
        <v>3</v>
      </c>
      <c r="CY49" s="4">
        <v>77</v>
      </c>
      <c r="CZ49" s="38">
        <f t="shared" si="192"/>
        <v>25666.666666666668</v>
      </c>
      <c r="DA49" s="37">
        <v>0</v>
      </c>
      <c r="DB49" s="4">
        <v>0</v>
      </c>
      <c r="DC49" s="38">
        <v>0</v>
      </c>
      <c r="DD49" s="37">
        <v>0</v>
      </c>
      <c r="DE49" s="4">
        <v>0</v>
      </c>
      <c r="DF49" s="38">
        <v>0</v>
      </c>
      <c r="DG49" s="37">
        <v>2</v>
      </c>
      <c r="DH49" s="4">
        <v>5</v>
      </c>
      <c r="DI49" s="38">
        <f t="shared" ref="DI49" si="224">DH49/DG49*1000</f>
        <v>2500</v>
      </c>
      <c r="DJ49" s="37">
        <v>0</v>
      </c>
      <c r="DK49" s="4">
        <v>0</v>
      </c>
      <c r="DL49" s="38">
        <v>0</v>
      </c>
      <c r="DM49" s="37">
        <v>83</v>
      </c>
      <c r="DN49" s="4">
        <v>509</v>
      </c>
      <c r="DO49" s="38">
        <f t="shared" si="193"/>
        <v>6132.530120481928</v>
      </c>
      <c r="DP49" s="37">
        <v>0</v>
      </c>
      <c r="DQ49" s="4">
        <v>0</v>
      </c>
      <c r="DR49" s="38">
        <v>0</v>
      </c>
      <c r="DS49" s="37">
        <v>0</v>
      </c>
      <c r="DT49" s="4">
        <v>0</v>
      </c>
      <c r="DU49" s="38">
        <v>0</v>
      </c>
      <c r="DV49" s="37">
        <v>0</v>
      </c>
      <c r="DW49" s="4">
        <v>0</v>
      </c>
      <c r="DX49" s="38">
        <v>0</v>
      </c>
      <c r="DY49" s="37">
        <v>2</v>
      </c>
      <c r="DZ49" s="4">
        <v>50</v>
      </c>
      <c r="EA49" s="38">
        <f t="shared" si="211"/>
        <v>25000</v>
      </c>
      <c r="EB49" s="37">
        <v>28</v>
      </c>
      <c r="EC49" s="4">
        <v>481</v>
      </c>
      <c r="ED49" s="38">
        <f t="shared" si="194"/>
        <v>17178.571428571428</v>
      </c>
      <c r="EE49" s="37">
        <v>0</v>
      </c>
      <c r="EF49" s="4">
        <v>0</v>
      </c>
      <c r="EG49" s="38">
        <v>0</v>
      </c>
      <c r="EH49" s="37">
        <v>0</v>
      </c>
      <c r="EI49" s="4">
        <v>0</v>
      </c>
      <c r="EJ49" s="38">
        <v>0</v>
      </c>
      <c r="EK49" s="37">
        <v>0</v>
      </c>
      <c r="EL49" s="4">
        <v>0</v>
      </c>
      <c r="EM49" s="38">
        <v>0</v>
      </c>
      <c r="EN49" s="37">
        <v>0</v>
      </c>
      <c r="EO49" s="4">
        <v>0</v>
      </c>
      <c r="EP49" s="38">
        <v>0</v>
      </c>
      <c r="EQ49" s="37"/>
      <c r="ER49" s="4"/>
      <c r="ES49" s="38"/>
      <c r="ET49" s="37">
        <v>0</v>
      </c>
      <c r="EU49" s="4">
        <v>0</v>
      </c>
      <c r="EV49" s="38">
        <v>0</v>
      </c>
      <c r="EW49" s="37">
        <v>0</v>
      </c>
      <c r="EX49" s="4">
        <v>0</v>
      </c>
      <c r="EY49" s="38">
        <v>0</v>
      </c>
      <c r="EZ49" s="37">
        <v>0</v>
      </c>
      <c r="FA49" s="4">
        <v>0</v>
      </c>
      <c r="FB49" s="38">
        <v>0</v>
      </c>
      <c r="FC49" s="37"/>
      <c r="FD49" s="4"/>
      <c r="FE49" s="38"/>
      <c r="FF49" s="37">
        <v>0</v>
      </c>
      <c r="FG49" s="4">
        <v>0</v>
      </c>
      <c r="FH49" s="38">
        <v>0</v>
      </c>
      <c r="FI49" s="37">
        <v>0</v>
      </c>
      <c r="FJ49" s="4">
        <v>0</v>
      </c>
      <c r="FK49" s="38">
        <v>0</v>
      </c>
      <c r="FL49" s="37">
        <v>0</v>
      </c>
      <c r="FM49" s="4">
        <v>0</v>
      </c>
      <c r="FN49" s="38">
        <v>0</v>
      </c>
      <c r="FO49" s="37">
        <v>0</v>
      </c>
      <c r="FP49" s="4">
        <v>0</v>
      </c>
      <c r="FQ49" s="38">
        <v>0</v>
      </c>
      <c r="FR49" s="37">
        <v>0</v>
      </c>
      <c r="FS49" s="4">
        <v>0</v>
      </c>
      <c r="FT49" s="38">
        <v>0</v>
      </c>
      <c r="FU49" s="37"/>
      <c r="FV49" s="4"/>
      <c r="FW49" s="38"/>
      <c r="FX49" s="37">
        <v>0</v>
      </c>
      <c r="FY49" s="4">
        <v>0</v>
      </c>
      <c r="FZ49" s="38">
        <v>0</v>
      </c>
      <c r="GA49" s="37">
        <v>0</v>
      </c>
      <c r="GB49" s="4">
        <v>0</v>
      </c>
      <c r="GC49" s="38">
        <v>0</v>
      </c>
      <c r="GD49" s="37">
        <v>38</v>
      </c>
      <c r="GE49" s="4">
        <v>349</v>
      </c>
      <c r="GF49" s="38">
        <f t="shared" si="195"/>
        <v>9184.21052631579</v>
      </c>
      <c r="GG49" s="37">
        <v>0</v>
      </c>
      <c r="GH49" s="4">
        <v>0</v>
      </c>
      <c r="GI49" s="38">
        <v>0</v>
      </c>
      <c r="GJ49" s="37">
        <v>0</v>
      </c>
      <c r="GK49" s="4">
        <v>0</v>
      </c>
      <c r="GL49" s="38">
        <v>0</v>
      </c>
      <c r="GM49" s="37">
        <v>0</v>
      </c>
      <c r="GN49" s="4">
        <v>0</v>
      </c>
      <c r="GO49" s="38">
        <v>0</v>
      </c>
      <c r="GP49" s="37">
        <v>0</v>
      </c>
      <c r="GQ49" s="4">
        <v>0</v>
      </c>
      <c r="GR49" s="38">
        <v>0</v>
      </c>
      <c r="GS49" s="37">
        <v>0</v>
      </c>
      <c r="GT49" s="4">
        <v>0</v>
      </c>
      <c r="GU49" s="38">
        <v>0</v>
      </c>
      <c r="GV49" s="37">
        <v>0</v>
      </c>
      <c r="GW49" s="4">
        <v>0</v>
      </c>
      <c r="GX49" s="38">
        <v>0</v>
      </c>
      <c r="GY49" s="37">
        <v>0</v>
      </c>
      <c r="GZ49" s="4">
        <v>0</v>
      </c>
      <c r="HA49" s="38">
        <v>0</v>
      </c>
      <c r="HB49" s="37">
        <v>0</v>
      </c>
      <c r="HC49" s="4">
        <v>0</v>
      </c>
      <c r="HD49" s="38">
        <v>0</v>
      </c>
      <c r="HE49" s="37">
        <v>0</v>
      </c>
      <c r="HF49" s="4">
        <v>0</v>
      </c>
      <c r="HG49" s="38">
        <v>0</v>
      </c>
      <c r="HH49" s="37">
        <v>62</v>
      </c>
      <c r="HI49" s="4">
        <v>1735</v>
      </c>
      <c r="HJ49" s="38">
        <f t="shared" si="196"/>
        <v>27983.870967741936</v>
      </c>
      <c r="HK49" s="37">
        <v>0</v>
      </c>
      <c r="HL49" s="4">
        <v>0</v>
      </c>
      <c r="HM49" s="38">
        <v>0</v>
      </c>
      <c r="HN49" s="37">
        <v>0</v>
      </c>
      <c r="HO49" s="4">
        <v>0</v>
      </c>
      <c r="HP49" s="38">
        <v>0</v>
      </c>
      <c r="HQ49" s="37">
        <v>0</v>
      </c>
      <c r="HR49" s="4">
        <v>0</v>
      </c>
      <c r="HS49" s="38">
        <v>0</v>
      </c>
      <c r="HT49" s="37">
        <v>0</v>
      </c>
      <c r="HU49" s="4">
        <v>0</v>
      </c>
      <c r="HV49" s="38">
        <v>0</v>
      </c>
      <c r="HW49" s="37">
        <v>0</v>
      </c>
      <c r="HX49" s="4">
        <v>0</v>
      </c>
      <c r="HY49" s="38">
        <v>0</v>
      </c>
      <c r="HZ49" s="44">
        <v>603</v>
      </c>
      <c r="IA49" s="9">
        <v>4726</v>
      </c>
      <c r="IB49" s="38">
        <f t="shared" si="197"/>
        <v>7837.4792703150915</v>
      </c>
      <c r="IC49" s="37">
        <v>6</v>
      </c>
      <c r="ID49" s="4">
        <v>55</v>
      </c>
      <c r="IE49" s="38">
        <f t="shared" ref="IE49" si="225">ID49/IC49*1000</f>
        <v>9166.6666666666661</v>
      </c>
      <c r="IF49" s="37">
        <v>0</v>
      </c>
      <c r="IG49" s="4">
        <v>0</v>
      </c>
      <c r="IH49" s="38">
        <v>0</v>
      </c>
      <c r="II49" s="37">
        <v>0</v>
      </c>
      <c r="IJ49" s="4">
        <v>0</v>
      </c>
      <c r="IK49" s="38">
        <v>0</v>
      </c>
      <c r="IL49" s="37">
        <v>0</v>
      </c>
      <c r="IM49" s="4">
        <v>0</v>
      </c>
      <c r="IN49" s="38">
        <v>0</v>
      </c>
      <c r="IO49" s="37">
        <v>0</v>
      </c>
      <c r="IP49" s="4">
        <v>0</v>
      </c>
      <c r="IQ49" s="38">
        <v>0</v>
      </c>
      <c r="IR49" s="37">
        <v>0</v>
      </c>
      <c r="IS49" s="4">
        <v>0</v>
      </c>
      <c r="IT49" s="38">
        <v>0</v>
      </c>
      <c r="IU49" s="37">
        <v>0</v>
      </c>
      <c r="IV49" s="4">
        <v>0</v>
      </c>
      <c r="IW49" s="38">
        <v>0</v>
      </c>
      <c r="IX49" s="37">
        <v>0</v>
      </c>
      <c r="IY49" s="4">
        <v>0</v>
      </c>
      <c r="IZ49" s="38">
        <f t="shared" si="198"/>
        <v>0</v>
      </c>
      <c r="JA49" s="37">
        <v>97</v>
      </c>
      <c r="JB49" s="4">
        <v>186</v>
      </c>
      <c r="JC49" s="38">
        <f t="shared" si="199"/>
        <v>1917.5257731958764</v>
      </c>
      <c r="JD49" s="37">
        <v>0</v>
      </c>
      <c r="JE49" s="4">
        <v>0</v>
      </c>
      <c r="JF49" s="38">
        <v>0</v>
      </c>
      <c r="JG49" s="37">
        <v>0</v>
      </c>
      <c r="JH49" s="4">
        <v>0</v>
      </c>
      <c r="JI49" s="38">
        <v>0</v>
      </c>
      <c r="JJ49" s="37">
        <v>0</v>
      </c>
      <c r="JK49" s="4">
        <v>0</v>
      </c>
      <c r="JL49" s="38">
        <v>0</v>
      </c>
      <c r="JM49" s="37">
        <v>0</v>
      </c>
      <c r="JN49" s="4">
        <v>0</v>
      </c>
      <c r="JO49" s="38">
        <v>0</v>
      </c>
      <c r="JP49" s="37">
        <v>0</v>
      </c>
      <c r="JQ49" s="4">
        <v>0</v>
      </c>
      <c r="JR49" s="38">
        <v>0</v>
      </c>
      <c r="JS49" s="37">
        <v>0</v>
      </c>
      <c r="JT49" s="4">
        <v>0</v>
      </c>
      <c r="JU49" s="38">
        <v>0</v>
      </c>
      <c r="JV49" s="37">
        <v>0</v>
      </c>
      <c r="JW49" s="4">
        <v>0</v>
      </c>
      <c r="JX49" s="38">
        <v>0</v>
      </c>
      <c r="JY49" s="37">
        <v>0</v>
      </c>
      <c r="JZ49" s="4">
        <v>0</v>
      </c>
      <c r="KA49" s="38">
        <v>0</v>
      </c>
      <c r="KB49" s="37">
        <v>0</v>
      </c>
      <c r="KC49" s="4">
        <v>0</v>
      </c>
      <c r="KD49" s="38">
        <v>0</v>
      </c>
      <c r="KE49" s="37">
        <v>6</v>
      </c>
      <c r="KF49" s="4">
        <v>46</v>
      </c>
      <c r="KG49" s="38">
        <f t="shared" ref="KG49:KG56" si="226">KF49/KE49*1000</f>
        <v>7666.666666666667</v>
      </c>
      <c r="KH49" s="37"/>
      <c r="KI49" s="4"/>
      <c r="KJ49" s="38"/>
      <c r="KK49" s="37">
        <v>12</v>
      </c>
      <c r="KL49" s="4">
        <v>308</v>
      </c>
      <c r="KM49" s="38">
        <f t="shared" ref="KM49:KM50" si="227">KL49/KK49*1000</f>
        <v>25666.666666666668</v>
      </c>
      <c r="KN49" s="37">
        <v>0</v>
      </c>
      <c r="KO49" s="4">
        <v>0</v>
      </c>
      <c r="KP49" s="38">
        <v>0</v>
      </c>
      <c r="KQ49" s="37">
        <v>0</v>
      </c>
      <c r="KR49" s="4">
        <v>0</v>
      </c>
      <c r="KS49" s="38">
        <v>0</v>
      </c>
      <c r="KT49" s="37">
        <v>155</v>
      </c>
      <c r="KU49" s="4">
        <v>369</v>
      </c>
      <c r="KV49" s="38">
        <f t="shared" si="217"/>
        <v>2380.6451612903229</v>
      </c>
      <c r="KW49" s="37">
        <v>0</v>
      </c>
      <c r="KX49" s="4">
        <v>0</v>
      </c>
      <c r="KY49" s="38">
        <v>0</v>
      </c>
      <c r="KZ49" s="37">
        <v>1216</v>
      </c>
      <c r="LA49" s="4">
        <v>8255</v>
      </c>
      <c r="LB49" s="38">
        <f t="shared" si="203"/>
        <v>6788.6513157894733</v>
      </c>
      <c r="LC49" s="37">
        <v>17</v>
      </c>
      <c r="LD49" s="4">
        <v>844</v>
      </c>
      <c r="LE49" s="38">
        <f t="shared" si="220"/>
        <v>49647.058823529413</v>
      </c>
      <c r="LF49" s="37">
        <v>1</v>
      </c>
      <c r="LG49" s="4">
        <v>39</v>
      </c>
      <c r="LH49" s="38">
        <f t="shared" si="221"/>
        <v>39000</v>
      </c>
      <c r="LI49" s="37">
        <v>0</v>
      </c>
      <c r="LJ49" s="4">
        <v>0</v>
      </c>
      <c r="LK49" s="38">
        <v>0</v>
      </c>
      <c r="LL49" s="37">
        <v>0</v>
      </c>
      <c r="LM49" s="4">
        <v>0</v>
      </c>
      <c r="LN49" s="38">
        <v>0</v>
      </c>
      <c r="LO49" s="37">
        <v>0</v>
      </c>
      <c r="LP49" s="4">
        <v>0</v>
      </c>
      <c r="LQ49" s="38">
        <v>0</v>
      </c>
      <c r="LR49" s="37">
        <v>0</v>
      </c>
      <c r="LS49" s="4">
        <v>0</v>
      </c>
      <c r="LT49" s="38">
        <v>0</v>
      </c>
      <c r="LU49" s="37">
        <v>0</v>
      </c>
      <c r="LV49" s="4">
        <v>0</v>
      </c>
      <c r="LW49" s="38">
        <v>0</v>
      </c>
      <c r="LX49" s="37">
        <v>337</v>
      </c>
      <c r="LY49" s="4">
        <v>2183</v>
      </c>
      <c r="LZ49" s="38">
        <f t="shared" si="205"/>
        <v>6477.7448071216613</v>
      </c>
      <c r="MA49" s="2">
        <f t="shared" si="160"/>
        <v>3045</v>
      </c>
      <c r="MB49" s="12">
        <f t="shared" si="161"/>
        <v>23872</v>
      </c>
    </row>
    <row r="50" spans="1:340" x14ac:dyDescent="0.3">
      <c r="A50" s="50">
        <v>2007</v>
      </c>
      <c r="B50" s="51" t="s">
        <v>10</v>
      </c>
      <c r="C50" s="37">
        <v>0</v>
      </c>
      <c r="D50" s="4">
        <v>0</v>
      </c>
      <c r="E50" s="38">
        <v>0</v>
      </c>
      <c r="F50" s="37">
        <v>0</v>
      </c>
      <c r="G50" s="4">
        <v>0</v>
      </c>
      <c r="H50" s="38">
        <v>0</v>
      </c>
      <c r="I50" s="37">
        <v>0</v>
      </c>
      <c r="J50" s="4">
        <v>0</v>
      </c>
      <c r="K50" s="38">
        <v>0</v>
      </c>
      <c r="L50" s="37">
        <v>0</v>
      </c>
      <c r="M50" s="4">
        <v>0</v>
      </c>
      <c r="N50" s="38">
        <v>0</v>
      </c>
      <c r="O50" s="37">
        <v>0</v>
      </c>
      <c r="P50" s="4">
        <v>0</v>
      </c>
      <c r="Q50" s="38">
        <v>0</v>
      </c>
      <c r="R50" s="37">
        <v>0</v>
      </c>
      <c r="S50" s="4">
        <v>0</v>
      </c>
      <c r="T50" s="38">
        <v>0</v>
      </c>
      <c r="U50" s="37">
        <v>0</v>
      </c>
      <c r="V50" s="4">
        <v>0</v>
      </c>
      <c r="W50" s="38">
        <v>0</v>
      </c>
      <c r="X50" s="37">
        <v>0</v>
      </c>
      <c r="Y50" s="4">
        <v>0</v>
      </c>
      <c r="Z50" s="38">
        <v>0</v>
      </c>
      <c r="AA50" s="37">
        <v>0</v>
      </c>
      <c r="AB50" s="4">
        <v>0</v>
      </c>
      <c r="AC50" s="38">
        <v>0</v>
      </c>
      <c r="AD50" s="37">
        <v>0</v>
      </c>
      <c r="AE50" s="4">
        <v>0</v>
      </c>
      <c r="AF50" s="38">
        <v>0</v>
      </c>
      <c r="AG50" s="37">
        <v>0</v>
      </c>
      <c r="AH50" s="4">
        <v>0</v>
      </c>
      <c r="AI50" s="38">
        <v>0</v>
      </c>
      <c r="AJ50" s="37">
        <v>0</v>
      </c>
      <c r="AK50" s="4">
        <v>0</v>
      </c>
      <c r="AL50" s="38">
        <v>0</v>
      </c>
      <c r="AM50" s="37">
        <v>9</v>
      </c>
      <c r="AN50" s="4">
        <v>78</v>
      </c>
      <c r="AO50" s="38">
        <f t="shared" si="189"/>
        <v>8666.6666666666661</v>
      </c>
      <c r="AP50" s="37">
        <v>0</v>
      </c>
      <c r="AQ50" s="4">
        <v>0</v>
      </c>
      <c r="AR50" s="38">
        <v>0</v>
      </c>
      <c r="AS50" s="37">
        <v>0</v>
      </c>
      <c r="AT50" s="4">
        <v>0</v>
      </c>
      <c r="AU50" s="38">
        <v>0</v>
      </c>
      <c r="AV50" s="37">
        <v>0</v>
      </c>
      <c r="AW50" s="4">
        <v>0</v>
      </c>
      <c r="AX50" s="38">
        <v>0</v>
      </c>
      <c r="AY50" s="37">
        <v>0</v>
      </c>
      <c r="AZ50" s="4">
        <v>0</v>
      </c>
      <c r="BA50" s="38">
        <v>0</v>
      </c>
      <c r="BB50" s="37">
        <v>0</v>
      </c>
      <c r="BC50" s="4">
        <v>0</v>
      </c>
      <c r="BD50" s="38">
        <v>0</v>
      </c>
      <c r="BE50" s="37">
        <v>0</v>
      </c>
      <c r="BF50" s="4">
        <v>0</v>
      </c>
      <c r="BG50" s="38">
        <v>0</v>
      </c>
      <c r="BH50" s="37">
        <v>3</v>
      </c>
      <c r="BI50" s="4">
        <v>10</v>
      </c>
      <c r="BJ50" s="38">
        <f t="shared" si="222"/>
        <v>3333.3333333333335</v>
      </c>
      <c r="BK50" s="37">
        <v>0</v>
      </c>
      <c r="BL50" s="4">
        <v>0</v>
      </c>
      <c r="BM50" s="38">
        <v>0</v>
      </c>
      <c r="BN50" s="37">
        <v>0</v>
      </c>
      <c r="BO50" s="4">
        <v>0</v>
      </c>
      <c r="BP50" s="38">
        <v>0</v>
      </c>
      <c r="BQ50" s="37">
        <v>0</v>
      </c>
      <c r="BR50" s="4">
        <v>0</v>
      </c>
      <c r="BS50" s="38">
        <v>0</v>
      </c>
      <c r="BT50" s="37">
        <v>0</v>
      </c>
      <c r="BU50" s="4">
        <v>0</v>
      </c>
      <c r="BV50" s="38">
        <v>0</v>
      </c>
      <c r="BW50" s="37">
        <v>0</v>
      </c>
      <c r="BX50" s="4">
        <v>0</v>
      </c>
      <c r="BY50" s="38">
        <v>0</v>
      </c>
      <c r="BZ50" s="37">
        <v>0</v>
      </c>
      <c r="CA50" s="4">
        <v>0</v>
      </c>
      <c r="CB50" s="38">
        <v>0</v>
      </c>
      <c r="CC50" s="37">
        <v>0</v>
      </c>
      <c r="CD50" s="4">
        <v>0</v>
      </c>
      <c r="CE50" s="38">
        <v>0</v>
      </c>
      <c r="CF50" s="37">
        <v>0</v>
      </c>
      <c r="CG50" s="4">
        <v>0</v>
      </c>
      <c r="CH50" s="38">
        <v>0</v>
      </c>
      <c r="CI50" s="37">
        <v>0</v>
      </c>
      <c r="CJ50" s="4">
        <v>0</v>
      </c>
      <c r="CK50" s="38">
        <v>0</v>
      </c>
      <c r="CL50" s="37">
        <v>0</v>
      </c>
      <c r="CM50" s="4">
        <v>0</v>
      </c>
      <c r="CN50" s="38">
        <v>0</v>
      </c>
      <c r="CO50" s="37">
        <v>1</v>
      </c>
      <c r="CP50" s="4">
        <v>34</v>
      </c>
      <c r="CQ50" s="38">
        <f t="shared" si="223"/>
        <v>34000</v>
      </c>
      <c r="CR50" s="37">
        <v>0</v>
      </c>
      <c r="CS50" s="4">
        <v>0</v>
      </c>
      <c r="CT50" s="38">
        <v>0</v>
      </c>
      <c r="CU50" s="37">
        <v>0</v>
      </c>
      <c r="CV50" s="4">
        <v>0</v>
      </c>
      <c r="CW50" s="38">
        <f t="shared" si="191"/>
        <v>0</v>
      </c>
      <c r="CX50" s="37">
        <v>3</v>
      </c>
      <c r="CY50" s="4">
        <v>93</v>
      </c>
      <c r="CZ50" s="38">
        <f t="shared" si="192"/>
        <v>31000</v>
      </c>
      <c r="DA50" s="37">
        <v>0</v>
      </c>
      <c r="DB50" s="4">
        <v>0</v>
      </c>
      <c r="DC50" s="38">
        <v>0</v>
      </c>
      <c r="DD50" s="37">
        <v>0</v>
      </c>
      <c r="DE50" s="4">
        <v>0</v>
      </c>
      <c r="DF50" s="38">
        <v>0</v>
      </c>
      <c r="DG50" s="37">
        <v>0</v>
      </c>
      <c r="DH50" s="4">
        <v>0</v>
      </c>
      <c r="DI50" s="38">
        <v>0</v>
      </c>
      <c r="DJ50" s="37">
        <v>0</v>
      </c>
      <c r="DK50" s="4">
        <v>0</v>
      </c>
      <c r="DL50" s="38">
        <v>0</v>
      </c>
      <c r="DM50" s="37">
        <v>69</v>
      </c>
      <c r="DN50" s="4">
        <v>310</v>
      </c>
      <c r="DO50" s="38">
        <f t="shared" si="193"/>
        <v>4492.753623188406</v>
      </c>
      <c r="DP50" s="37">
        <v>0</v>
      </c>
      <c r="DQ50" s="4">
        <v>0</v>
      </c>
      <c r="DR50" s="38">
        <v>0</v>
      </c>
      <c r="DS50" s="37">
        <v>0</v>
      </c>
      <c r="DT50" s="4">
        <v>0</v>
      </c>
      <c r="DU50" s="38">
        <v>0</v>
      </c>
      <c r="DV50" s="37">
        <v>0</v>
      </c>
      <c r="DW50" s="4">
        <v>0</v>
      </c>
      <c r="DX50" s="38">
        <v>0</v>
      </c>
      <c r="DY50" s="37">
        <v>1</v>
      </c>
      <c r="DZ50" s="4">
        <v>2</v>
      </c>
      <c r="EA50" s="38">
        <f t="shared" si="211"/>
        <v>2000</v>
      </c>
      <c r="EB50" s="37">
        <v>3</v>
      </c>
      <c r="EC50" s="4">
        <v>47</v>
      </c>
      <c r="ED50" s="38">
        <f t="shared" si="194"/>
        <v>15666.666666666666</v>
      </c>
      <c r="EE50" s="37">
        <v>0</v>
      </c>
      <c r="EF50" s="4">
        <v>0</v>
      </c>
      <c r="EG50" s="38">
        <v>0</v>
      </c>
      <c r="EH50" s="37">
        <v>0</v>
      </c>
      <c r="EI50" s="4">
        <v>0</v>
      </c>
      <c r="EJ50" s="38">
        <v>0</v>
      </c>
      <c r="EK50" s="37">
        <v>0</v>
      </c>
      <c r="EL50" s="4">
        <v>0</v>
      </c>
      <c r="EM50" s="38">
        <v>0</v>
      </c>
      <c r="EN50" s="37">
        <v>0</v>
      </c>
      <c r="EO50" s="4">
        <v>0</v>
      </c>
      <c r="EP50" s="38">
        <v>0</v>
      </c>
      <c r="EQ50" s="37"/>
      <c r="ER50" s="4"/>
      <c r="ES50" s="38"/>
      <c r="ET50" s="37">
        <v>0</v>
      </c>
      <c r="EU50" s="4">
        <v>0</v>
      </c>
      <c r="EV50" s="38">
        <v>0</v>
      </c>
      <c r="EW50" s="37">
        <v>0</v>
      </c>
      <c r="EX50" s="4">
        <v>0</v>
      </c>
      <c r="EY50" s="38">
        <v>0</v>
      </c>
      <c r="EZ50" s="37">
        <v>0</v>
      </c>
      <c r="FA50" s="4">
        <v>0</v>
      </c>
      <c r="FB50" s="38">
        <v>0</v>
      </c>
      <c r="FC50" s="37"/>
      <c r="FD50" s="4"/>
      <c r="FE50" s="38"/>
      <c r="FF50" s="37">
        <v>0</v>
      </c>
      <c r="FG50" s="4">
        <v>0</v>
      </c>
      <c r="FH50" s="38">
        <v>0</v>
      </c>
      <c r="FI50" s="37">
        <v>0</v>
      </c>
      <c r="FJ50" s="4">
        <v>0</v>
      </c>
      <c r="FK50" s="38">
        <v>0</v>
      </c>
      <c r="FL50" s="37">
        <v>0</v>
      </c>
      <c r="FM50" s="4">
        <v>0</v>
      </c>
      <c r="FN50" s="38">
        <v>0</v>
      </c>
      <c r="FO50" s="37">
        <v>0</v>
      </c>
      <c r="FP50" s="4">
        <v>0</v>
      </c>
      <c r="FQ50" s="38">
        <v>0</v>
      </c>
      <c r="FR50" s="37">
        <v>0</v>
      </c>
      <c r="FS50" s="4">
        <v>0</v>
      </c>
      <c r="FT50" s="38">
        <v>0</v>
      </c>
      <c r="FU50" s="37"/>
      <c r="FV50" s="4"/>
      <c r="FW50" s="38"/>
      <c r="FX50" s="37">
        <v>0</v>
      </c>
      <c r="FY50" s="4">
        <v>0</v>
      </c>
      <c r="FZ50" s="38">
        <v>0</v>
      </c>
      <c r="GA50" s="37">
        <v>0</v>
      </c>
      <c r="GB50" s="4">
        <v>0</v>
      </c>
      <c r="GC50" s="38">
        <v>0</v>
      </c>
      <c r="GD50" s="37">
        <v>21</v>
      </c>
      <c r="GE50" s="4">
        <v>110</v>
      </c>
      <c r="GF50" s="38">
        <f t="shared" si="195"/>
        <v>5238.0952380952385</v>
      </c>
      <c r="GG50" s="37">
        <v>0</v>
      </c>
      <c r="GH50" s="4">
        <v>0</v>
      </c>
      <c r="GI50" s="38">
        <v>0</v>
      </c>
      <c r="GJ50" s="37">
        <v>0</v>
      </c>
      <c r="GK50" s="4">
        <v>0</v>
      </c>
      <c r="GL50" s="38">
        <v>0</v>
      </c>
      <c r="GM50" s="37">
        <v>0</v>
      </c>
      <c r="GN50" s="4">
        <v>0</v>
      </c>
      <c r="GO50" s="38">
        <v>0</v>
      </c>
      <c r="GP50" s="37">
        <v>0</v>
      </c>
      <c r="GQ50" s="4">
        <v>0</v>
      </c>
      <c r="GR50" s="38">
        <v>0</v>
      </c>
      <c r="GS50" s="37">
        <v>0</v>
      </c>
      <c r="GT50" s="4">
        <v>0</v>
      </c>
      <c r="GU50" s="38">
        <v>0</v>
      </c>
      <c r="GV50" s="37">
        <v>0</v>
      </c>
      <c r="GW50" s="4">
        <v>0</v>
      </c>
      <c r="GX50" s="38">
        <v>0</v>
      </c>
      <c r="GY50" s="37">
        <v>0</v>
      </c>
      <c r="GZ50" s="4">
        <v>0</v>
      </c>
      <c r="HA50" s="38">
        <v>0</v>
      </c>
      <c r="HB50" s="37">
        <v>0</v>
      </c>
      <c r="HC50" s="4">
        <v>0</v>
      </c>
      <c r="HD50" s="38">
        <v>0</v>
      </c>
      <c r="HE50" s="37">
        <v>0</v>
      </c>
      <c r="HF50" s="4">
        <v>0</v>
      </c>
      <c r="HG50" s="38">
        <v>0</v>
      </c>
      <c r="HH50" s="37">
        <v>36</v>
      </c>
      <c r="HI50" s="4">
        <v>1112</v>
      </c>
      <c r="HJ50" s="38">
        <f t="shared" si="196"/>
        <v>30888.888888888891</v>
      </c>
      <c r="HK50" s="37">
        <v>0</v>
      </c>
      <c r="HL50" s="4">
        <v>0</v>
      </c>
      <c r="HM50" s="38">
        <v>0</v>
      </c>
      <c r="HN50" s="37">
        <v>0</v>
      </c>
      <c r="HO50" s="4">
        <v>0</v>
      </c>
      <c r="HP50" s="38">
        <v>0</v>
      </c>
      <c r="HQ50" s="37">
        <v>0</v>
      </c>
      <c r="HR50" s="4">
        <v>0</v>
      </c>
      <c r="HS50" s="38">
        <v>0</v>
      </c>
      <c r="HT50" s="37">
        <v>0</v>
      </c>
      <c r="HU50" s="4">
        <v>0</v>
      </c>
      <c r="HV50" s="38">
        <v>0</v>
      </c>
      <c r="HW50" s="37">
        <v>0</v>
      </c>
      <c r="HX50" s="4">
        <v>0</v>
      </c>
      <c r="HY50" s="38">
        <v>0</v>
      </c>
      <c r="HZ50" s="45">
        <v>24</v>
      </c>
      <c r="IA50" s="9">
        <v>177</v>
      </c>
      <c r="IB50" s="38">
        <f t="shared" si="197"/>
        <v>7375</v>
      </c>
      <c r="IC50" s="37">
        <v>0</v>
      </c>
      <c r="ID50" s="4">
        <v>0</v>
      </c>
      <c r="IE50" s="38">
        <v>0</v>
      </c>
      <c r="IF50" s="37">
        <v>0</v>
      </c>
      <c r="IG50" s="4">
        <v>0</v>
      </c>
      <c r="IH50" s="38">
        <v>0</v>
      </c>
      <c r="II50" s="37">
        <v>0</v>
      </c>
      <c r="IJ50" s="4">
        <v>0</v>
      </c>
      <c r="IK50" s="38">
        <v>0</v>
      </c>
      <c r="IL50" s="37">
        <v>0</v>
      </c>
      <c r="IM50" s="4">
        <v>0</v>
      </c>
      <c r="IN50" s="38">
        <v>0</v>
      </c>
      <c r="IO50" s="37">
        <v>0</v>
      </c>
      <c r="IP50" s="4">
        <v>0</v>
      </c>
      <c r="IQ50" s="38">
        <v>0</v>
      </c>
      <c r="IR50" s="37">
        <v>0</v>
      </c>
      <c r="IS50" s="4">
        <v>0</v>
      </c>
      <c r="IT50" s="38">
        <v>0</v>
      </c>
      <c r="IU50" s="37">
        <v>0</v>
      </c>
      <c r="IV50" s="4">
        <v>0</v>
      </c>
      <c r="IW50" s="38">
        <v>0</v>
      </c>
      <c r="IX50" s="37">
        <v>0</v>
      </c>
      <c r="IY50" s="4">
        <v>0</v>
      </c>
      <c r="IZ50" s="38">
        <f t="shared" si="198"/>
        <v>0</v>
      </c>
      <c r="JA50" s="37">
        <v>24</v>
      </c>
      <c r="JB50" s="4">
        <v>48</v>
      </c>
      <c r="JC50" s="38">
        <f t="shared" si="199"/>
        <v>2000</v>
      </c>
      <c r="JD50" s="37">
        <v>0</v>
      </c>
      <c r="JE50" s="4">
        <v>0</v>
      </c>
      <c r="JF50" s="38">
        <v>0</v>
      </c>
      <c r="JG50" s="37">
        <v>0</v>
      </c>
      <c r="JH50" s="4">
        <v>0</v>
      </c>
      <c r="JI50" s="38">
        <v>0</v>
      </c>
      <c r="JJ50" s="37">
        <v>0</v>
      </c>
      <c r="JK50" s="4">
        <v>0</v>
      </c>
      <c r="JL50" s="38">
        <v>0</v>
      </c>
      <c r="JM50" s="37">
        <v>0</v>
      </c>
      <c r="JN50" s="4">
        <v>0</v>
      </c>
      <c r="JO50" s="38">
        <v>0</v>
      </c>
      <c r="JP50" s="37">
        <v>0</v>
      </c>
      <c r="JQ50" s="4">
        <v>0</v>
      </c>
      <c r="JR50" s="38">
        <v>0</v>
      </c>
      <c r="JS50" s="37">
        <v>0</v>
      </c>
      <c r="JT50" s="4">
        <v>0</v>
      </c>
      <c r="JU50" s="38">
        <v>0</v>
      </c>
      <c r="JV50" s="37">
        <v>0</v>
      </c>
      <c r="JW50" s="4">
        <v>0</v>
      </c>
      <c r="JX50" s="38">
        <v>0</v>
      </c>
      <c r="JY50" s="37">
        <v>0</v>
      </c>
      <c r="JZ50" s="4">
        <v>0</v>
      </c>
      <c r="KA50" s="38">
        <v>0</v>
      </c>
      <c r="KB50" s="37">
        <v>0</v>
      </c>
      <c r="KC50" s="4">
        <v>0</v>
      </c>
      <c r="KD50" s="38">
        <v>0</v>
      </c>
      <c r="KE50" s="37">
        <v>2</v>
      </c>
      <c r="KF50" s="4">
        <v>8</v>
      </c>
      <c r="KG50" s="38">
        <f t="shared" si="226"/>
        <v>4000</v>
      </c>
      <c r="KH50" s="37"/>
      <c r="KI50" s="4"/>
      <c r="KJ50" s="38"/>
      <c r="KK50" s="37">
        <v>6</v>
      </c>
      <c r="KL50" s="4">
        <v>171</v>
      </c>
      <c r="KM50" s="38">
        <f t="shared" si="227"/>
        <v>28500</v>
      </c>
      <c r="KN50" s="37">
        <v>0</v>
      </c>
      <c r="KO50" s="4">
        <v>0</v>
      </c>
      <c r="KP50" s="38">
        <v>0</v>
      </c>
      <c r="KQ50" s="37">
        <v>0</v>
      </c>
      <c r="KR50" s="4">
        <v>0</v>
      </c>
      <c r="KS50" s="38">
        <v>0</v>
      </c>
      <c r="KT50" s="37">
        <v>101</v>
      </c>
      <c r="KU50" s="4">
        <v>249</v>
      </c>
      <c r="KV50" s="38">
        <f t="shared" si="217"/>
        <v>2465.3465346534654</v>
      </c>
      <c r="KW50" s="37">
        <v>0</v>
      </c>
      <c r="KX50" s="4">
        <v>0</v>
      </c>
      <c r="KY50" s="38">
        <v>0</v>
      </c>
      <c r="KZ50" s="37">
        <v>169</v>
      </c>
      <c r="LA50" s="4">
        <v>1299</v>
      </c>
      <c r="LB50" s="38">
        <f t="shared" si="203"/>
        <v>7686.3905325443784</v>
      </c>
      <c r="LC50" s="37">
        <v>4</v>
      </c>
      <c r="LD50" s="4">
        <v>170</v>
      </c>
      <c r="LE50" s="38">
        <f t="shared" si="220"/>
        <v>42500</v>
      </c>
      <c r="LF50" s="37">
        <v>1</v>
      </c>
      <c r="LG50" s="4">
        <v>12</v>
      </c>
      <c r="LH50" s="38">
        <f t="shared" si="221"/>
        <v>12000</v>
      </c>
      <c r="LI50" s="37">
        <v>0</v>
      </c>
      <c r="LJ50" s="4">
        <v>0</v>
      </c>
      <c r="LK50" s="38">
        <v>0</v>
      </c>
      <c r="LL50" s="37">
        <v>0</v>
      </c>
      <c r="LM50" s="4">
        <v>0</v>
      </c>
      <c r="LN50" s="38">
        <v>0</v>
      </c>
      <c r="LO50" s="37">
        <v>0</v>
      </c>
      <c r="LP50" s="4">
        <v>0</v>
      </c>
      <c r="LQ50" s="38">
        <v>0</v>
      </c>
      <c r="LR50" s="37">
        <v>0</v>
      </c>
      <c r="LS50" s="4">
        <v>0</v>
      </c>
      <c r="LT50" s="38">
        <v>0</v>
      </c>
      <c r="LU50" s="37">
        <v>0</v>
      </c>
      <c r="LV50" s="4">
        <v>0</v>
      </c>
      <c r="LW50" s="38">
        <v>0</v>
      </c>
      <c r="LX50" s="37">
        <v>74</v>
      </c>
      <c r="LY50" s="4">
        <v>494</v>
      </c>
      <c r="LZ50" s="38">
        <f t="shared" si="205"/>
        <v>6675.6756756756758</v>
      </c>
      <c r="MA50" s="2">
        <f t="shared" si="160"/>
        <v>551</v>
      </c>
      <c r="MB50" s="12">
        <f t="shared" si="161"/>
        <v>4424</v>
      </c>
    </row>
    <row r="51" spans="1:340" x14ac:dyDescent="0.3">
      <c r="A51" s="50">
        <v>2007</v>
      </c>
      <c r="B51" s="51" t="s">
        <v>11</v>
      </c>
      <c r="C51" s="37">
        <v>0</v>
      </c>
      <c r="D51" s="4">
        <v>0</v>
      </c>
      <c r="E51" s="38">
        <v>0</v>
      </c>
      <c r="F51" s="37">
        <v>0</v>
      </c>
      <c r="G51" s="4">
        <v>0</v>
      </c>
      <c r="H51" s="38">
        <v>0</v>
      </c>
      <c r="I51" s="37">
        <v>0</v>
      </c>
      <c r="J51" s="4">
        <v>0</v>
      </c>
      <c r="K51" s="38">
        <v>0</v>
      </c>
      <c r="L51" s="37">
        <v>0</v>
      </c>
      <c r="M51" s="4">
        <v>0</v>
      </c>
      <c r="N51" s="38">
        <v>0</v>
      </c>
      <c r="O51" s="37">
        <v>7</v>
      </c>
      <c r="P51" s="4">
        <v>282</v>
      </c>
      <c r="Q51" s="38">
        <f t="shared" si="188"/>
        <v>40285.714285714283</v>
      </c>
      <c r="R51" s="37">
        <v>0</v>
      </c>
      <c r="S51" s="4">
        <v>0</v>
      </c>
      <c r="T51" s="38">
        <v>0</v>
      </c>
      <c r="U51" s="37">
        <v>0</v>
      </c>
      <c r="V51" s="4">
        <v>0</v>
      </c>
      <c r="W51" s="38">
        <v>0</v>
      </c>
      <c r="X51" s="37">
        <v>0</v>
      </c>
      <c r="Y51" s="4">
        <v>0</v>
      </c>
      <c r="Z51" s="38">
        <v>0</v>
      </c>
      <c r="AA51" s="37">
        <v>0</v>
      </c>
      <c r="AB51" s="4">
        <v>0</v>
      </c>
      <c r="AC51" s="38">
        <v>0</v>
      </c>
      <c r="AD51" s="37">
        <v>0</v>
      </c>
      <c r="AE51" s="4">
        <v>0</v>
      </c>
      <c r="AF51" s="38">
        <v>0</v>
      </c>
      <c r="AG51" s="37">
        <v>0</v>
      </c>
      <c r="AH51" s="4">
        <v>0</v>
      </c>
      <c r="AI51" s="38">
        <v>0</v>
      </c>
      <c r="AJ51" s="37">
        <v>0</v>
      </c>
      <c r="AK51" s="4">
        <v>0</v>
      </c>
      <c r="AL51" s="38">
        <v>0</v>
      </c>
      <c r="AM51" s="37">
        <v>35</v>
      </c>
      <c r="AN51" s="4">
        <v>149</v>
      </c>
      <c r="AO51" s="38">
        <f t="shared" si="189"/>
        <v>4257.1428571428569</v>
      </c>
      <c r="AP51" s="37">
        <v>0</v>
      </c>
      <c r="AQ51" s="4">
        <v>0</v>
      </c>
      <c r="AR51" s="38">
        <v>0</v>
      </c>
      <c r="AS51" s="37">
        <v>0</v>
      </c>
      <c r="AT51" s="4">
        <v>0</v>
      </c>
      <c r="AU51" s="38">
        <v>0</v>
      </c>
      <c r="AV51" s="37">
        <v>0</v>
      </c>
      <c r="AW51" s="4">
        <v>0</v>
      </c>
      <c r="AX51" s="38">
        <v>0</v>
      </c>
      <c r="AY51" s="37">
        <v>0</v>
      </c>
      <c r="AZ51" s="4">
        <v>0</v>
      </c>
      <c r="BA51" s="38">
        <v>0</v>
      </c>
      <c r="BB51" s="37">
        <v>0</v>
      </c>
      <c r="BC51" s="4">
        <v>0</v>
      </c>
      <c r="BD51" s="38">
        <v>0</v>
      </c>
      <c r="BE51" s="37">
        <v>0</v>
      </c>
      <c r="BF51" s="4">
        <v>0</v>
      </c>
      <c r="BG51" s="38">
        <v>0</v>
      </c>
      <c r="BH51" s="37">
        <v>2</v>
      </c>
      <c r="BI51" s="4">
        <v>6</v>
      </c>
      <c r="BJ51" s="38">
        <f t="shared" si="222"/>
        <v>3000</v>
      </c>
      <c r="BK51" s="37">
        <v>0</v>
      </c>
      <c r="BL51" s="4">
        <v>0</v>
      </c>
      <c r="BM51" s="38">
        <v>0</v>
      </c>
      <c r="BN51" s="37">
        <v>0</v>
      </c>
      <c r="BO51" s="4">
        <v>0</v>
      </c>
      <c r="BP51" s="38">
        <v>0</v>
      </c>
      <c r="BQ51" s="37">
        <v>0</v>
      </c>
      <c r="BR51" s="4">
        <v>0</v>
      </c>
      <c r="BS51" s="38">
        <v>0</v>
      </c>
      <c r="BT51" s="37">
        <v>0</v>
      </c>
      <c r="BU51" s="4">
        <v>0</v>
      </c>
      <c r="BV51" s="38">
        <v>0</v>
      </c>
      <c r="BW51" s="37">
        <v>0</v>
      </c>
      <c r="BX51" s="4">
        <v>0</v>
      </c>
      <c r="BY51" s="38">
        <v>0</v>
      </c>
      <c r="BZ51" s="37">
        <v>3</v>
      </c>
      <c r="CA51" s="4">
        <v>143</v>
      </c>
      <c r="CB51" s="38">
        <f t="shared" si="208"/>
        <v>47666.666666666664</v>
      </c>
      <c r="CC51" s="37">
        <v>0</v>
      </c>
      <c r="CD51" s="4">
        <v>0</v>
      </c>
      <c r="CE51" s="38">
        <v>0</v>
      </c>
      <c r="CF51" s="37">
        <v>0</v>
      </c>
      <c r="CG51" s="4">
        <v>0</v>
      </c>
      <c r="CH51" s="38">
        <v>0</v>
      </c>
      <c r="CI51" s="37">
        <v>0</v>
      </c>
      <c r="CJ51" s="4">
        <v>0</v>
      </c>
      <c r="CK51" s="38">
        <v>0</v>
      </c>
      <c r="CL51" s="37">
        <v>0</v>
      </c>
      <c r="CM51" s="4">
        <v>0</v>
      </c>
      <c r="CN51" s="38">
        <v>0</v>
      </c>
      <c r="CO51" s="37">
        <v>6</v>
      </c>
      <c r="CP51" s="4">
        <v>198</v>
      </c>
      <c r="CQ51" s="38">
        <f t="shared" si="223"/>
        <v>33000</v>
      </c>
      <c r="CR51" s="37">
        <v>0</v>
      </c>
      <c r="CS51" s="4">
        <v>0</v>
      </c>
      <c r="CT51" s="38">
        <v>0</v>
      </c>
      <c r="CU51" s="37">
        <v>0</v>
      </c>
      <c r="CV51" s="4">
        <v>0</v>
      </c>
      <c r="CW51" s="38">
        <f t="shared" si="191"/>
        <v>0</v>
      </c>
      <c r="CX51" s="37">
        <v>1</v>
      </c>
      <c r="CY51" s="4">
        <v>24</v>
      </c>
      <c r="CZ51" s="38">
        <f t="shared" si="192"/>
        <v>24000</v>
      </c>
      <c r="DA51" s="37">
        <v>0</v>
      </c>
      <c r="DB51" s="4">
        <v>0</v>
      </c>
      <c r="DC51" s="38">
        <v>0</v>
      </c>
      <c r="DD51" s="37">
        <v>0</v>
      </c>
      <c r="DE51" s="4">
        <v>0</v>
      </c>
      <c r="DF51" s="38">
        <v>0</v>
      </c>
      <c r="DG51" s="37">
        <v>0</v>
      </c>
      <c r="DH51" s="4">
        <v>0</v>
      </c>
      <c r="DI51" s="38">
        <v>0</v>
      </c>
      <c r="DJ51" s="37">
        <v>0</v>
      </c>
      <c r="DK51" s="4">
        <v>0</v>
      </c>
      <c r="DL51" s="38">
        <v>0</v>
      </c>
      <c r="DM51" s="37">
        <v>21</v>
      </c>
      <c r="DN51" s="4">
        <v>81</v>
      </c>
      <c r="DO51" s="38">
        <f t="shared" si="193"/>
        <v>3857.1428571428573</v>
      </c>
      <c r="DP51" s="37">
        <v>0</v>
      </c>
      <c r="DQ51" s="4">
        <v>0</v>
      </c>
      <c r="DR51" s="38">
        <v>0</v>
      </c>
      <c r="DS51" s="37">
        <v>0</v>
      </c>
      <c r="DT51" s="4">
        <v>0</v>
      </c>
      <c r="DU51" s="38">
        <v>0</v>
      </c>
      <c r="DV51" s="37">
        <v>0</v>
      </c>
      <c r="DW51" s="4">
        <v>0</v>
      </c>
      <c r="DX51" s="38">
        <v>0</v>
      </c>
      <c r="DY51" s="37">
        <v>0</v>
      </c>
      <c r="DZ51" s="4">
        <v>0</v>
      </c>
      <c r="EA51" s="38">
        <v>0</v>
      </c>
      <c r="EB51" s="37">
        <v>10</v>
      </c>
      <c r="EC51" s="4">
        <v>276</v>
      </c>
      <c r="ED51" s="38">
        <f t="shared" si="194"/>
        <v>27600</v>
      </c>
      <c r="EE51" s="37">
        <v>0</v>
      </c>
      <c r="EF51" s="4">
        <v>0</v>
      </c>
      <c r="EG51" s="38">
        <v>0</v>
      </c>
      <c r="EH51" s="37">
        <v>0</v>
      </c>
      <c r="EI51" s="4">
        <v>0</v>
      </c>
      <c r="EJ51" s="38">
        <v>0</v>
      </c>
      <c r="EK51" s="37">
        <v>0</v>
      </c>
      <c r="EL51" s="4">
        <v>0</v>
      </c>
      <c r="EM51" s="38">
        <v>0</v>
      </c>
      <c r="EN51" s="37">
        <v>0</v>
      </c>
      <c r="EO51" s="4">
        <v>0</v>
      </c>
      <c r="EP51" s="38">
        <v>0</v>
      </c>
      <c r="EQ51" s="37"/>
      <c r="ER51" s="4"/>
      <c r="ES51" s="38"/>
      <c r="ET51" s="37">
        <v>0</v>
      </c>
      <c r="EU51" s="4">
        <v>0</v>
      </c>
      <c r="EV51" s="38">
        <v>0</v>
      </c>
      <c r="EW51" s="37">
        <v>0</v>
      </c>
      <c r="EX51" s="4">
        <v>0</v>
      </c>
      <c r="EY51" s="38">
        <v>0</v>
      </c>
      <c r="EZ51" s="37">
        <v>0</v>
      </c>
      <c r="FA51" s="4">
        <v>0</v>
      </c>
      <c r="FB51" s="38">
        <v>0</v>
      </c>
      <c r="FC51" s="37"/>
      <c r="FD51" s="4"/>
      <c r="FE51" s="38"/>
      <c r="FF51" s="37">
        <v>0</v>
      </c>
      <c r="FG51" s="4">
        <v>0</v>
      </c>
      <c r="FH51" s="38">
        <v>0</v>
      </c>
      <c r="FI51" s="37">
        <v>0</v>
      </c>
      <c r="FJ51" s="4">
        <v>0</v>
      </c>
      <c r="FK51" s="38">
        <v>0</v>
      </c>
      <c r="FL51" s="37">
        <v>0</v>
      </c>
      <c r="FM51" s="4">
        <v>0</v>
      </c>
      <c r="FN51" s="38">
        <v>0</v>
      </c>
      <c r="FO51" s="37">
        <v>0</v>
      </c>
      <c r="FP51" s="4">
        <v>0</v>
      </c>
      <c r="FQ51" s="38">
        <v>0</v>
      </c>
      <c r="FR51" s="37">
        <v>0</v>
      </c>
      <c r="FS51" s="4">
        <v>0</v>
      </c>
      <c r="FT51" s="38">
        <v>0</v>
      </c>
      <c r="FU51" s="37"/>
      <c r="FV51" s="4"/>
      <c r="FW51" s="38"/>
      <c r="FX51" s="37">
        <v>0</v>
      </c>
      <c r="FY51" s="4">
        <v>0</v>
      </c>
      <c r="FZ51" s="38">
        <v>0</v>
      </c>
      <c r="GA51" s="37">
        <v>0</v>
      </c>
      <c r="GB51" s="4">
        <v>0</v>
      </c>
      <c r="GC51" s="38">
        <v>0</v>
      </c>
      <c r="GD51" s="37">
        <v>10</v>
      </c>
      <c r="GE51" s="4">
        <v>83</v>
      </c>
      <c r="GF51" s="38">
        <f t="shared" si="195"/>
        <v>8300</v>
      </c>
      <c r="GG51" s="37">
        <v>0</v>
      </c>
      <c r="GH51" s="4">
        <v>0</v>
      </c>
      <c r="GI51" s="38">
        <v>0</v>
      </c>
      <c r="GJ51" s="37">
        <v>0</v>
      </c>
      <c r="GK51" s="4">
        <v>0</v>
      </c>
      <c r="GL51" s="38">
        <v>0</v>
      </c>
      <c r="GM51" s="37">
        <v>0</v>
      </c>
      <c r="GN51" s="4">
        <v>0</v>
      </c>
      <c r="GO51" s="38">
        <v>0</v>
      </c>
      <c r="GP51" s="37">
        <v>0</v>
      </c>
      <c r="GQ51" s="4">
        <v>0</v>
      </c>
      <c r="GR51" s="38">
        <v>0</v>
      </c>
      <c r="GS51" s="37">
        <v>0</v>
      </c>
      <c r="GT51" s="4">
        <v>0</v>
      </c>
      <c r="GU51" s="38">
        <v>0</v>
      </c>
      <c r="GV51" s="37">
        <v>0</v>
      </c>
      <c r="GW51" s="4">
        <v>0</v>
      </c>
      <c r="GX51" s="38">
        <v>0</v>
      </c>
      <c r="GY51" s="37">
        <v>0</v>
      </c>
      <c r="GZ51" s="4">
        <v>0</v>
      </c>
      <c r="HA51" s="38">
        <v>0</v>
      </c>
      <c r="HB51" s="37">
        <v>0</v>
      </c>
      <c r="HC51" s="4">
        <v>0</v>
      </c>
      <c r="HD51" s="38">
        <v>0</v>
      </c>
      <c r="HE51" s="37">
        <v>0</v>
      </c>
      <c r="HF51" s="4">
        <v>0</v>
      </c>
      <c r="HG51" s="38">
        <v>0</v>
      </c>
      <c r="HH51" s="37">
        <v>32</v>
      </c>
      <c r="HI51" s="4">
        <v>945</v>
      </c>
      <c r="HJ51" s="38">
        <f t="shared" si="196"/>
        <v>29531.25</v>
      </c>
      <c r="HK51" s="37">
        <v>0</v>
      </c>
      <c r="HL51" s="4">
        <v>0</v>
      </c>
      <c r="HM51" s="38">
        <v>0</v>
      </c>
      <c r="HN51" s="37">
        <v>0</v>
      </c>
      <c r="HO51" s="4">
        <v>0</v>
      </c>
      <c r="HP51" s="38">
        <v>0</v>
      </c>
      <c r="HQ51" s="37">
        <v>0</v>
      </c>
      <c r="HR51" s="4">
        <v>0</v>
      </c>
      <c r="HS51" s="38">
        <v>0</v>
      </c>
      <c r="HT51" s="37">
        <v>0</v>
      </c>
      <c r="HU51" s="4">
        <v>0</v>
      </c>
      <c r="HV51" s="38">
        <v>0</v>
      </c>
      <c r="HW51" s="37">
        <v>0</v>
      </c>
      <c r="HX51" s="4">
        <v>0</v>
      </c>
      <c r="HY51" s="38">
        <v>0</v>
      </c>
      <c r="HZ51" s="46">
        <v>41</v>
      </c>
      <c r="IA51" s="10">
        <v>295</v>
      </c>
      <c r="IB51" s="38">
        <f t="shared" si="197"/>
        <v>7195.1219512195121</v>
      </c>
      <c r="IC51" s="37">
        <v>0</v>
      </c>
      <c r="ID51" s="4">
        <v>0</v>
      </c>
      <c r="IE51" s="38">
        <v>0</v>
      </c>
      <c r="IF51" s="37">
        <v>0</v>
      </c>
      <c r="IG51" s="4">
        <v>0</v>
      </c>
      <c r="IH51" s="38">
        <v>0</v>
      </c>
      <c r="II51" s="37">
        <v>0</v>
      </c>
      <c r="IJ51" s="4">
        <v>0</v>
      </c>
      <c r="IK51" s="38">
        <v>0</v>
      </c>
      <c r="IL51" s="37">
        <v>52</v>
      </c>
      <c r="IM51" s="4">
        <v>752</v>
      </c>
      <c r="IN51" s="38">
        <f t="shared" ref="IN51" si="228">IM51/IL51*1000</f>
        <v>14461.538461538461</v>
      </c>
      <c r="IO51" s="37">
        <v>0</v>
      </c>
      <c r="IP51" s="4">
        <v>0</v>
      </c>
      <c r="IQ51" s="38">
        <v>0</v>
      </c>
      <c r="IR51" s="37">
        <v>0</v>
      </c>
      <c r="IS51" s="4">
        <v>0</v>
      </c>
      <c r="IT51" s="38">
        <v>0</v>
      </c>
      <c r="IU51" s="37">
        <v>0</v>
      </c>
      <c r="IV51" s="4">
        <v>0</v>
      </c>
      <c r="IW51" s="38">
        <v>0</v>
      </c>
      <c r="IX51" s="37">
        <v>0</v>
      </c>
      <c r="IY51" s="4">
        <v>0</v>
      </c>
      <c r="IZ51" s="38">
        <f t="shared" si="198"/>
        <v>0</v>
      </c>
      <c r="JA51" s="37">
        <v>0</v>
      </c>
      <c r="JB51" s="4">
        <v>0</v>
      </c>
      <c r="JC51" s="38">
        <v>0</v>
      </c>
      <c r="JD51" s="37">
        <v>2</v>
      </c>
      <c r="JE51" s="4">
        <v>39</v>
      </c>
      <c r="JF51" s="38">
        <f t="shared" ref="JF51:JF56" si="229">JE51/JD51*1000</f>
        <v>19500</v>
      </c>
      <c r="JG51" s="37">
        <v>0</v>
      </c>
      <c r="JH51" s="4">
        <v>0</v>
      </c>
      <c r="JI51" s="38">
        <v>0</v>
      </c>
      <c r="JJ51" s="37">
        <v>0</v>
      </c>
      <c r="JK51" s="4">
        <v>0</v>
      </c>
      <c r="JL51" s="38">
        <v>0</v>
      </c>
      <c r="JM51" s="37">
        <v>0</v>
      </c>
      <c r="JN51" s="4">
        <v>0</v>
      </c>
      <c r="JO51" s="38">
        <v>0</v>
      </c>
      <c r="JP51" s="37">
        <v>0</v>
      </c>
      <c r="JQ51" s="4">
        <v>0</v>
      </c>
      <c r="JR51" s="38">
        <v>0</v>
      </c>
      <c r="JS51" s="37">
        <v>0</v>
      </c>
      <c r="JT51" s="4">
        <v>0</v>
      </c>
      <c r="JU51" s="38">
        <v>0</v>
      </c>
      <c r="JV51" s="37">
        <v>0</v>
      </c>
      <c r="JW51" s="4">
        <v>0</v>
      </c>
      <c r="JX51" s="38">
        <v>0</v>
      </c>
      <c r="JY51" s="37">
        <v>0</v>
      </c>
      <c r="JZ51" s="4">
        <v>0</v>
      </c>
      <c r="KA51" s="38">
        <v>0</v>
      </c>
      <c r="KB51" s="37">
        <v>0</v>
      </c>
      <c r="KC51" s="4">
        <v>0</v>
      </c>
      <c r="KD51" s="38">
        <v>0</v>
      </c>
      <c r="KE51" s="37">
        <v>2</v>
      </c>
      <c r="KF51" s="4">
        <v>8</v>
      </c>
      <c r="KG51" s="38">
        <f t="shared" si="226"/>
        <v>4000</v>
      </c>
      <c r="KH51" s="37"/>
      <c r="KI51" s="4"/>
      <c r="KJ51" s="38"/>
      <c r="KK51" s="37">
        <v>0</v>
      </c>
      <c r="KL51" s="4">
        <v>0</v>
      </c>
      <c r="KM51" s="38">
        <v>0</v>
      </c>
      <c r="KN51" s="37">
        <v>0</v>
      </c>
      <c r="KO51" s="4">
        <v>0</v>
      </c>
      <c r="KP51" s="38">
        <v>0</v>
      </c>
      <c r="KQ51" s="37">
        <v>0</v>
      </c>
      <c r="KR51" s="4">
        <v>0</v>
      </c>
      <c r="KS51" s="38">
        <v>0</v>
      </c>
      <c r="KT51" s="37">
        <v>35</v>
      </c>
      <c r="KU51" s="4">
        <v>77</v>
      </c>
      <c r="KV51" s="38">
        <f t="shared" si="217"/>
        <v>2200</v>
      </c>
      <c r="KW51" s="37">
        <v>0</v>
      </c>
      <c r="KX51" s="4">
        <v>0</v>
      </c>
      <c r="KY51" s="38">
        <v>0</v>
      </c>
      <c r="KZ51" s="37">
        <v>90</v>
      </c>
      <c r="LA51" s="4">
        <v>725</v>
      </c>
      <c r="LB51" s="38">
        <f t="shared" si="203"/>
        <v>8055.5555555555557</v>
      </c>
      <c r="LC51" s="37">
        <v>2</v>
      </c>
      <c r="LD51" s="4">
        <v>68</v>
      </c>
      <c r="LE51" s="38">
        <f t="shared" si="220"/>
        <v>34000</v>
      </c>
      <c r="LF51" s="37">
        <v>0</v>
      </c>
      <c r="LG51" s="4">
        <v>0</v>
      </c>
      <c r="LH51" s="38">
        <v>0</v>
      </c>
      <c r="LI51" s="37">
        <v>0</v>
      </c>
      <c r="LJ51" s="4">
        <v>0</v>
      </c>
      <c r="LK51" s="38">
        <v>0</v>
      </c>
      <c r="LL51" s="37">
        <v>0</v>
      </c>
      <c r="LM51" s="4">
        <v>0</v>
      </c>
      <c r="LN51" s="38">
        <v>0</v>
      </c>
      <c r="LO51" s="37">
        <v>0</v>
      </c>
      <c r="LP51" s="4">
        <v>0</v>
      </c>
      <c r="LQ51" s="38">
        <v>0</v>
      </c>
      <c r="LR51" s="37">
        <v>0</v>
      </c>
      <c r="LS51" s="4">
        <v>0</v>
      </c>
      <c r="LT51" s="38">
        <v>0</v>
      </c>
      <c r="LU51" s="37">
        <v>0</v>
      </c>
      <c r="LV51" s="4">
        <v>0</v>
      </c>
      <c r="LW51" s="38">
        <v>0</v>
      </c>
      <c r="LX51" s="37">
        <v>93</v>
      </c>
      <c r="LY51" s="4">
        <v>614</v>
      </c>
      <c r="LZ51" s="38">
        <f t="shared" si="205"/>
        <v>6602.1505376344094</v>
      </c>
      <c r="MA51" s="2">
        <f t="shared" si="160"/>
        <v>444</v>
      </c>
      <c r="MB51" s="12">
        <f t="shared" si="161"/>
        <v>4765</v>
      </c>
    </row>
    <row r="52" spans="1:340" x14ac:dyDescent="0.3">
      <c r="A52" s="50">
        <v>2007</v>
      </c>
      <c r="B52" s="51" t="s">
        <v>12</v>
      </c>
      <c r="C52" s="37">
        <v>0</v>
      </c>
      <c r="D52" s="4">
        <v>0</v>
      </c>
      <c r="E52" s="38">
        <v>0</v>
      </c>
      <c r="F52" s="37">
        <v>0</v>
      </c>
      <c r="G52" s="4">
        <v>0</v>
      </c>
      <c r="H52" s="38">
        <v>0</v>
      </c>
      <c r="I52" s="37">
        <v>0</v>
      </c>
      <c r="J52" s="4">
        <v>0</v>
      </c>
      <c r="K52" s="38">
        <v>0</v>
      </c>
      <c r="L52" s="37">
        <v>0</v>
      </c>
      <c r="M52" s="4">
        <v>0</v>
      </c>
      <c r="N52" s="38">
        <v>0</v>
      </c>
      <c r="O52" s="37">
        <v>0</v>
      </c>
      <c r="P52" s="4">
        <v>0</v>
      </c>
      <c r="Q52" s="38">
        <v>0</v>
      </c>
      <c r="R52" s="37">
        <v>1</v>
      </c>
      <c r="S52" s="4">
        <v>30</v>
      </c>
      <c r="T52" s="38">
        <f t="shared" ref="T52" si="230">S52/R52*1000</f>
        <v>30000</v>
      </c>
      <c r="U52" s="37">
        <v>0</v>
      </c>
      <c r="V52" s="4">
        <v>0</v>
      </c>
      <c r="W52" s="38">
        <v>0</v>
      </c>
      <c r="X52" s="37">
        <v>0</v>
      </c>
      <c r="Y52" s="4">
        <v>0</v>
      </c>
      <c r="Z52" s="38">
        <v>0</v>
      </c>
      <c r="AA52" s="37">
        <v>0</v>
      </c>
      <c r="AB52" s="4">
        <v>0</v>
      </c>
      <c r="AC52" s="38">
        <v>0</v>
      </c>
      <c r="AD52" s="37">
        <v>0</v>
      </c>
      <c r="AE52" s="4">
        <v>0</v>
      </c>
      <c r="AF52" s="38">
        <v>0</v>
      </c>
      <c r="AG52" s="37">
        <v>0</v>
      </c>
      <c r="AH52" s="4">
        <v>0</v>
      </c>
      <c r="AI52" s="38">
        <v>0</v>
      </c>
      <c r="AJ52" s="37">
        <v>0</v>
      </c>
      <c r="AK52" s="4">
        <v>0</v>
      </c>
      <c r="AL52" s="38">
        <v>0</v>
      </c>
      <c r="AM52" s="37">
        <v>69</v>
      </c>
      <c r="AN52" s="4">
        <v>455</v>
      </c>
      <c r="AO52" s="38">
        <f t="shared" si="189"/>
        <v>6594.202898550725</v>
      </c>
      <c r="AP52" s="37">
        <v>0</v>
      </c>
      <c r="AQ52" s="4">
        <v>0</v>
      </c>
      <c r="AR52" s="38">
        <v>0</v>
      </c>
      <c r="AS52" s="37">
        <v>0</v>
      </c>
      <c r="AT52" s="4">
        <v>0</v>
      </c>
      <c r="AU52" s="38">
        <v>0</v>
      </c>
      <c r="AV52" s="37">
        <v>0</v>
      </c>
      <c r="AW52" s="4">
        <v>0</v>
      </c>
      <c r="AX52" s="38">
        <v>0</v>
      </c>
      <c r="AY52" s="37">
        <v>0</v>
      </c>
      <c r="AZ52" s="4">
        <v>0</v>
      </c>
      <c r="BA52" s="38">
        <v>0</v>
      </c>
      <c r="BB52" s="37">
        <v>0</v>
      </c>
      <c r="BC52" s="4">
        <v>0</v>
      </c>
      <c r="BD52" s="38">
        <v>0</v>
      </c>
      <c r="BE52" s="37">
        <v>0</v>
      </c>
      <c r="BF52" s="4">
        <v>0</v>
      </c>
      <c r="BG52" s="38">
        <v>0</v>
      </c>
      <c r="BH52" s="37">
        <v>2</v>
      </c>
      <c r="BI52" s="4">
        <v>7</v>
      </c>
      <c r="BJ52" s="38">
        <f t="shared" si="222"/>
        <v>3500</v>
      </c>
      <c r="BK52" s="37">
        <v>0</v>
      </c>
      <c r="BL52" s="4">
        <v>0</v>
      </c>
      <c r="BM52" s="38">
        <v>0</v>
      </c>
      <c r="BN52" s="37">
        <v>0</v>
      </c>
      <c r="BO52" s="4">
        <v>0</v>
      </c>
      <c r="BP52" s="38">
        <v>0</v>
      </c>
      <c r="BQ52" s="37">
        <v>0</v>
      </c>
      <c r="BR52" s="4">
        <v>0</v>
      </c>
      <c r="BS52" s="38">
        <v>0</v>
      </c>
      <c r="BT52" s="37">
        <v>0</v>
      </c>
      <c r="BU52" s="4">
        <v>0</v>
      </c>
      <c r="BV52" s="38">
        <v>0</v>
      </c>
      <c r="BW52" s="37">
        <v>0</v>
      </c>
      <c r="BX52" s="4">
        <v>0</v>
      </c>
      <c r="BY52" s="38">
        <v>0</v>
      </c>
      <c r="BZ52" s="37">
        <v>74</v>
      </c>
      <c r="CA52" s="4">
        <v>1916</v>
      </c>
      <c r="CB52" s="38">
        <f t="shared" si="208"/>
        <v>25891.89189189189</v>
      </c>
      <c r="CC52" s="37">
        <v>0</v>
      </c>
      <c r="CD52" s="4">
        <v>0</v>
      </c>
      <c r="CE52" s="38">
        <v>0</v>
      </c>
      <c r="CF52" s="37">
        <v>0</v>
      </c>
      <c r="CG52" s="4">
        <v>0</v>
      </c>
      <c r="CH52" s="38">
        <v>0</v>
      </c>
      <c r="CI52" s="37">
        <v>0</v>
      </c>
      <c r="CJ52" s="4">
        <v>0</v>
      </c>
      <c r="CK52" s="38">
        <v>0</v>
      </c>
      <c r="CL52" s="37">
        <v>0</v>
      </c>
      <c r="CM52" s="4">
        <v>0</v>
      </c>
      <c r="CN52" s="38">
        <v>0</v>
      </c>
      <c r="CO52" s="37">
        <v>0</v>
      </c>
      <c r="CP52" s="4">
        <v>0</v>
      </c>
      <c r="CQ52" s="38">
        <v>0</v>
      </c>
      <c r="CR52" s="37">
        <v>0</v>
      </c>
      <c r="CS52" s="4">
        <v>0</v>
      </c>
      <c r="CT52" s="38">
        <v>0</v>
      </c>
      <c r="CU52" s="37">
        <v>0</v>
      </c>
      <c r="CV52" s="4">
        <v>0</v>
      </c>
      <c r="CW52" s="38">
        <f t="shared" si="191"/>
        <v>0</v>
      </c>
      <c r="CX52" s="37">
        <v>3</v>
      </c>
      <c r="CY52" s="4">
        <v>92</v>
      </c>
      <c r="CZ52" s="38">
        <f t="shared" si="192"/>
        <v>30666.666666666668</v>
      </c>
      <c r="DA52" s="37">
        <v>0</v>
      </c>
      <c r="DB52" s="4">
        <v>0</v>
      </c>
      <c r="DC52" s="38">
        <v>0</v>
      </c>
      <c r="DD52" s="37">
        <v>3</v>
      </c>
      <c r="DE52" s="4">
        <v>11</v>
      </c>
      <c r="DF52" s="38">
        <f t="shared" ref="DF52" si="231">DE52/DD52*1000</f>
        <v>3666.6666666666665</v>
      </c>
      <c r="DG52" s="37">
        <v>1</v>
      </c>
      <c r="DH52" s="4">
        <v>2</v>
      </c>
      <c r="DI52" s="38">
        <f t="shared" ref="DI52:DI54" si="232">DH52/DG52*1000</f>
        <v>2000</v>
      </c>
      <c r="DJ52" s="37">
        <v>0</v>
      </c>
      <c r="DK52" s="4">
        <v>0</v>
      </c>
      <c r="DL52" s="38">
        <v>0</v>
      </c>
      <c r="DM52" s="37">
        <v>70</v>
      </c>
      <c r="DN52" s="4">
        <v>255</v>
      </c>
      <c r="DO52" s="38">
        <f t="shared" si="193"/>
        <v>3642.8571428571427</v>
      </c>
      <c r="DP52" s="37">
        <v>0</v>
      </c>
      <c r="DQ52" s="4">
        <v>0</v>
      </c>
      <c r="DR52" s="38">
        <v>0</v>
      </c>
      <c r="DS52" s="37">
        <v>9</v>
      </c>
      <c r="DT52" s="4">
        <v>78</v>
      </c>
      <c r="DU52" s="38">
        <f t="shared" ref="DU52:DU53" si="233">DT52/DS52*1000</f>
        <v>8666.6666666666661</v>
      </c>
      <c r="DV52" s="37">
        <v>0</v>
      </c>
      <c r="DW52" s="4">
        <v>0</v>
      </c>
      <c r="DX52" s="38">
        <v>0</v>
      </c>
      <c r="DY52" s="37">
        <v>1</v>
      </c>
      <c r="DZ52" s="4">
        <v>27</v>
      </c>
      <c r="EA52" s="38">
        <f t="shared" si="211"/>
        <v>27000</v>
      </c>
      <c r="EB52" s="37">
        <v>4</v>
      </c>
      <c r="EC52" s="4">
        <v>96</v>
      </c>
      <c r="ED52" s="38">
        <f t="shared" si="194"/>
        <v>24000</v>
      </c>
      <c r="EE52" s="37">
        <v>0</v>
      </c>
      <c r="EF52" s="4">
        <v>0</v>
      </c>
      <c r="EG52" s="38">
        <v>0</v>
      </c>
      <c r="EH52" s="37">
        <v>0</v>
      </c>
      <c r="EI52" s="4">
        <v>0</v>
      </c>
      <c r="EJ52" s="38">
        <v>0</v>
      </c>
      <c r="EK52" s="37">
        <v>0</v>
      </c>
      <c r="EL52" s="4">
        <v>0</v>
      </c>
      <c r="EM52" s="38">
        <v>0</v>
      </c>
      <c r="EN52" s="37">
        <v>0</v>
      </c>
      <c r="EO52" s="4">
        <v>0</v>
      </c>
      <c r="EP52" s="38">
        <v>0</v>
      </c>
      <c r="EQ52" s="37"/>
      <c r="ER52" s="4"/>
      <c r="ES52" s="38"/>
      <c r="ET52" s="37">
        <v>0</v>
      </c>
      <c r="EU52" s="4">
        <v>0</v>
      </c>
      <c r="EV52" s="38">
        <v>0</v>
      </c>
      <c r="EW52" s="37">
        <v>0</v>
      </c>
      <c r="EX52" s="4">
        <v>0</v>
      </c>
      <c r="EY52" s="38">
        <v>0</v>
      </c>
      <c r="EZ52" s="37">
        <v>0</v>
      </c>
      <c r="FA52" s="4">
        <v>0</v>
      </c>
      <c r="FB52" s="38">
        <v>0</v>
      </c>
      <c r="FC52" s="37"/>
      <c r="FD52" s="4"/>
      <c r="FE52" s="38"/>
      <c r="FF52" s="37">
        <v>0</v>
      </c>
      <c r="FG52" s="4">
        <v>0</v>
      </c>
      <c r="FH52" s="38">
        <v>0</v>
      </c>
      <c r="FI52" s="37">
        <v>0</v>
      </c>
      <c r="FJ52" s="4">
        <v>0</v>
      </c>
      <c r="FK52" s="38">
        <v>0</v>
      </c>
      <c r="FL52" s="37">
        <v>0</v>
      </c>
      <c r="FM52" s="4">
        <v>0</v>
      </c>
      <c r="FN52" s="38">
        <v>0</v>
      </c>
      <c r="FO52" s="37">
        <v>0</v>
      </c>
      <c r="FP52" s="4">
        <v>0</v>
      </c>
      <c r="FQ52" s="38">
        <v>0</v>
      </c>
      <c r="FR52" s="37">
        <v>0</v>
      </c>
      <c r="FS52" s="4">
        <v>0</v>
      </c>
      <c r="FT52" s="38">
        <v>0</v>
      </c>
      <c r="FU52" s="37"/>
      <c r="FV52" s="4"/>
      <c r="FW52" s="38"/>
      <c r="FX52" s="37">
        <v>0</v>
      </c>
      <c r="FY52" s="4">
        <v>0</v>
      </c>
      <c r="FZ52" s="38">
        <v>0</v>
      </c>
      <c r="GA52" s="37">
        <v>13</v>
      </c>
      <c r="GB52" s="4">
        <v>147</v>
      </c>
      <c r="GC52" s="38">
        <f t="shared" ref="GC52" si="234">GB52/GA52*1000</f>
        <v>11307.692307692309</v>
      </c>
      <c r="GD52" s="37">
        <v>52</v>
      </c>
      <c r="GE52" s="4">
        <v>920</v>
      </c>
      <c r="GF52" s="38">
        <f t="shared" si="195"/>
        <v>17692.307692307695</v>
      </c>
      <c r="GG52" s="37">
        <v>0</v>
      </c>
      <c r="GH52" s="4">
        <v>0</v>
      </c>
      <c r="GI52" s="38">
        <v>0</v>
      </c>
      <c r="GJ52" s="37">
        <v>0</v>
      </c>
      <c r="GK52" s="4">
        <v>0</v>
      </c>
      <c r="GL52" s="38">
        <v>0</v>
      </c>
      <c r="GM52" s="37">
        <v>0</v>
      </c>
      <c r="GN52" s="4">
        <v>0</v>
      </c>
      <c r="GO52" s="38">
        <v>0</v>
      </c>
      <c r="GP52" s="37">
        <v>0</v>
      </c>
      <c r="GQ52" s="4">
        <v>0</v>
      </c>
      <c r="GR52" s="38">
        <v>0</v>
      </c>
      <c r="GS52" s="37">
        <v>0</v>
      </c>
      <c r="GT52" s="4">
        <v>0</v>
      </c>
      <c r="GU52" s="38">
        <v>0</v>
      </c>
      <c r="GV52" s="37">
        <v>0</v>
      </c>
      <c r="GW52" s="4">
        <v>0</v>
      </c>
      <c r="GX52" s="38">
        <v>0</v>
      </c>
      <c r="GY52" s="37">
        <v>0</v>
      </c>
      <c r="GZ52" s="4">
        <v>0</v>
      </c>
      <c r="HA52" s="38">
        <v>0</v>
      </c>
      <c r="HB52" s="37">
        <v>0</v>
      </c>
      <c r="HC52" s="4">
        <v>0</v>
      </c>
      <c r="HD52" s="38">
        <v>0</v>
      </c>
      <c r="HE52" s="37">
        <v>0</v>
      </c>
      <c r="HF52" s="4">
        <v>0</v>
      </c>
      <c r="HG52" s="38">
        <v>0</v>
      </c>
      <c r="HH52" s="37">
        <v>0</v>
      </c>
      <c r="HI52" s="4">
        <v>0</v>
      </c>
      <c r="HJ52" s="38">
        <v>0</v>
      </c>
      <c r="HK52" s="37">
        <v>0</v>
      </c>
      <c r="HL52" s="4">
        <v>0</v>
      </c>
      <c r="HM52" s="38">
        <v>0</v>
      </c>
      <c r="HN52" s="37">
        <v>0</v>
      </c>
      <c r="HO52" s="4">
        <v>0</v>
      </c>
      <c r="HP52" s="38">
        <v>0</v>
      </c>
      <c r="HQ52" s="37">
        <v>0</v>
      </c>
      <c r="HR52" s="4">
        <v>0</v>
      </c>
      <c r="HS52" s="38">
        <v>0</v>
      </c>
      <c r="HT52" s="37">
        <v>0</v>
      </c>
      <c r="HU52" s="4">
        <v>0</v>
      </c>
      <c r="HV52" s="38">
        <v>0</v>
      </c>
      <c r="HW52" s="37">
        <v>0</v>
      </c>
      <c r="HX52" s="4">
        <v>0</v>
      </c>
      <c r="HY52" s="38">
        <v>0</v>
      </c>
      <c r="HZ52" s="44">
        <v>24</v>
      </c>
      <c r="IA52" s="9">
        <v>173</v>
      </c>
      <c r="IB52" s="38">
        <f t="shared" si="197"/>
        <v>7208.333333333333</v>
      </c>
      <c r="IC52" s="37">
        <v>0</v>
      </c>
      <c r="ID52" s="4">
        <v>0</v>
      </c>
      <c r="IE52" s="38">
        <v>0</v>
      </c>
      <c r="IF52" s="37">
        <v>0</v>
      </c>
      <c r="IG52" s="4">
        <v>0</v>
      </c>
      <c r="IH52" s="38">
        <v>0</v>
      </c>
      <c r="II52" s="37">
        <v>0</v>
      </c>
      <c r="IJ52" s="4">
        <v>0</v>
      </c>
      <c r="IK52" s="38">
        <v>0</v>
      </c>
      <c r="IL52" s="37">
        <v>0</v>
      </c>
      <c r="IM52" s="4">
        <v>0</v>
      </c>
      <c r="IN52" s="38">
        <v>0</v>
      </c>
      <c r="IO52" s="37">
        <v>0</v>
      </c>
      <c r="IP52" s="4">
        <v>0</v>
      </c>
      <c r="IQ52" s="38">
        <v>0</v>
      </c>
      <c r="IR52" s="37">
        <v>0</v>
      </c>
      <c r="IS52" s="4">
        <v>0</v>
      </c>
      <c r="IT52" s="38">
        <v>0</v>
      </c>
      <c r="IU52" s="37">
        <v>0</v>
      </c>
      <c r="IV52" s="4">
        <v>0</v>
      </c>
      <c r="IW52" s="38">
        <v>0</v>
      </c>
      <c r="IX52" s="37">
        <v>0</v>
      </c>
      <c r="IY52" s="4">
        <v>0</v>
      </c>
      <c r="IZ52" s="38">
        <f t="shared" si="198"/>
        <v>0</v>
      </c>
      <c r="JA52" s="37">
        <v>49</v>
      </c>
      <c r="JB52" s="4">
        <v>148</v>
      </c>
      <c r="JC52" s="38">
        <f t="shared" si="199"/>
        <v>3020.408163265306</v>
      </c>
      <c r="JD52" s="37">
        <v>0</v>
      </c>
      <c r="JE52" s="4">
        <v>0</v>
      </c>
      <c r="JF52" s="38">
        <v>0</v>
      </c>
      <c r="JG52" s="37">
        <v>0</v>
      </c>
      <c r="JH52" s="4">
        <v>0</v>
      </c>
      <c r="JI52" s="38">
        <v>0</v>
      </c>
      <c r="JJ52" s="37">
        <v>0</v>
      </c>
      <c r="JK52" s="4">
        <v>0</v>
      </c>
      <c r="JL52" s="38">
        <v>0</v>
      </c>
      <c r="JM52" s="37">
        <v>0</v>
      </c>
      <c r="JN52" s="4">
        <v>0</v>
      </c>
      <c r="JO52" s="38">
        <v>0</v>
      </c>
      <c r="JP52" s="37">
        <v>0</v>
      </c>
      <c r="JQ52" s="4">
        <v>0</v>
      </c>
      <c r="JR52" s="38">
        <v>0</v>
      </c>
      <c r="JS52" s="37">
        <v>0</v>
      </c>
      <c r="JT52" s="4">
        <v>0</v>
      </c>
      <c r="JU52" s="38">
        <v>0</v>
      </c>
      <c r="JV52" s="37">
        <v>0</v>
      </c>
      <c r="JW52" s="4">
        <v>0</v>
      </c>
      <c r="JX52" s="38">
        <v>0</v>
      </c>
      <c r="JY52" s="37">
        <v>0</v>
      </c>
      <c r="JZ52" s="4">
        <v>0</v>
      </c>
      <c r="KA52" s="38">
        <v>0</v>
      </c>
      <c r="KB52" s="37">
        <v>1</v>
      </c>
      <c r="KC52" s="4">
        <v>8</v>
      </c>
      <c r="KD52" s="38">
        <f t="shared" ref="KD52" si="235">KC52/KB52*1000</f>
        <v>8000</v>
      </c>
      <c r="KE52" s="37">
        <v>3</v>
      </c>
      <c r="KF52" s="4">
        <v>13</v>
      </c>
      <c r="KG52" s="38">
        <f t="shared" si="226"/>
        <v>4333.333333333333</v>
      </c>
      <c r="KH52" s="37"/>
      <c r="KI52" s="4"/>
      <c r="KJ52" s="38"/>
      <c r="KK52" s="37">
        <v>0</v>
      </c>
      <c r="KL52" s="4">
        <v>0</v>
      </c>
      <c r="KM52" s="38">
        <v>0</v>
      </c>
      <c r="KN52" s="37">
        <v>0</v>
      </c>
      <c r="KO52" s="4">
        <v>0</v>
      </c>
      <c r="KP52" s="38">
        <v>0</v>
      </c>
      <c r="KQ52" s="37">
        <v>0</v>
      </c>
      <c r="KR52" s="4">
        <v>0</v>
      </c>
      <c r="KS52" s="38">
        <v>0</v>
      </c>
      <c r="KT52" s="37">
        <v>93</v>
      </c>
      <c r="KU52" s="4">
        <v>230</v>
      </c>
      <c r="KV52" s="38">
        <f t="shared" si="217"/>
        <v>2473.1182795698924</v>
      </c>
      <c r="KW52" s="37">
        <v>0</v>
      </c>
      <c r="KX52" s="4">
        <v>0</v>
      </c>
      <c r="KY52" s="38">
        <v>0</v>
      </c>
      <c r="KZ52" s="37">
        <v>283</v>
      </c>
      <c r="LA52" s="4">
        <v>1886</v>
      </c>
      <c r="LB52" s="38">
        <f t="shared" si="203"/>
        <v>6664.3109540636042</v>
      </c>
      <c r="LC52" s="37">
        <v>21</v>
      </c>
      <c r="LD52" s="4">
        <v>899</v>
      </c>
      <c r="LE52" s="38">
        <f t="shared" si="220"/>
        <v>42809.523809523809</v>
      </c>
      <c r="LF52" s="37">
        <v>24</v>
      </c>
      <c r="LG52" s="4">
        <v>439</v>
      </c>
      <c r="LH52" s="38">
        <f t="shared" si="221"/>
        <v>18291.666666666668</v>
      </c>
      <c r="LI52" s="37">
        <v>0</v>
      </c>
      <c r="LJ52" s="4">
        <v>0</v>
      </c>
      <c r="LK52" s="38">
        <v>0</v>
      </c>
      <c r="LL52" s="37">
        <v>0</v>
      </c>
      <c r="LM52" s="4">
        <v>0</v>
      </c>
      <c r="LN52" s="38">
        <v>0</v>
      </c>
      <c r="LO52" s="37">
        <v>0</v>
      </c>
      <c r="LP52" s="4">
        <v>0</v>
      </c>
      <c r="LQ52" s="38">
        <v>0</v>
      </c>
      <c r="LR52" s="37">
        <v>0</v>
      </c>
      <c r="LS52" s="4">
        <v>0</v>
      </c>
      <c r="LT52" s="38">
        <v>0</v>
      </c>
      <c r="LU52" s="37">
        <v>0</v>
      </c>
      <c r="LV52" s="4">
        <v>0</v>
      </c>
      <c r="LW52" s="38">
        <v>0</v>
      </c>
      <c r="LX52" s="37">
        <v>73</v>
      </c>
      <c r="LY52" s="4">
        <v>466</v>
      </c>
      <c r="LZ52" s="38">
        <f t="shared" si="205"/>
        <v>6383.5616438356165</v>
      </c>
      <c r="MA52" s="2">
        <f t="shared" si="160"/>
        <v>873</v>
      </c>
      <c r="MB52" s="12">
        <f t="shared" si="161"/>
        <v>8298</v>
      </c>
    </row>
    <row r="53" spans="1:340" x14ac:dyDescent="0.3">
      <c r="A53" s="50">
        <v>2007</v>
      </c>
      <c r="B53" s="51" t="s">
        <v>13</v>
      </c>
      <c r="C53" s="37">
        <v>0</v>
      </c>
      <c r="D53" s="4">
        <v>0</v>
      </c>
      <c r="E53" s="38">
        <v>0</v>
      </c>
      <c r="F53" s="37">
        <v>0</v>
      </c>
      <c r="G53" s="4">
        <v>0</v>
      </c>
      <c r="H53" s="38">
        <v>0</v>
      </c>
      <c r="I53" s="37">
        <v>0</v>
      </c>
      <c r="J53" s="4">
        <v>0</v>
      </c>
      <c r="K53" s="38">
        <v>0</v>
      </c>
      <c r="L53" s="37">
        <v>0</v>
      </c>
      <c r="M53" s="4">
        <v>0</v>
      </c>
      <c r="N53" s="38">
        <v>0</v>
      </c>
      <c r="O53" s="37">
        <v>7</v>
      </c>
      <c r="P53" s="4">
        <v>352</v>
      </c>
      <c r="Q53" s="38">
        <f t="shared" si="188"/>
        <v>50285.714285714283</v>
      </c>
      <c r="R53" s="37">
        <v>0</v>
      </c>
      <c r="S53" s="4">
        <v>0</v>
      </c>
      <c r="T53" s="38">
        <v>0</v>
      </c>
      <c r="U53" s="37">
        <v>0</v>
      </c>
      <c r="V53" s="4">
        <v>0</v>
      </c>
      <c r="W53" s="38">
        <v>0</v>
      </c>
      <c r="X53" s="37">
        <v>0</v>
      </c>
      <c r="Y53" s="4">
        <v>0</v>
      </c>
      <c r="Z53" s="38">
        <v>0</v>
      </c>
      <c r="AA53" s="37">
        <v>0</v>
      </c>
      <c r="AB53" s="4">
        <v>0</v>
      </c>
      <c r="AC53" s="38">
        <v>0</v>
      </c>
      <c r="AD53" s="37">
        <v>2</v>
      </c>
      <c r="AE53" s="4">
        <v>44</v>
      </c>
      <c r="AF53" s="38">
        <f t="shared" ref="AF53" si="236">AE53/AD53*1000</f>
        <v>22000</v>
      </c>
      <c r="AG53" s="37">
        <v>0</v>
      </c>
      <c r="AH53" s="4">
        <v>0</v>
      </c>
      <c r="AI53" s="38">
        <v>0</v>
      </c>
      <c r="AJ53" s="37">
        <v>0</v>
      </c>
      <c r="AK53" s="4">
        <v>0</v>
      </c>
      <c r="AL53" s="38">
        <v>0</v>
      </c>
      <c r="AM53" s="37">
        <v>114</v>
      </c>
      <c r="AN53" s="4">
        <v>1275</v>
      </c>
      <c r="AO53" s="38">
        <f t="shared" si="189"/>
        <v>11184.21052631579</v>
      </c>
      <c r="AP53" s="37">
        <v>3</v>
      </c>
      <c r="AQ53" s="4">
        <v>92</v>
      </c>
      <c r="AR53" s="38">
        <f t="shared" ref="AR53" si="237">AQ53/AP53*1000</f>
        <v>30666.666666666668</v>
      </c>
      <c r="AS53" s="37">
        <v>0</v>
      </c>
      <c r="AT53" s="4">
        <v>0</v>
      </c>
      <c r="AU53" s="38">
        <v>0</v>
      </c>
      <c r="AV53" s="37">
        <v>0</v>
      </c>
      <c r="AW53" s="4">
        <v>0</v>
      </c>
      <c r="AX53" s="38">
        <v>0</v>
      </c>
      <c r="AY53" s="37">
        <v>0</v>
      </c>
      <c r="AZ53" s="4">
        <v>0</v>
      </c>
      <c r="BA53" s="38">
        <v>0</v>
      </c>
      <c r="BB53" s="37">
        <v>0</v>
      </c>
      <c r="BC53" s="4">
        <v>0</v>
      </c>
      <c r="BD53" s="38">
        <v>0</v>
      </c>
      <c r="BE53" s="37">
        <v>0</v>
      </c>
      <c r="BF53" s="4">
        <v>0</v>
      </c>
      <c r="BG53" s="38">
        <v>0</v>
      </c>
      <c r="BH53" s="37">
        <v>4</v>
      </c>
      <c r="BI53" s="4">
        <v>44</v>
      </c>
      <c r="BJ53" s="38">
        <f t="shared" si="222"/>
        <v>11000</v>
      </c>
      <c r="BK53" s="37">
        <v>0</v>
      </c>
      <c r="BL53" s="4">
        <v>0</v>
      </c>
      <c r="BM53" s="38">
        <v>0</v>
      </c>
      <c r="BN53" s="37">
        <v>0</v>
      </c>
      <c r="BO53" s="4">
        <v>0</v>
      </c>
      <c r="BP53" s="38">
        <v>0</v>
      </c>
      <c r="BQ53" s="37">
        <v>0</v>
      </c>
      <c r="BR53" s="4">
        <v>0</v>
      </c>
      <c r="BS53" s="38">
        <v>0</v>
      </c>
      <c r="BT53" s="37">
        <v>0</v>
      </c>
      <c r="BU53" s="4">
        <v>0</v>
      </c>
      <c r="BV53" s="38">
        <v>0</v>
      </c>
      <c r="BW53" s="37">
        <v>0</v>
      </c>
      <c r="BX53" s="4">
        <v>0</v>
      </c>
      <c r="BY53" s="38">
        <v>0</v>
      </c>
      <c r="BZ53" s="37">
        <v>93</v>
      </c>
      <c r="CA53" s="4">
        <v>3364</v>
      </c>
      <c r="CB53" s="38">
        <f t="shared" si="208"/>
        <v>36172.043010752684</v>
      </c>
      <c r="CC53" s="37">
        <v>0</v>
      </c>
      <c r="CD53" s="4">
        <v>0</v>
      </c>
      <c r="CE53" s="38">
        <v>0</v>
      </c>
      <c r="CF53" s="37">
        <v>0</v>
      </c>
      <c r="CG53" s="4">
        <v>0</v>
      </c>
      <c r="CH53" s="38">
        <v>0</v>
      </c>
      <c r="CI53" s="37">
        <v>0</v>
      </c>
      <c r="CJ53" s="4">
        <v>0</v>
      </c>
      <c r="CK53" s="38">
        <v>0</v>
      </c>
      <c r="CL53" s="37">
        <v>0</v>
      </c>
      <c r="CM53" s="4">
        <v>0</v>
      </c>
      <c r="CN53" s="38">
        <v>0</v>
      </c>
      <c r="CO53" s="37">
        <v>0</v>
      </c>
      <c r="CP53" s="4">
        <v>0</v>
      </c>
      <c r="CQ53" s="38">
        <v>0</v>
      </c>
      <c r="CR53" s="37">
        <v>0</v>
      </c>
      <c r="CS53" s="4">
        <v>0</v>
      </c>
      <c r="CT53" s="38">
        <v>0</v>
      </c>
      <c r="CU53" s="37">
        <v>0</v>
      </c>
      <c r="CV53" s="4">
        <v>0</v>
      </c>
      <c r="CW53" s="38">
        <f t="shared" si="191"/>
        <v>0</v>
      </c>
      <c r="CX53" s="37">
        <v>17</v>
      </c>
      <c r="CY53" s="4">
        <v>821</v>
      </c>
      <c r="CZ53" s="38">
        <f t="shared" si="192"/>
        <v>48294.117647058825</v>
      </c>
      <c r="DA53" s="37">
        <v>0</v>
      </c>
      <c r="DB53" s="4">
        <v>0</v>
      </c>
      <c r="DC53" s="38">
        <v>0</v>
      </c>
      <c r="DD53" s="37">
        <v>0</v>
      </c>
      <c r="DE53" s="4">
        <v>0</v>
      </c>
      <c r="DF53" s="38">
        <v>0</v>
      </c>
      <c r="DG53" s="37">
        <v>0</v>
      </c>
      <c r="DH53" s="4">
        <v>0</v>
      </c>
      <c r="DI53" s="38">
        <v>0</v>
      </c>
      <c r="DJ53" s="37">
        <v>0</v>
      </c>
      <c r="DK53" s="4">
        <v>0</v>
      </c>
      <c r="DL53" s="38">
        <v>0</v>
      </c>
      <c r="DM53" s="37">
        <v>20</v>
      </c>
      <c r="DN53" s="4">
        <v>138</v>
      </c>
      <c r="DO53" s="38">
        <f t="shared" si="193"/>
        <v>6900</v>
      </c>
      <c r="DP53" s="37">
        <v>4</v>
      </c>
      <c r="DQ53" s="4">
        <v>155</v>
      </c>
      <c r="DR53" s="38">
        <f t="shared" ref="DR53:DR54" si="238">DQ53/DP53*1000</f>
        <v>38750</v>
      </c>
      <c r="DS53" s="37">
        <v>4</v>
      </c>
      <c r="DT53" s="4">
        <v>40</v>
      </c>
      <c r="DU53" s="38">
        <f t="shared" si="233"/>
        <v>10000</v>
      </c>
      <c r="DV53" s="37">
        <v>0</v>
      </c>
      <c r="DW53" s="4">
        <v>0</v>
      </c>
      <c r="DX53" s="38">
        <v>0</v>
      </c>
      <c r="DY53" s="37">
        <v>0</v>
      </c>
      <c r="DZ53" s="4">
        <v>0</v>
      </c>
      <c r="EA53" s="38">
        <v>0</v>
      </c>
      <c r="EB53" s="37">
        <v>28</v>
      </c>
      <c r="EC53" s="4">
        <v>907</v>
      </c>
      <c r="ED53" s="38">
        <f t="shared" si="194"/>
        <v>32392.857142857145</v>
      </c>
      <c r="EE53" s="37">
        <v>0</v>
      </c>
      <c r="EF53" s="4">
        <v>0</v>
      </c>
      <c r="EG53" s="38">
        <v>0</v>
      </c>
      <c r="EH53" s="37">
        <v>0</v>
      </c>
      <c r="EI53" s="4">
        <v>0</v>
      </c>
      <c r="EJ53" s="38">
        <v>0</v>
      </c>
      <c r="EK53" s="37">
        <v>0</v>
      </c>
      <c r="EL53" s="4">
        <v>0</v>
      </c>
      <c r="EM53" s="38">
        <v>0</v>
      </c>
      <c r="EN53" s="37">
        <v>0</v>
      </c>
      <c r="EO53" s="4">
        <v>0</v>
      </c>
      <c r="EP53" s="38">
        <v>0</v>
      </c>
      <c r="EQ53" s="37"/>
      <c r="ER53" s="4"/>
      <c r="ES53" s="38"/>
      <c r="ET53" s="37">
        <v>0</v>
      </c>
      <c r="EU53" s="4">
        <v>0</v>
      </c>
      <c r="EV53" s="38">
        <v>0</v>
      </c>
      <c r="EW53" s="37">
        <v>0</v>
      </c>
      <c r="EX53" s="4">
        <v>0</v>
      </c>
      <c r="EY53" s="38">
        <v>0</v>
      </c>
      <c r="EZ53" s="37">
        <v>0</v>
      </c>
      <c r="FA53" s="4">
        <v>0</v>
      </c>
      <c r="FB53" s="38">
        <v>0</v>
      </c>
      <c r="FC53" s="37"/>
      <c r="FD53" s="4"/>
      <c r="FE53" s="38"/>
      <c r="FF53" s="37">
        <v>0</v>
      </c>
      <c r="FG53" s="4">
        <v>0</v>
      </c>
      <c r="FH53" s="38">
        <v>0</v>
      </c>
      <c r="FI53" s="37">
        <v>0</v>
      </c>
      <c r="FJ53" s="4">
        <v>0</v>
      </c>
      <c r="FK53" s="38">
        <v>0</v>
      </c>
      <c r="FL53" s="37">
        <v>0</v>
      </c>
      <c r="FM53" s="4">
        <v>0</v>
      </c>
      <c r="FN53" s="38">
        <v>0</v>
      </c>
      <c r="FO53" s="37">
        <v>0</v>
      </c>
      <c r="FP53" s="4">
        <v>0</v>
      </c>
      <c r="FQ53" s="38">
        <v>0</v>
      </c>
      <c r="FR53" s="37">
        <v>0</v>
      </c>
      <c r="FS53" s="4">
        <v>0</v>
      </c>
      <c r="FT53" s="38">
        <v>0</v>
      </c>
      <c r="FU53" s="37"/>
      <c r="FV53" s="4"/>
      <c r="FW53" s="38"/>
      <c r="FX53" s="37">
        <v>0</v>
      </c>
      <c r="FY53" s="4">
        <v>0</v>
      </c>
      <c r="FZ53" s="38">
        <v>0</v>
      </c>
      <c r="GA53" s="37">
        <v>0</v>
      </c>
      <c r="GB53" s="4">
        <v>0</v>
      </c>
      <c r="GC53" s="38">
        <v>0</v>
      </c>
      <c r="GD53" s="37">
        <v>23</v>
      </c>
      <c r="GE53" s="4">
        <v>356</v>
      </c>
      <c r="GF53" s="38">
        <f t="shared" si="195"/>
        <v>15478.260869565216</v>
      </c>
      <c r="GG53" s="37">
        <v>0</v>
      </c>
      <c r="GH53" s="4">
        <v>0</v>
      </c>
      <c r="GI53" s="38">
        <v>0</v>
      </c>
      <c r="GJ53" s="37">
        <v>0</v>
      </c>
      <c r="GK53" s="4">
        <v>0</v>
      </c>
      <c r="GL53" s="38">
        <v>0</v>
      </c>
      <c r="GM53" s="37">
        <v>0</v>
      </c>
      <c r="GN53" s="4">
        <v>0</v>
      </c>
      <c r="GO53" s="38">
        <v>0</v>
      </c>
      <c r="GP53" s="37">
        <v>0</v>
      </c>
      <c r="GQ53" s="4">
        <v>0</v>
      </c>
      <c r="GR53" s="38">
        <v>0</v>
      </c>
      <c r="GS53" s="37">
        <v>0</v>
      </c>
      <c r="GT53" s="4">
        <v>0</v>
      </c>
      <c r="GU53" s="38">
        <v>0</v>
      </c>
      <c r="GV53" s="37">
        <v>0</v>
      </c>
      <c r="GW53" s="4">
        <v>0</v>
      </c>
      <c r="GX53" s="38">
        <v>0</v>
      </c>
      <c r="GY53" s="37">
        <v>0</v>
      </c>
      <c r="GZ53" s="4">
        <v>0</v>
      </c>
      <c r="HA53" s="38">
        <v>0</v>
      </c>
      <c r="HB53" s="37">
        <v>0</v>
      </c>
      <c r="HC53" s="4">
        <v>0</v>
      </c>
      <c r="HD53" s="38">
        <v>0</v>
      </c>
      <c r="HE53" s="37">
        <v>0</v>
      </c>
      <c r="HF53" s="4">
        <v>0</v>
      </c>
      <c r="HG53" s="38">
        <v>0</v>
      </c>
      <c r="HH53" s="37">
        <v>31</v>
      </c>
      <c r="HI53" s="4">
        <v>1043</v>
      </c>
      <c r="HJ53" s="38">
        <f t="shared" si="196"/>
        <v>33645.161290322583</v>
      </c>
      <c r="HK53" s="37">
        <v>0</v>
      </c>
      <c r="HL53" s="4">
        <v>0</v>
      </c>
      <c r="HM53" s="38">
        <v>0</v>
      </c>
      <c r="HN53" s="37">
        <v>0</v>
      </c>
      <c r="HO53" s="4">
        <v>0</v>
      </c>
      <c r="HP53" s="38">
        <v>0</v>
      </c>
      <c r="HQ53" s="37">
        <v>0</v>
      </c>
      <c r="HR53" s="4">
        <v>0</v>
      </c>
      <c r="HS53" s="38">
        <v>0</v>
      </c>
      <c r="HT53" s="37">
        <v>0</v>
      </c>
      <c r="HU53" s="4">
        <v>0</v>
      </c>
      <c r="HV53" s="38">
        <v>0</v>
      </c>
      <c r="HW53" s="37">
        <v>0</v>
      </c>
      <c r="HX53" s="4">
        <v>0</v>
      </c>
      <c r="HY53" s="38">
        <v>0</v>
      </c>
      <c r="HZ53" s="44">
        <v>23</v>
      </c>
      <c r="IA53" s="9">
        <v>174</v>
      </c>
      <c r="IB53" s="38">
        <f t="shared" si="197"/>
        <v>7565.217391304348</v>
      </c>
      <c r="IC53" s="37">
        <v>0</v>
      </c>
      <c r="ID53" s="4">
        <v>0</v>
      </c>
      <c r="IE53" s="38">
        <v>0</v>
      </c>
      <c r="IF53" s="37">
        <v>0</v>
      </c>
      <c r="IG53" s="4">
        <v>0</v>
      </c>
      <c r="IH53" s="38">
        <v>0</v>
      </c>
      <c r="II53" s="37">
        <v>0</v>
      </c>
      <c r="IJ53" s="4">
        <v>0</v>
      </c>
      <c r="IK53" s="38">
        <v>0</v>
      </c>
      <c r="IL53" s="37">
        <v>49</v>
      </c>
      <c r="IM53" s="4">
        <v>766</v>
      </c>
      <c r="IN53" s="38">
        <f t="shared" ref="IN53" si="239">IM53/IL53*1000</f>
        <v>15632.65306122449</v>
      </c>
      <c r="IO53" s="37">
        <v>0</v>
      </c>
      <c r="IP53" s="4">
        <v>0</v>
      </c>
      <c r="IQ53" s="38">
        <v>0</v>
      </c>
      <c r="IR53" s="37">
        <v>0</v>
      </c>
      <c r="IS53" s="4">
        <v>0</v>
      </c>
      <c r="IT53" s="38">
        <v>0</v>
      </c>
      <c r="IU53" s="37">
        <v>0</v>
      </c>
      <c r="IV53" s="4">
        <v>0</v>
      </c>
      <c r="IW53" s="38">
        <v>0</v>
      </c>
      <c r="IX53" s="37">
        <v>0</v>
      </c>
      <c r="IY53" s="4">
        <v>0</v>
      </c>
      <c r="IZ53" s="38">
        <f t="shared" si="198"/>
        <v>0</v>
      </c>
      <c r="JA53" s="37">
        <v>79</v>
      </c>
      <c r="JB53" s="4">
        <v>159</v>
      </c>
      <c r="JC53" s="38">
        <f t="shared" si="199"/>
        <v>2012.6582278481014</v>
      </c>
      <c r="JD53" s="37">
        <v>13</v>
      </c>
      <c r="JE53" s="4">
        <v>156</v>
      </c>
      <c r="JF53" s="38">
        <f t="shared" si="229"/>
        <v>12000</v>
      </c>
      <c r="JG53" s="37">
        <v>0</v>
      </c>
      <c r="JH53" s="4">
        <v>0</v>
      </c>
      <c r="JI53" s="38">
        <v>0</v>
      </c>
      <c r="JJ53" s="37">
        <v>0</v>
      </c>
      <c r="JK53" s="4">
        <v>0</v>
      </c>
      <c r="JL53" s="38">
        <v>0</v>
      </c>
      <c r="JM53" s="37">
        <v>0</v>
      </c>
      <c r="JN53" s="4">
        <v>0</v>
      </c>
      <c r="JO53" s="38">
        <v>0</v>
      </c>
      <c r="JP53" s="37">
        <v>12</v>
      </c>
      <c r="JQ53" s="4">
        <v>100</v>
      </c>
      <c r="JR53" s="38">
        <f t="shared" ref="JR53" si="240">JQ53/JP53*1000</f>
        <v>8333.3333333333339</v>
      </c>
      <c r="JS53" s="37">
        <v>0</v>
      </c>
      <c r="JT53" s="4">
        <v>0</v>
      </c>
      <c r="JU53" s="38">
        <v>0</v>
      </c>
      <c r="JV53" s="37">
        <v>0</v>
      </c>
      <c r="JW53" s="4">
        <v>0</v>
      </c>
      <c r="JX53" s="38">
        <v>0</v>
      </c>
      <c r="JY53" s="37">
        <v>0</v>
      </c>
      <c r="JZ53" s="4">
        <v>0</v>
      </c>
      <c r="KA53" s="38">
        <v>0</v>
      </c>
      <c r="KB53" s="37">
        <v>0</v>
      </c>
      <c r="KC53" s="4">
        <v>0</v>
      </c>
      <c r="KD53" s="38">
        <v>0</v>
      </c>
      <c r="KE53" s="37">
        <v>4</v>
      </c>
      <c r="KF53" s="4">
        <v>14</v>
      </c>
      <c r="KG53" s="38">
        <f t="shared" si="226"/>
        <v>3500</v>
      </c>
      <c r="KH53" s="37"/>
      <c r="KI53" s="4"/>
      <c r="KJ53" s="38"/>
      <c r="KK53" s="37">
        <v>7</v>
      </c>
      <c r="KL53" s="4">
        <v>169</v>
      </c>
      <c r="KM53" s="38">
        <f t="shared" ref="KM53" si="241">KL53/KK53*1000</f>
        <v>24142.857142857141</v>
      </c>
      <c r="KN53" s="37">
        <v>0</v>
      </c>
      <c r="KO53" s="4">
        <v>0</v>
      </c>
      <c r="KP53" s="38">
        <v>0</v>
      </c>
      <c r="KQ53" s="37">
        <v>0</v>
      </c>
      <c r="KR53" s="4">
        <v>0</v>
      </c>
      <c r="KS53" s="38">
        <v>0</v>
      </c>
      <c r="KT53" s="37">
        <v>30</v>
      </c>
      <c r="KU53" s="4">
        <v>134</v>
      </c>
      <c r="KV53" s="38">
        <f t="shared" si="217"/>
        <v>4466.666666666667</v>
      </c>
      <c r="KW53" s="37">
        <v>0</v>
      </c>
      <c r="KX53" s="4">
        <v>0</v>
      </c>
      <c r="KY53" s="38">
        <v>0</v>
      </c>
      <c r="KZ53" s="37">
        <v>347</v>
      </c>
      <c r="LA53" s="4">
        <v>2530</v>
      </c>
      <c r="LB53" s="38">
        <f t="shared" si="203"/>
        <v>7291.0662824207493</v>
      </c>
      <c r="LC53" s="37">
        <v>51</v>
      </c>
      <c r="LD53" s="4">
        <v>2240</v>
      </c>
      <c r="LE53" s="38">
        <f t="shared" si="220"/>
        <v>43921.568627450979</v>
      </c>
      <c r="LF53" s="37">
        <v>1</v>
      </c>
      <c r="LG53" s="4">
        <v>25</v>
      </c>
      <c r="LH53" s="38">
        <f t="shared" si="221"/>
        <v>25000</v>
      </c>
      <c r="LI53" s="37">
        <v>0</v>
      </c>
      <c r="LJ53" s="4">
        <v>0</v>
      </c>
      <c r="LK53" s="38">
        <v>0</v>
      </c>
      <c r="LL53" s="37">
        <v>0</v>
      </c>
      <c r="LM53" s="4">
        <v>0</v>
      </c>
      <c r="LN53" s="38">
        <v>0</v>
      </c>
      <c r="LO53" s="37">
        <v>0</v>
      </c>
      <c r="LP53" s="4">
        <v>0</v>
      </c>
      <c r="LQ53" s="38">
        <v>0</v>
      </c>
      <c r="LR53" s="37">
        <v>0</v>
      </c>
      <c r="LS53" s="4">
        <v>0</v>
      </c>
      <c r="LT53" s="38">
        <v>0</v>
      </c>
      <c r="LU53" s="37">
        <v>0</v>
      </c>
      <c r="LV53" s="4">
        <v>0</v>
      </c>
      <c r="LW53" s="38">
        <v>0</v>
      </c>
      <c r="LX53" s="37">
        <v>27</v>
      </c>
      <c r="LY53" s="4">
        <v>181</v>
      </c>
      <c r="LZ53" s="38">
        <f t="shared" si="205"/>
        <v>6703.7037037037035</v>
      </c>
      <c r="MA53" s="2">
        <f t="shared" si="160"/>
        <v>993</v>
      </c>
      <c r="MB53" s="12">
        <f t="shared" si="161"/>
        <v>15279</v>
      </c>
    </row>
    <row r="54" spans="1:340" x14ac:dyDescent="0.3">
      <c r="A54" s="50">
        <v>2007</v>
      </c>
      <c r="B54" s="51" t="s">
        <v>14</v>
      </c>
      <c r="C54" s="37">
        <v>0</v>
      </c>
      <c r="D54" s="4">
        <v>0</v>
      </c>
      <c r="E54" s="38">
        <v>0</v>
      </c>
      <c r="F54" s="37">
        <v>0</v>
      </c>
      <c r="G54" s="4">
        <v>0</v>
      </c>
      <c r="H54" s="38">
        <v>0</v>
      </c>
      <c r="I54" s="37">
        <v>0</v>
      </c>
      <c r="J54" s="4">
        <v>0</v>
      </c>
      <c r="K54" s="38">
        <v>0</v>
      </c>
      <c r="L54" s="37">
        <v>0</v>
      </c>
      <c r="M54" s="4">
        <v>0</v>
      </c>
      <c r="N54" s="38">
        <v>0</v>
      </c>
      <c r="O54" s="37">
        <v>12</v>
      </c>
      <c r="P54" s="4">
        <v>471</v>
      </c>
      <c r="Q54" s="38">
        <f t="shared" si="188"/>
        <v>39250</v>
      </c>
      <c r="R54" s="37">
        <v>0</v>
      </c>
      <c r="S54" s="4">
        <v>0</v>
      </c>
      <c r="T54" s="38">
        <v>0</v>
      </c>
      <c r="U54" s="37">
        <v>0</v>
      </c>
      <c r="V54" s="4">
        <v>0</v>
      </c>
      <c r="W54" s="38">
        <v>0</v>
      </c>
      <c r="X54" s="37">
        <v>0</v>
      </c>
      <c r="Y54" s="4">
        <v>0</v>
      </c>
      <c r="Z54" s="38">
        <v>0</v>
      </c>
      <c r="AA54" s="37">
        <v>0</v>
      </c>
      <c r="AB54" s="4">
        <v>0</v>
      </c>
      <c r="AC54" s="38">
        <v>0</v>
      </c>
      <c r="AD54" s="37">
        <v>0</v>
      </c>
      <c r="AE54" s="4">
        <v>0</v>
      </c>
      <c r="AF54" s="38">
        <v>0</v>
      </c>
      <c r="AG54" s="37">
        <v>0</v>
      </c>
      <c r="AH54" s="4">
        <v>0</v>
      </c>
      <c r="AI54" s="38">
        <v>0</v>
      </c>
      <c r="AJ54" s="37">
        <v>0</v>
      </c>
      <c r="AK54" s="4">
        <v>0</v>
      </c>
      <c r="AL54" s="38">
        <v>0</v>
      </c>
      <c r="AM54" s="37">
        <v>28</v>
      </c>
      <c r="AN54" s="4">
        <v>125</v>
      </c>
      <c r="AO54" s="38">
        <f t="shared" si="189"/>
        <v>4464.2857142857147</v>
      </c>
      <c r="AP54" s="37">
        <v>0</v>
      </c>
      <c r="AQ54" s="4">
        <v>0</v>
      </c>
      <c r="AR54" s="38">
        <v>0</v>
      </c>
      <c r="AS54" s="37">
        <v>0</v>
      </c>
      <c r="AT54" s="4">
        <v>0</v>
      </c>
      <c r="AU54" s="38">
        <v>0</v>
      </c>
      <c r="AV54" s="37">
        <v>0</v>
      </c>
      <c r="AW54" s="4">
        <v>0</v>
      </c>
      <c r="AX54" s="38">
        <v>0</v>
      </c>
      <c r="AY54" s="37">
        <v>0</v>
      </c>
      <c r="AZ54" s="4">
        <v>0</v>
      </c>
      <c r="BA54" s="38">
        <v>0</v>
      </c>
      <c r="BB54" s="37">
        <v>0</v>
      </c>
      <c r="BC54" s="4">
        <v>0</v>
      </c>
      <c r="BD54" s="38">
        <v>0</v>
      </c>
      <c r="BE54" s="37">
        <v>0</v>
      </c>
      <c r="BF54" s="4">
        <v>0</v>
      </c>
      <c r="BG54" s="38">
        <v>0</v>
      </c>
      <c r="BH54" s="37">
        <v>20</v>
      </c>
      <c r="BI54" s="4">
        <v>143</v>
      </c>
      <c r="BJ54" s="38">
        <f t="shared" si="222"/>
        <v>7150</v>
      </c>
      <c r="BK54" s="37">
        <v>0</v>
      </c>
      <c r="BL54" s="4">
        <v>0</v>
      </c>
      <c r="BM54" s="38">
        <v>0</v>
      </c>
      <c r="BN54" s="37">
        <v>0</v>
      </c>
      <c r="BO54" s="4">
        <v>0</v>
      </c>
      <c r="BP54" s="38">
        <v>0</v>
      </c>
      <c r="BQ54" s="37">
        <v>0</v>
      </c>
      <c r="BR54" s="4">
        <v>0</v>
      </c>
      <c r="BS54" s="38">
        <v>0</v>
      </c>
      <c r="BT54" s="37">
        <v>0</v>
      </c>
      <c r="BU54" s="4">
        <v>0</v>
      </c>
      <c r="BV54" s="38">
        <v>0</v>
      </c>
      <c r="BW54" s="37">
        <v>0</v>
      </c>
      <c r="BX54" s="4">
        <v>0</v>
      </c>
      <c r="BY54" s="38">
        <v>0</v>
      </c>
      <c r="BZ54" s="37">
        <v>4</v>
      </c>
      <c r="CA54" s="4">
        <v>180</v>
      </c>
      <c r="CB54" s="38">
        <f t="shared" si="208"/>
        <v>45000</v>
      </c>
      <c r="CC54" s="37">
        <v>4</v>
      </c>
      <c r="CD54" s="4">
        <v>18</v>
      </c>
      <c r="CE54" s="38">
        <f t="shared" ref="CE54" si="242">CD54/CC54*1000</f>
        <v>4500</v>
      </c>
      <c r="CF54" s="37">
        <v>0</v>
      </c>
      <c r="CG54" s="4">
        <v>0</v>
      </c>
      <c r="CH54" s="38">
        <v>0</v>
      </c>
      <c r="CI54" s="37">
        <v>0</v>
      </c>
      <c r="CJ54" s="4">
        <v>0</v>
      </c>
      <c r="CK54" s="38">
        <v>0</v>
      </c>
      <c r="CL54" s="37">
        <v>0</v>
      </c>
      <c r="CM54" s="4">
        <v>0</v>
      </c>
      <c r="CN54" s="38">
        <v>0</v>
      </c>
      <c r="CO54" s="37">
        <v>0</v>
      </c>
      <c r="CP54" s="4">
        <v>0</v>
      </c>
      <c r="CQ54" s="38">
        <v>0</v>
      </c>
      <c r="CR54" s="37">
        <v>0</v>
      </c>
      <c r="CS54" s="4">
        <v>0</v>
      </c>
      <c r="CT54" s="38">
        <v>0</v>
      </c>
      <c r="CU54" s="37">
        <v>0</v>
      </c>
      <c r="CV54" s="4">
        <v>0</v>
      </c>
      <c r="CW54" s="38">
        <f t="shared" si="191"/>
        <v>0</v>
      </c>
      <c r="CX54" s="37">
        <v>7</v>
      </c>
      <c r="CY54" s="4">
        <v>238</v>
      </c>
      <c r="CZ54" s="38">
        <f t="shared" si="192"/>
        <v>34000</v>
      </c>
      <c r="DA54" s="37">
        <v>0</v>
      </c>
      <c r="DB54" s="4">
        <v>0</v>
      </c>
      <c r="DC54" s="38">
        <v>0</v>
      </c>
      <c r="DD54" s="37">
        <v>0</v>
      </c>
      <c r="DE54" s="4">
        <v>0</v>
      </c>
      <c r="DF54" s="38">
        <v>0</v>
      </c>
      <c r="DG54" s="37">
        <v>9</v>
      </c>
      <c r="DH54" s="4">
        <v>2</v>
      </c>
      <c r="DI54" s="38">
        <f t="shared" si="232"/>
        <v>222.2222222222222</v>
      </c>
      <c r="DJ54" s="37">
        <v>0</v>
      </c>
      <c r="DK54" s="4">
        <v>0</v>
      </c>
      <c r="DL54" s="38">
        <v>0</v>
      </c>
      <c r="DM54" s="37">
        <v>21</v>
      </c>
      <c r="DN54" s="4">
        <v>147</v>
      </c>
      <c r="DO54" s="38">
        <f t="shared" si="193"/>
        <v>7000</v>
      </c>
      <c r="DP54" s="37">
        <v>3</v>
      </c>
      <c r="DQ54" s="4">
        <v>61</v>
      </c>
      <c r="DR54" s="38">
        <f t="shared" si="238"/>
        <v>20333.333333333332</v>
      </c>
      <c r="DS54" s="37">
        <v>0</v>
      </c>
      <c r="DT54" s="4">
        <v>0</v>
      </c>
      <c r="DU54" s="38">
        <v>0</v>
      </c>
      <c r="DV54" s="37">
        <v>0</v>
      </c>
      <c r="DW54" s="4">
        <v>0</v>
      </c>
      <c r="DX54" s="38">
        <v>0</v>
      </c>
      <c r="DY54" s="37">
        <v>2</v>
      </c>
      <c r="DZ54" s="4">
        <v>28</v>
      </c>
      <c r="EA54" s="38">
        <f t="shared" si="211"/>
        <v>14000</v>
      </c>
      <c r="EB54" s="37">
        <v>6</v>
      </c>
      <c r="EC54" s="4">
        <v>115</v>
      </c>
      <c r="ED54" s="38">
        <f t="shared" si="194"/>
        <v>19166.666666666668</v>
      </c>
      <c r="EE54" s="37">
        <v>0</v>
      </c>
      <c r="EF54" s="4">
        <v>0</v>
      </c>
      <c r="EG54" s="38">
        <v>0</v>
      </c>
      <c r="EH54" s="37">
        <v>0</v>
      </c>
      <c r="EI54" s="4">
        <v>0</v>
      </c>
      <c r="EJ54" s="38">
        <v>0</v>
      </c>
      <c r="EK54" s="37">
        <v>0</v>
      </c>
      <c r="EL54" s="4">
        <v>0</v>
      </c>
      <c r="EM54" s="38">
        <v>0</v>
      </c>
      <c r="EN54" s="37">
        <v>0</v>
      </c>
      <c r="EO54" s="4">
        <v>0</v>
      </c>
      <c r="EP54" s="38">
        <v>0</v>
      </c>
      <c r="EQ54" s="37"/>
      <c r="ER54" s="4"/>
      <c r="ES54" s="38"/>
      <c r="ET54" s="37">
        <v>0</v>
      </c>
      <c r="EU54" s="4">
        <v>0</v>
      </c>
      <c r="EV54" s="38">
        <v>0</v>
      </c>
      <c r="EW54" s="37">
        <v>0</v>
      </c>
      <c r="EX54" s="4">
        <v>0</v>
      </c>
      <c r="EY54" s="38">
        <v>0</v>
      </c>
      <c r="EZ54" s="37">
        <v>0</v>
      </c>
      <c r="FA54" s="4">
        <v>0</v>
      </c>
      <c r="FB54" s="38">
        <v>0</v>
      </c>
      <c r="FC54" s="37"/>
      <c r="FD54" s="4"/>
      <c r="FE54" s="38"/>
      <c r="FF54" s="37">
        <v>0</v>
      </c>
      <c r="FG54" s="4">
        <v>0</v>
      </c>
      <c r="FH54" s="38">
        <v>0</v>
      </c>
      <c r="FI54" s="37">
        <v>0</v>
      </c>
      <c r="FJ54" s="4">
        <v>0</v>
      </c>
      <c r="FK54" s="38">
        <v>0</v>
      </c>
      <c r="FL54" s="37">
        <v>0</v>
      </c>
      <c r="FM54" s="4">
        <v>0</v>
      </c>
      <c r="FN54" s="38">
        <v>0</v>
      </c>
      <c r="FO54" s="37">
        <v>0</v>
      </c>
      <c r="FP54" s="4">
        <v>0</v>
      </c>
      <c r="FQ54" s="38">
        <v>0</v>
      </c>
      <c r="FR54" s="37">
        <v>0</v>
      </c>
      <c r="FS54" s="4">
        <v>0</v>
      </c>
      <c r="FT54" s="38">
        <v>0</v>
      </c>
      <c r="FU54" s="37"/>
      <c r="FV54" s="4"/>
      <c r="FW54" s="38"/>
      <c r="FX54" s="37">
        <v>0</v>
      </c>
      <c r="FY54" s="4">
        <v>0</v>
      </c>
      <c r="FZ54" s="38">
        <v>0</v>
      </c>
      <c r="GA54" s="37">
        <v>0</v>
      </c>
      <c r="GB54" s="4">
        <v>0</v>
      </c>
      <c r="GC54" s="38">
        <v>0</v>
      </c>
      <c r="GD54" s="37">
        <v>28</v>
      </c>
      <c r="GE54" s="4">
        <v>481</v>
      </c>
      <c r="GF54" s="38">
        <f t="shared" si="195"/>
        <v>17178.571428571428</v>
      </c>
      <c r="GG54" s="37">
        <v>0</v>
      </c>
      <c r="GH54" s="4">
        <v>0</v>
      </c>
      <c r="GI54" s="38">
        <v>0</v>
      </c>
      <c r="GJ54" s="37">
        <v>0</v>
      </c>
      <c r="GK54" s="4">
        <v>0</v>
      </c>
      <c r="GL54" s="38">
        <v>0</v>
      </c>
      <c r="GM54" s="37">
        <v>0</v>
      </c>
      <c r="GN54" s="4">
        <v>0</v>
      </c>
      <c r="GO54" s="38">
        <v>0</v>
      </c>
      <c r="GP54" s="37">
        <v>0</v>
      </c>
      <c r="GQ54" s="4">
        <v>0</v>
      </c>
      <c r="GR54" s="38">
        <v>0</v>
      </c>
      <c r="GS54" s="37">
        <v>0</v>
      </c>
      <c r="GT54" s="4">
        <v>0</v>
      </c>
      <c r="GU54" s="38">
        <v>0</v>
      </c>
      <c r="GV54" s="37">
        <v>0</v>
      </c>
      <c r="GW54" s="4">
        <v>0</v>
      </c>
      <c r="GX54" s="38">
        <v>0</v>
      </c>
      <c r="GY54" s="37">
        <v>0</v>
      </c>
      <c r="GZ54" s="4">
        <v>0</v>
      </c>
      <c r="HA54" s="38">
        <v>0</v>
      </c>
      <c r="HB54" s="37">
        <v>0</v>
      </c>
      <c r="HC54" s="4">
        <v>0</v>
      </c>
      <c r="HD54" s="38">
        <v>0</v>
      </c>
      <c r="HE54" s="37">
        <v>0</v>
      </c>
      <c r="HF54" s="4">
        <v>0</v>
      </c>
      <c r="HG54" s="38">
        <v>0</v>
      </c>
      <c r="HH54" s="37">
        <v>16</v>
      </c>
      <c r="HI54" s="4">
        <v>441</v>
      </c>
      <c r="HJ54" s="38">
        <f t="shared" si="196"/>
        <v>27562.5</v>
      </c>
      <c r="HK54" s="37">
        <v>0</v>
      </c>
      <c r="HL54" s="4">
        <v>0</v>
      </c>
      <c r="HM54" s="38">
        <v>0</v>
      </c>
      <c r="HN54" s="37">
        <v>0</v>
      </c>
      <c r="HO54" s="4">
        <v>0</v>
      </c>
      <c r="HP54" s="38">
        <v>0</v>
      </c>
      <c r="HQ54" s="37">
        <v>0</v>
      </c>
      <c r="HR54" s="4">
        <v>0</v>
      </c>
      <c r="HS54" s="38">
        <v>0</v>
      </c>
      <c r="HT54" s="37">
        <v>0</v>
      </c>
      <c r="HU54" s="4">
        <v>0</v>
      </c>
      <c r="HV54" s="38">
        <v>0</v>
      </c>
      <c r="HW54" s="37">
        <v>0</v>
      </c>
      <c r="HX54" s="4">
        <v>0</v>
      </c>
      <c r="HY54" s="38">
        <v>0</v>
      </c>
      <c r="HZ54" s="44">
        <v>25</v>
      </c>
      <c r="IA54" s="9">
        <v>181</v>
      </c>
      <c r="IB54" s="38">
        <f t="shared" si="197"/>
        <v>7240</v>
      </c>
      <c r="IC54" s="37">
        <v>12</v>
      </c>
      <c r="ID54" s="4">
        <v>91</v>
      </c>
      <c r="IE54" s="38">
        <f t="shared" ref="IE54:IE55" si="243">ID54/IC54*1000</f>
        <v>7583.333333333333</v>
      </c>
      <c r="IF54" s="37">
        <v>0</v>
      </c>
      <c r="IG54" s="4">
        <v>0</v>
      </c>
      <c r="IH54" s="38">
        <v>0</v>
      </c>
      <c r="II54" s="37">
        <v>0</v>
      </c>
      <c r="IJ54" s="4">
        <v>0</v>
      </c>
      <c r="IK54" s="38">
        <v>0</v>
      </c>
      <c r="IL54" s="37">
        <v>0</v>
      </c>
      <c r="IM54" s="4">
        <v>0</v>
      </c>
      <c r="IN54" s="38">
        <v>0</v>
      </c>
      <c r="IO54" s="37">
        <v>29</v>
      </c>
      <c r="IP54" s="4">
        <v>612</v>
      </c>
      <c r="IQ54" s="38">
        <f t="shared" ref="IQ54" si="244">IP54/IO54*1000</f>
        <v>21103.448275862069</v>
      </c>
      <c r="IR54" s="37">
        <v>0</v>
      </c>
      <c r="IS54" s="4">
        <v>0</v>
      </c>
      <c r="IT54" s="38">
        <v>0</v>
      </c>
      <c r="IU54" s="37">
        <v>0</v>
      </c>
      <c r="IV54" s="4">
        <v>0</v>
      </c>
      <c r="IW54" s="38">
        <v>0</v>
      </c>
      <c r="IX54" s="37">
        <v>0</v>
      </c>
      <c r="IY54" s="4">
        <v>0</v>
      </c>
      <c r="IZ54" s="38">
        <f t="shared" si="198"/>
        <v>0</v>
      </c>
      <c r="JA54" s="37">
        <v>0</v>
      </c>
      <c r="JB54" s="4">
        <v>0</v>
      </c>
      <c r="JC54" s="38">
        <v>0</v>
      </c>
      <c r="JD54" s="37">
        <v>4</v>
      </c>
      <c r="JE54" s="4">
        <v>48</v>
      </c>
      <c r="JF54" s="38">
        <f t="shared" si="229"/>
        <v>12000</v>
      </c>
      <c r="JG54" s="37">
        <v>0</v>
      </c>
      <c r="JH54" s="4">
        <v>0</v>
      </c>
      <c r="JI54" s="38">
        <v>0</v>
      </c>
      <c r="JJ54" s="37">
        <v>0</v>
      </c>
      <c r="JK54" s="4">
        <v>0</v>
      </c>
      <c r="JL54" s="38">
        <v>0</v>
      </c>
      <c r="JM54" s="37">
        <v>0</v>
      </c>
      <c r="JN54" s="4">
        <v>0</v>
      </c>
      <c r="JO54" s="38">
        <v>0</v>
      </c>
      <c r="JP54" s="37">
        <v>0</v>
      </c>
      <c r="JQ54" s="4">
        <v>0</v>
      </c>
      <c r="JR54" s="38">
        <v>0</v>
      </c>
      <c r="JS54" s="37">
        <v>0</v>
      </c>
      <c r="JT54" s="4">
        <v>0</v>
      </c>
      <c r="JU54" s="38">
        <v>0</v>
      </c>
      <c r="JV54" s="37">
        <v>0</v>
      </c>
      <c r="JW54" s="4">
        <v>0</v>
      </c>
      <c r="JX54" s="38">
        <v>0</v>
      </c>
      <c r="JY54" s="37">
        <v>0</v>
      </c>
      <c r="JZ54" s="4">
        <v>0</v>
      </c>
      <c r="KA54" s="38">
        <v>0</v>
      </c>
      <c r="KB54" s="37">
        <v>0</v>
      </c>
      <c r="KC54" s="4">
        <v>0</v>
      </c>
      <c r="KD54" s="38">
        <v>0</v>
      </c>
      <c r="KE54" s="37">
        <v>1</v>
      </c>
      <c r="KF54" s="4">
        <v>7</v>
      </c>
      <c r="KG54" s="38">
        <f t="shared" si="226"/>
        <v>7000</v>
      </c>
      <c r="KH54" s="37"/>
      <c r="KI54" s="4"/>
      <c r="KJ54" s="38"/>
      <c r="KK54" s="37">
        <v>0</v>
      </c>
      <c r="KL54" s="4">
        <v>0</v>
      </c>
      <c r="KM54" s="38">
        <v>0</v>
      </c>
      <c r="KN54" s="37">
        <v>0</v>
      </c>
      <c r="KO54" s="4">
        <v>0</v>
      </c>
      <c r="KP54" s="38">
        <v>0</v>
      </c>
      <c r="KQ54" s="37">
        <v>0</v>
      </c>
      <c r="KR54" s="4">
        <v>0</v>
      </c>
      <c r="KS54" s="38">
        <v>0</v>
      </c>
      <c r="KT54" s="37">
        <v>16</v>
      </c>
      <c r="KU54" s="4">
        <v>25</v>
      </c>
      <c r="KV54" s="38">
        <f t="shared" si="217"/>
        <v>1562.5</v>
      </c>
      <c r="KW54" s="37">
        <v>0</v>
      </c>
      <c r="KX54" s="4">
        <v>0</v>
      </c>
      <c r="KY54" s="38">
        <v>0</v>
      </c>
      <c r="KZ54" s="37">
        <v>379</v>
      </c>
      <c r="LA54" s="4">
        <v>3504</v>
      </c>
      <c r="LB54" s="38">
        <f t="shared" si="203"/>
        <v>9245.3825857519787</v>
      </c>
      <c r="LC54" s="37">
        <v>46</v>
      </c>
      <c r="LD54" s="4">
        <v>3576</v>
      </c>
      <c r="LE54" s="38">
        <f t="shared" si="220"/>
        <v>77739.130434782608</v>
      </c>
      <c r="LF54" s="37">
        <v>1</v>
      </c>
      <c r="LG54" s="4">
        <v>11</v>
      </c>
      <c r="LH54" s="38">
        <f t="shared" si="221"/>
        <v>11000</v>
      </c>
      <c r="LI54" s="37">
        <v>0</v>
      </c>
      <c r="LJ54" s="4">
        <v>0</v>
      </c>
      <c r="LK54" s="38">
        <v>0</v>
      </c>
      <c r="LL54" s="37">
        <v>0</v>
      </c>
      <c r="LM54" s="4">
        <v>0</v>
      </c>
      <c r="LN54" s="38">
        <v>0</v>
      </c>
      <c r="LO54" s="37">
        <v>0</v>
      </c>
      <c r="LP54" s="4">
        <v>0</v>
      </c>
      <c r="LQ54" s="38">
        <v>0</v>
      </c>
      <c r="LR54" s="37">
        <v>0</v>
      </c>
      <c r="LS54" s="4">
        <v>0</v>
      </c>
      <c r="LT54" s="38">
        <v>0</v>
      </c>
      <c r="LU54" s="37">
        <v>0</v>
      </c>
      <c r="LV54" s="4">
        <v>0</v>
      </c>
      <c r="LW54" s="38">
        <v>0</v>
      </c>
      <c r="LX54" s="37">
        <v>37</v>
      </c>
      <c r="LY54" s="4">
        <v>260</v>
      </c>
      <c r="LZ54" s="38">
        <f t="shared" si="205"/>
        <v>7027.0270270270275</v>
      </c>
      <c r="MA54" s="2">
        <f t="shared" si="160"/>
        <v>710</v>
      </c>
      <c r="MB54" s="12">
        <f t="shared" si="161"/>
        <v>10765</v>
      </c>
    </row>
    <row r="55" spans="1:340" x14ac:dyDescent="0.3">
      <c r="A55" s="50">
        <v>2007</v>
      </c>
      <c r="B55" s="51" t="s">
        <v>15</v>
      </c>
      <c r="C55" s="37">
        <v>0</v>
      </c>
      <c r="D55" s="4">
        <v>0</v>
      </c>
      <c r="E55" s="38">
        <v>0</v>
      </c>
      <c r="F55" s="37">
        <v>0</v>
      </c>
      <c r="G55" s="4">
        <v>0</v>
      </c>
      <c r="H55" s="38">
        <v>0</v>
      </c>
      <c r="I55" s="37">
        <v>0</v>
      </c>
      <c r="J55" s="4">
        <v>0</v>
      </c>
      <c r="K55" s="38">
        <v>0</v>
      </c>
      <c r="L55" s="37">
        <v>16</v>
      </c>
      <c r="M55" s="4">
        <v>50</v>
      </c>
      <c r="N55" s="38">
        <f t="shared" ref="N55" si="245">M55/L55*1000</f>
        <v>3125</v>
      </c>
      <c r="O55" s="37">
        <v>9</v>
      </c>
      <c r="P55" s="4">
        <v>420</v>
      </c>
      <c r="Q55" s="38">
        <f t="shared" si="188"/>
        <v>46666.666666666664</v>
      </c>
      <c r="R55" s="37">
        <v>0</v>
      </c>
      <c r="S55" s="4">
        <v>0</v>
      </c>
      <c r="T55" s="38">
        <v>0</v>
      </c>
      <c r="U55" s="37">
        <v>0</v>
      </c>
      <c r="V55" s="4">
        <v>0</v>
      </c>
      <c r="W55" s="38">
        <v>0</v>
      </c>
      <c r="X55" s="37">
        <v>0</v>
      </c>
      <c r="Y55" s="4">
        <v>0</v>
      </c>
      <c r="Z55" s="38">
        <v>0</v>
      </c>
      <c r="AA55" s="37">
        <v>0</v>
      </c>
      <c r="AB55" s="4">
        <v>0</v>
      </c>
      <c r="AC55" s="38">
        <v>0</v>
      </c>
      <c r="AD55" s="37">
        <v>2</v>
      </c>
      <c r="AE55" s="4">
        <v>103</v>
      </c>
      <c r="AF55" s="38">
        <f t="shared" ref="AF55" si="246">AE55/AD55*1000</f>
        <v>51500</v>
      </c>
      <c r="AG55" s="37">
        <v>0</v>
      </c>
      <c r="AH55" s="4">
        <v>0</v>
      </c>
      <c r="AI55" s="38">
        <v>0</v>
      </c>
      <c r="AJ55" s="37">
        <v>0</v>
      </c>
      <c r="AK55" s="4">
        <v>0</v>
      </c>
      <c r="AL55" s="38">
        <v>0</v>
      </c>
      <c r="AM55" s="37">
        <v>23</v>
      </c>
      <c r="AN55" s="4">
        <v>85</v>
      </c>
      <c r="AO55" s="38">
        <f t="shared" si="189"/>
        <v>3695.6521739130435</v>
      </c>
      <c r="AP55" s="37">
        <v>0</v>
      </c>
      <c r="AQ55" s="4">
        <v>0</v>
      </c>
      <c r="AR55" s="38">
        <v>0</v>
      </c>
      <c r="AS55" s="37">
        <v>0</v>
      </c>
      <c r="AT55" s="4">
        <v>0</v>
      </c>
      <c r="AU55" s="38">
        <v>0</v>
      </c>
      <c r="AV55" s="37">
        <v>0</v>
      </c>
      <c r="AW55" s="4">
        <v>0</v>
      </c>
      <c r="AX55" s="38">
        <v>0</v>
      </c>
      <c r="AY55" s="37">
        <v>0</v>
      </c>
      <c r="AZ55" s="4">
        <v>0</v>
      </c>
      <c r="BA55" s="38">
        <v>0</v>
      </c>
      <c r="BB55" s="37">
        <v>0</v>
      </c>
      <c r="BC55" s="4">
        <v>0</v>
      </c>
      <c r="BD55" s="38">
        <v>0</v>
      </c>
      <c r="BE55" s="37">
        <v>0</v>
      </c>
      <c r="BF55" s="4">
        <v>0</v>
      </c>
      <c r="BG55" s="38">
        <v>0</v>
      </c>
      <c r="BH55" s="37">
        <v>2</v>
      </c>
      <c r="BI55" s="4">
        <v>5</v>
      </c>
      <c r="BJ55" s="38">
        <f t="shared" si="222"/>
        <v>2500</v>
      </c>
      <c r="BK55" s="37">
        <v>0</v>
      </c>
      <c r="BL55" s="4">
        <v>0</v>
      </c>
      <c r="BM55" s="38">
        <v>0</v>
      </c>
      <c r="BN55" s="37">
        <v>0</v>
      </c>
      <c r="BO55" s="4">
        <v>0</v>
      </c>
      <c r="BP55" s="38">
        <v>0</v>
      </c>
      <c r="BQ55" s="37">
        <v>0</v>
      </c>
      <c r="BR55" s="4">
        <v>0</v>
      </c>
      <c r="BS55" s="38">
        <v>0</v>
      </c>
      <c r="BT55" s="37">
        <v>0</v>
      </c>
      <c r="BU55" s="4">
        <v>0</v>
      </c>
      <c r="BV55" s="38">
        <v>0</v>
      </c>
      <c r="BW55" s="37">
        <v>0</v>
      </c>
      <c r="BX55" s="4">
        <v>0</v>
      </c>
      <c r="BY55" s="38">
        <v>0</v>
      </c>
      <c r="BZ55" s="37">
        <v>37</v>
      </c>
      <c r="CA55" s="4">
        <v>1412</v>
      </c>
      <c r="CB55" s="38">
        <f t="shared" si="208"/>
        <v>38162.16216216216</v>
      </c>
      <c r="CC55" s="37">
        <v>0</v>
      </c>
      <c r="CD55" s="4">
        <v>0</v>
      </c>
      <c r="CE55" s="38">
        <v>0</v>
      </c>
      <c r="CF55" s="37">
        <v>0</v>
      </c>
      <c r="CG55" s="4">
        <v>0</v>
      </c>
      <c r="CH55" s="38">
        <v>0</v>
      </c>
      <c r="CI55" s="37">
        <v>0</v>
      </c>
      <c r="CJ55" s="4">
        <v>0</v>
      </c>
      <c r="CK55" s="38">
        <v>0</v>
      </c>
      <c r="CL55" s="37">
        <v>0</v>
      </c>
      <c r="CM55" s="4">
        <v>0</v>
      </c>
      <c r="CN55" s="38">
        <v>0</v>
      </c>
      <c r="CO55" s="37">
        <v>5</v>
      </c>
      <c r="CP55" s="4">
        <v>183</v>
      </c>
      <c r="CQ55" s="38">
        <f t="shared" ref="CQ55" si="247">CP55/CO55*1000</f>
        <v>36600</v>
      </c>
      <c r="CR55" s="37">
        <v>0</v>
      </c>
      <c r="CS55" s="4">
        <v>0</v>
      </c>
      <c r="CT55" s="38">
        <v>0</v>
      </c>
      <c r="CU55" s="37">
        <v>0</v>
      </c>
      <c r="CV55" s="4">
        <v>0</v>
      </c>
      <c r="CW55" s="38">
        <f t="shared" si="191"/>
        <v>0</v>
      </c>
      <c r="CX55" s="37">
        <v>9</v>
      </c>
      <c r="CY55" s="4">
        <v>237</v>
      </c>
      <c r="CZ55" s="38">
        <f t="shared" si="192"/>
        <v>26333.333333333332</v>
      </c>
      <c r="DA55" s="37">
        <v>0</v>
      </c>
      <c r="DB55" s="4">
        <v>0</v>
      </c>
      <c r="DC55" s="38">
        <v>0</v>
      </c>
      <c r="DD55" s="37">
        <v>0</v>
      </c>
      <c r="DE55" s="4">
        <v>0</v>
      </c>
      <c r="DF55" s="38">
        <v>0</v>
      </c>
      <c r="DG55" s="37">
        <v>0</v>
      </c>
      <c r="DH55" s="4">
        <v>0</v>
      </c>
      <c r="DI55" s="38">
        <v>0</v>
      </c>
      <c r="DJ55" s="37">
        <v>0</v>
      </c>
      <c r="DK55" s="4">
        <v>0</v>
      </c>
      <c r="DL55" s="38">
        <v>0</v>
      </c>
      <c r="DM55" s="37">
        <v>78</v>
      </c>
      <c r="DN55" s="4">
        <v>304</v>
      </c>
      <c r="DO55" s="38">
        <f t="shared" si="193"/>
        <v>3897.4358974358975</v>
      </c>
      <c r="DP55" s="37">
        <v>0</v>
      </c>
      <c r="DQ55" s="4">
        <v>0</v>
      </c>
      <c r="DR55" s="38">
        <v>0</v>
      </c>
      <c r="DS55" s="37">
        <v>0</v>
      </c>
      <c r="DT55" s="4">
        <v>0</v>
      </c>
      <c r="DU55" s="38">
        <v>0</v>
      </c>
      <c r="DV55" s="37">
        <v>0</v>
      </c>
      <c r="DW55" s="4">
        <v>0</v>
      </c>
      <c r="DX55" s="38">
        <v>0</v>
      </c>
      <c r="DY55" s="37">
        <v>0</v>
      </c>
      <c r="DZ55" s="4">
        <v>0</v>
      </c>
      <c r="EA55" s="38">
        <v>0</v>
      </c>
      <c r="EB55" s="37">
        <v>23</v>
      </c>
      <c r="EC55" s="4">
        <v>776</v>
      </c>
      <c r="ED55" s="38">
        <f t="shared" si="194"/>
        <v>33739.130434782608</v>
      </c>
      <c r="EE55" s="37">
        <v>0</v>
      </c>
      <c r="EF55" s="4">
        <v>0</v>
      </c>
      <c r="EG55" s="38">
        <v>0</v>
      </c>
      <c r="EH55" s="37">
        <v>0</v>
      </c>
      <c r="EI55" s="4">
        <v>0</v>
      </c>
      <c r="EJ55" s="38">
        <v>0</v>
      </c>
      <c r="EK55" s="37">
        <v>0</v>
      </c>
      <c r="EL55" s="4">
        <v>0</v>
      </c>
      <c r="EM55" s="38">
        <v>0</v>
      </c>
      <c r="EN55" s="37">
        <v>0</v>
      </c>
      <c r="EO55" s="4">
        <v>0</v>
      </c>
      <c r="EP55" s="38">
        <v>0</v>
      </c>
      <c r="EQ55" s="37"/>
      <c r="ER55" s="4"/>
      <c r="ES55" s="38"/>
      <c r="ET55" s="37">
        <v>0</v>
      </c>
      <c r="EU55" s="4">
        <v>0</v>
      </c>
      <c r="EV55" s="38">
        <v>0</v>
      </c>
      <c r="EW55" s="37">
        <v>0</v>
      </c>
      <c r="EX55" s="4">
        <v>0</v>
      </c>
      <c r="EY55" s="38">
        <v>0</v>
      </c>
      <c r="EZ55" s="37">
        <v>0</v>
      </c>
      <c r="FA55" s="4">
        <v>0</v>
      </c>
      <c r="FB55" s="38">
        <v>0</v>
      </c>
      <c r="FC55" s="37"/>
      <c r="FD55" s="4"/>
      <c r="FE55" s="38"/>
      <c r="FF55" s="37">
        <v>0</v>
      </c>
      <c r="FG55" s="4">
        <v>0</v>
      </c>
      <c r="FH55" s="38">
        <v>0</v>
      </c>
      <c r="FI55" s="37">
        <v>0</v>
      </c>
      <c r="FJ55" s="4">
        <v>0</v>
      </c>
      <c r="FK55" s="38">
        <v>0</v>
      </c>
      <c r="FL55" s="37">
        <v>0</v>
      </c>
      <c r="FM55" s="4">
        <v>0</v>
      </c>
      <c r="FN55" s="38">
        <v>0</v>
      </c>
      <c r="FO55" s="37">
        <v>0</v>
      </c>
      <c r="FP55" s="4">
        <v>0</v>
      </c>
      <c r="FQ55" s="38">
        <v>0</v>
      </c>
      <c r="FR55" s="37">
        <v>0</v>
      </c>
      <c r="FS55" s="4">
        <v>0</v>
      </c>
      <c r="FT55" s="38">
        <v>0</v>
      </c>
      <c r="FU55" s="37"/>
      <c r="FV55" s="4"/>
      <c r="FW55" s="38"/>
      <c r="FX55" s="37">
        <v>0</v>
      </c>
      <c r="FY55" s="4">
        <v>0</v>
      </c>
      <c r="FZ55" s="38">
        <v>0</v>
      </c>
      <c r="GA55" s="37">
        <v>12</v>
      </c>
      <c r="GB55" s="4">
        <v>128</v>
      </c>
      <c r="GC55" s="38">
        <f t="shared" ref="GC55:GC56" si="248">GB55/GA55*1000</f>
        <v>10666.666666666666</v>
      </c>
      <c r="GD55" s="37">
        <v>52</v>
      </c>
      <c r="GE55" s="4">
        <v>343</v>
      </c>
      <c r="GF55" s="38">
        <f t="shared" si="195"/>
        <v>6596.1538461538457</v>
      </c>
      <c r="GG55" s="37">
        <v>0</v>
      </c>
      <c r="GH55" s="4">
        <v>0</v>
      </c>
      <c r="GI55" s="38">
        <v>0</v>
      </c>
      <c r="GJ55" s="37">
        <v>0</v>
      </c>
      <c r="GK55" s="4">
        <v>0</v>
      </c>
      <c r="GL55" s="38">
        <v>0</v>
      </c>
      <c r="GM55" s="37">
        <v>0</v>
      </c>
      <c r="GN55" s="4">
        <v>0</v>
      </c>
      <c r="GO55" s="38">
        <v>0</v>
      </c>
      <c r="GP55" s="37">
        <v>0</v>
      </c>
      <c r="GQ55" s="4">
        <v>0</v>
      </c>
      <c r="GR55" s="38">
        <v>0</v>
      </c>
      <c r="GS55" s="37">
        <v>0</v>
      </c>
      <c r="GT55" s="4">
        <v>0</v>
      </c>
      <c r="GU55" s="38">
        <v>0</v>
      </c>
      <c r="GV55" s="37">
        <v>0</v>
      </c>
      <c r="GW55" s="4">
        <v>0</v>
      </c>
      <c r="GX55" s="38">
        <v>0</v>
      </c>
      <c r="GY55" s="37">
        <v>0</v>
      </c>
      <c r="GZ55" s="4">
        <v>0</v>
      </c>
      <c r="HA55" s="38">
        <v>0</v>
      </c>
      <c r="HB55" s="37">
        <v>0</v>
      </c>
      <c r="HC55" s="4">
        <v>0</v>
      </c>
      <c r="HD55" s="38">
        <v>0</v>
      </c>
      <c r="HE55" s="37">
        <v>0</v>
      </c>
      <c r="HF55" s="4">
        <v>0</v>
      </c>
      <c r="HG55" s="38">
        <v>0</v>
      </c>
      <c r="HH55" s="37">
        <v>59</v>
      </c>
      <c r="HI55" s="4">
        <v>1563</v>
      </c>
      <c r="HJ55" s="38">
        <f t="shared" si="196"/>
        <v>26491.525423728814</v>
      </c>
      <c r="HK55" s="37">
        <v>0</v>
      </c>
      <c r="HL55" s="4">
        <v>0</v>
      </c>
      <c r="HM55" s="38">
        <v>0</v>
      </c>
      <c r="HN55" s="37">
        <v>0</v>
      </c>
      <c r="HO55" s="4">
        <v>0</v>
      </c>
      <c r="HP55" s="38">
        <v>0</v>
      </c>
      <c r="HQ55" s="37">
        <v>0</v>
      </c>
      <c r="HR55" s="4">
        <v>0</v>
      </c>
      <c r="HS55" s="38">
        <v>0</v>
      </c>
      <c r="HT55" s="37">
        <v>0</v>
      </c>
      <c r="HU55" s="4">
        <v>0</v>
      </c>
      <c r="HV55" s="38">
        <v>0</v>
      </c>
      <c r="HW55" s="37">
        <v>0</v>
      </c>
      <c r="HX55" s="4">
        <v>0</v>
      </c>
      <c r="HY55" s="38">
        <v>0</v>
      </c>
      <c r="HZ55" s="44">
        <v>86</v>
      </c>
      <c r="IA55" s="9">
        <v>809</v>
      </c>
      <c r="IB55" s="38">
        <f t="shared" si="197"/>
        <v>9406.9767441860458</v>
      </c>
      <c r="IC55" s="37">
        <v>6</v>
      </c>
      <c r="ID55" s="4">
        <v>62</v>
      </c>
      <c r="IE55" s="38">
        <f t="shared" si="243"/>
        <v>10333.333333333334</v>
      </c>
      <c r="IF55" s="37">
        <v>0</v>
      </c>
      <c r="IG55" s="4">
        <v>0</v>
      </c>
      <c r="IH55" s="38">
        <v>0</v>
      </c>
      <c r="II55" s="37">
        <v>0</v>
      </c>
      <c r="IJ55" s="4">
        <v>0</v>
      </c>
      <c r="IK55" s="38">
        <v>0</v>
      </c>
      <c r="IL55" s="37">
        <v>2</v>
      </c>
      <c r="IM55" s="4">
        <v>57</v>
      </c>
      <c r="IN55" s="38">
        <f t="shared" ref="IN55" si="249">IM55/IL55*1000</f>
        <v>28500</v>
      </c>
      <c r="IO55" s="37">
        <v>0</v>
      </c>
      <c r="IP55" s="4">
        <v>0</v>
      </c>
      <c r="IQ55" s="38">
        <v>0</v>
      </c>
      <c r="IR55" s="37">
        <v>0</v>
      </c>
      <c r="IS55" s="4">
        <v>0</v>
      </c>
      <c r="IT55" s="38">
        <v>0</v>
      </c>
      <c r="IU55" s="37">
        <v>0</v>
      </c>
      <c r="IV55" s="4">
        <v>0</v>
      </c>
      <c r="IW55" s="38">
        <v>0</v>
      </c>
      <c r="IX55" s="37">
        <v>0</v>
      </c>
      <c r="IY55" s="4">
        <v>0</v>
      </c>
      <c r="IZ55" s="38">
        <f t="shared" si="198"/>
        <v>0</v>
      </c>
      <c r="JA55" s="37">
        <v>44</v>
      </c>
      <c r="JB55" s="4">
        <v>78</v>
      </c>
      <c r="JC55" s="38">
        <f t="shared" si="199"/>
        <v>1772.7272727272727</v>
      </c>
      <c r="JD55" s="37">
        <v>1</v>
      </c>
      <c r="JE55" s="4">
        <v>4</v>
      </c>
      <c r="JF55" s="38">
        <f t="shared" si="229"/>
        <v>4000</v>
      </c>
      <c r="JG55" s="37">
        <v>0</v>
      </c>
      <c r="JH55" s="4">
        <v>0</v>
      </c>
      <c r="JI55" s="38">
        <v>0</v>
      </c>
      <c r="JJ55" s="37">
        <v>0</v>
      </c>
      <c r="JK55" s="4">
        <v>0</v>
      </c>
      <c r="JL55" s="38">
        <v>0</v>
      </c>
      <c r="JM55" s="37">
        <v>0</v>
      </c>
      <c r="JN55" s="4">
        <v>0</v>
      </c>
      <c r="JO55" s="38">
        <v>0</v>
      </c>
      <c r="JP55" s="37">
        <v>0</v>
      </c>
      <c r="JQ55" s="4">
        <v>0</v>
      </c>
      <c r="JR55" s="38">
        <v>0</v>
      </c>
      <c r="JS55" s="37">
        <v>0</v>
      </c>
      <c r="JT55" s="4">
        <v>0</v>
      </c>
      <c r="JU55" s="38">
        <v>0</v>
      </c>
      <c r="JV55" s="37">
        <v>0</v>
      </c>
      <c r="JW55" s="4">
        <v>0</v>
      </c>
      <c r="JX55" s="38">
        <v>0</v>
      </c>
      <c r="JY55" s="37">
        <v>0</v>
      </c>
      <c r="JZ55" s="4">
        <v>0</v>
      </c>
      <c r="KA55" s="38">
        <v>0</v>
      </c>
      <c r="KB55" s="37">
        <v>0</v>
      </c>
      <c r="KC55" s="4">
        <v>0</v>
      </c>
      <c r="KD55" s="38">
        <v>0</v>
      </c>
      <c r="KE55" s="37">
        <v>4</v>
      </c>
      <c r="KF55" s="4">
        <v>21</v>
      </c>
      <c r="KG55" s="38">
        <f t="shared" si="226"/>
        <v>5250</v>
      </c>
      <c r="KH55" s="37"/>
      <c r="KI55" s="4"/>
      <c r="KJ55" s="38"/>
      <c r="KK55" s="37">
        <v>5</v>
      </c>
      <c r="KL55" s="4">
        <v>133</v>
      </c>
      <c r="KM55" s="38">
        <f t="shared" ref="KM55:KM56" si="250">KL55/KK55*1000</f>
        <v>26600</v>
      </c>
      <c r="KN55" s="37">
        <v>0</v>
      </c>
      <c r="KO55" s="4">
        <v>0</v>
      </c>
      <c r="KP55" s="38">
        <v>0</v>
      </c>
      <c r="KQ55" s="37">
        <v>0</v>
      </c>
      <c r="KR55" s="4">
        <v>0</v>
      </c>
      <c r="KS55" s="38">
        <v>0</v>
      </c>
      <c r="KT55" s="37">
        <v>30</v>
      </c>
      <c r="KU55" s="4">
        <v>62</v>
      </c>
      <c r="KV55" s="38">
        <f t="shared" si="217"/>
        <v>2066.666666666667</v>
      </c>
      <c r="KW55" s="37">
        <v>0</v>
      </c>
      <c r="KX55" s="4">
        <v>0</v>
      </c>
      <c r="KY55" s="38">
        <v>0</v>
      </c>
      <c r="KZ55" s="37">
        <v>640</v>
      </c>
      <c r="LA55" s="4">
        <v>4280</v>
      </c>
      <c r="LB55" s="38">
        <f t="shared" si="203"/>
        <v>6687.5</v>
      </c>
      <c r="LC55" s="37">
        <v>1</v>
      </c>
      <c r="LD55" s="4">
        <v>62</v>
      </c>
      <c r="LE55" s="38">
        <f t="shared" si="220"/>
        <v>62000</v>
      </c>
      <c r="LF55" s="37">
        <v>0</v>
      </c>
      <c r="LG55" s="4">
        <v>0</v>
      </c>
      <c r="LH55" s="38">
        <v>0</v>
      </c>
      <c r="LI55" s="37">
        <v>0</v>
      </c>
      <c r="LJ55" s="4">
        <v>0</v>
      </c>
      <c r="LK55" s="38">
        <v>0</v>
      </c>
      <c r="LL55" s="37">
        <v>0</v>
      </c>
      <c r="LM55" s="4">
        <v>0</v>
      </c>
      <c r="LN55" s="38">
        <v>0</v>
      </c>
      <c r="LO55" s="37">
        <v>0</v>
      </c>
      <c r="LP55" s="4">
        <v>0</v>
      </c>
      <c r="LQ55" s="38">
        <v>0</v>
      </c>
      <c r="LR55" s="37">
        <v>0</v>
      </c>
      <c r="LS55" s="4">
        <v>0</v>
      </c>
      <c r="LT55" s="38">
        <v>0</v>
      </c>
      <c r="LU55" s="37">
        <v>0</v>
      </c>
      <c r="LV55" s="4">
        <v>0</v>
      </c>
      <c r="LW55" s="38">
        <v>0</v>
      </c>
      <c r="LX55" s="37">
        <v>100</v>
      </c>
      <c r="LY55" s="4">
        <v>685</v>
      </c>
      <c r="LZ55" s="38">
        <f t="shared" si="205"/>
        <v>6850</v>
      </c>
      <c r="MA55" s="2">
        <f t="shared" si="160"/>
        <v>1246</v>
      </c>
      <c r="MB55" s="12">
        <f t="shared" si="161"/>
        <v>11862</v>
      </c>
    </row>
    <row r="56" spans="1:340" x14ac:dyDescent="0.3">
      <c r="A56" s="50">
        <v>2007</v>
      </c>
      <c r="B56" s="51" t="s">
        <v>16</v>
      </c>
      <c r="C56" s="37">
        <v>0</v>
      </c>
      <c r="D56" s="4">
        <v>0</v>
      </c>
      <c r="E56" s="38">
        <v>0</v>
      </c>
      <c r="F56" s="37">
        <v>0</v>
      </c>
      <c r="G56" s="4">
        <v>0</v>
      </c>
      <c r="H56" s="38">
        <v>0</v>
      </c>
      <c r="I56" s="37">
        <v>0</v>
      </c>
      <c r="J56" s="4">
        <v>0</v>
      </c>
      <c r="K56" s="38">
        <v>0</v>
      </c>
      <c r="L56" s="37">
        <v>0</v>
      </c>
      <c r="M56" s="4">
        <v>0</v>
      </c>
      <c r="N56" s="38">
        <v>0</v>
      </c>
      <c r="O56" s="37">
        <v>8</v>
      </c>
      <c r="P56" s="4">
        <v>389</v>
      </c>
      <c r="Q56" s="38">
        <f t="shared" si="188"/>
        <v>48625</v>
      </c>
      <c r="R56" s="37">
        <v>0</v>
      </c>
      <c r="S56" s="4">
        <v>0</v>
      </c>
      <c r="T56" s="38">
        <v>0</v>
      </c>
      <c r="U56" s="37">
        <v>0</v>
      </c>
      <c r="V56" s="4">
        <v>0</v>
      </c>
      <c r="W56" s="38">
        <v>0</v>
      </c>
      <c r="X56" s="37">
        <v>0</v>
      </c>
      <c r="Y56" s="4">
        <v>0</v>
      </c>
      <c r="Z56" s="38">
        <v>0</v>
      </c>
      <c r="AA56" s="37">
        <v>0</v>
      </c>
      <c r="AB56" s="4">
        <v>0</v>
      </c>
      <c r="AC56" s="38">
        <v>0</v>
      </c>
      <c r="AD56" s="37">
        <v>0</v>
      </c>
      <c r="AE56" s="4">
        <v>0</v>
      </c>
      <c r="AF56" s="38">
        <v>0</v>
      </c>
      <c r="AG56" s="37">
        <v>0</v>
      </c>
      <c r="AH56" s="4">
        <v>0</v>
      </c>
      <c r="AI56" s="38">
        <v>0</v>
      </c>
      <c r="AJ56" s="37">
        <v>0</v>
      </c>
      <c r="AK56" s="4">
        <v>0</v>
      </c>
      <c r="AL56" s="38">
        <v>0</v>
      </c>
      <c r="AM56" s="37">
        <v>0</v>
      </c>
      <c r="AN56" s="4">
        <v>0</v>
      </c>
      <c r="AO56" s="38">
        <v>0</v>
      </c>
      <c r="AP56" s="37">
        <v>0</v>
      </c>
      <c r="AQ56" s="4">
        <v>0</v>
      </c>
      <c r="AR56" s="38">
        <v>0</v>
      </c>
      <c r="AS56" s="37">
        <v>0</v>
      </c>
      <c r="AT56" s="4">
        <v>0</v>
      </c>
      <c r="AU56" s="38">
        <v>0</v>
      </c>
      <c r="AV56" s="37">
        <v>0</v>
      </c>
      <c r="AW56" s="4">
        <v>0</v>
      </c>
      <c r="AX56" s="38">
        <v>0</v>
      </c>
      <c r="AY56" s="37">
        <v>0</v>
      </c>
      <c r="AZ56" s="4">
        <v>0</v>
      </c>
      <c r="BA56" s="38">
        <v>0</v>
      </c>
      <c r="BB56" s="37">
        <v>0</v>
      </c>
      <c r="BC56" s="4">
        <v>0</v>
      </c>
      <c r="BD56" s="38">
        <v>0</v>
      </c>
      <c r="BE56" s="37">
        <v>0</v>
      </c>
      <c r="BF56" s="4">
        <v>0</v>
      </c>
      <c r="BG56" s="38">
        <v>0</v>
      </c>
      <c r="BH56" s="37">
        <v>3</v>
      </c>
      <c r="BI56" s="4">
        <v>19</v>
      </c>
      <c r="BJ56" s="38">
        <f t="shared" si="222"/>
        <v>6333.333333333333</v>
      </c>
      <c r="BK56" s="37">
        <v>0</v>
      </c>
      <c r="BL56" s="4">
        <v>0</v>
      </c>
      <c r="BM56" s="38">
        <v>0</v>
      </c>
      <c r="BN56" s="37">
        <v>0</v>
      </c>
      <c r="BO56" s="4">
        <v>0</v>
      </c>
      <c r="BP56" s="38">
        <v>0</v>
      </c>
      <c r="BQ56" s="37">
        <v>0</v>
      </c>
      <c r="BR56" s="4">
        <v>0</v>
      </c>
      <c r="BS56" s="38">
        <v>0</v>
      </c>
      <c r="BT56" s="37">
        <v>0</v>
      </c>
      <c r="BU56" s="4">
        <v>0</v>
      </c>
      <c r="BV56" s="38">
        <v>0</v>
      </c>
      <c r="BW56" s="37">
        <v>0</v>
      </c>
      <c r="BX56" s="4">
        <v>0</v>
      </c>
      <c r="BY56" s="38">
        <v>0</v>
      </c>
      <c r="BZ56" s="37">
        <v>4</v>
      </c>
      <c r="CA56" s="4">
        <v>85</v>
      </c>
      <c r="CB56" s="38">
        <f t="shared" si="208"/>
        <v>21250</v>
      </c>
      <c r="CC56" s="37">
        <v>0</v>
      </c>
      <c r="CD56" s="4">
        <v>0</v>
      </c>
      <c r="CE56" s="38">
        <v>0</v>
      </c>
      <c r="CF56" s="37">
        <v>0</v>
      </c>
      <c r="CG56" s="4">
        <v>0</v>
      </c>
      <c r="CH56" s="38">
        <v>0</v>
      </c>
      <c r="CI56" s="37">
        <v>0</v>
      </c>
      <c r="CJ56" s="4">
        <v>0</v>
      </c>
      <c r="CK56" s="38">
        <v>0</v>
      </c>
      <c r="CL56" s="37">
        <v>0</v>
      </c>
      <c r="CM56" s="4">
        <v>0</v>
      </c>
      <c r="CN56" s="38">
        <v>0</v>
      </c>
      <c r="CO56" s="37">
        <v>0</v>
      </c>
      <c r="CP56" s="4">
        <v>0</v>
      </c>
      <c r="CQ56" s="38">
        <v>0</v>
      </c>
      <c r="CR56" s="37">
        <v>0</v>
      </c>
      <c r="CS56" s="4">
        <v>0</v>
      </c>
      <c r="CT56" s="38">
        <v>0</v>
      </c>
      <c r="CU56" s="37">
        <v>0</v>
      </c>
      <c r="CV56" s="4">
        <v>0</v>
      </c>
      <c r="CW56" s="38">
        <f t="shared" si="191"/>
        <v>0</v>
      </c>
      <c r="CX56" s="37">
        <v>0</v>
      </c>
      <c r="CY56" s="4">
        <v>0</v>
      </c>
      <c r="CZ56" s="38">
        <v>0</v>
      </c>
      <c r="DA56" s="37">
        <v>0</v>
      </c>
      <c r="DB56" s="4">
        <v>0</v>
      </c>
      <c r="DC56" s="38">
        <v>0</v>
      </c>
      <c r="DD56" s="37">
        <v>0</v>
      </c>
      <c r="DE56" s="4">
        <v>0</v>
      </c>
      <c r="DF56" s="38">
        <v>0</v>
      </c>
      <c r="DG56" s="37">
        <v>0</v>
      </c>
      <c r="DH56" s="4">
        <v>0</v>
      </c>
      <c r="DI56" s="38">
        <v>0</v>
      </c>
      <c r="DJ56" s="37">
        <v>0</v>
      </c>
      <c r="DK56" s="4">
        <v>0</v>
      </c>
      <c r="DL56" s="38">
        <v>0</v>
      </c>
      <c r="DM56" s="37">
        <v>53</v>
      </c>
      <c r="DN56" s="4">
        <v>178</v>
      </c>
      <c r="DO56" s="38">
        <f t="shared" si="193"/>
        <v>3358.4905660377358</v>
      </c>
      <c r="DP56" s="37">
        <v>0</v>
      </c>
      <c r="DQ56" s="4">
        <v>0</v>
      </c>
      <c r="DR56" s="38">
        <v>0</v>
      </c>
      <c r="DS56" s="37">
        <v>0</v>
      </c>
      <c r="DT56" s="4">
        <v>0</v>
      </c>
      <c r="DU56" s="38">
        <v>0</v>
      </c>
      <c r="DV56" s="37">
        <v>0</v>
      </c>
      <c r="DW56" s="4">
        <v>0</v>
      </c>
      <c r="DX56" s="38">
        <v>0</v>
      </c>
      <c r="DY56" s="37">
        <v>0</v>
      </c>
      <c r="DZ56" s="4">
        <v>0</v>
      </c>
      <c r="EA56" s="38">
        <v>0</v>
      </c>
      <c r="EB56" s="37">
        <v>2</v>
      </c>
      <c r="EC56" s="4">
        <v>94</v>
      </c>
      <c r="ED56" s="38">
        <f t="shared" si="194"/>
        <v>47000</v>
      </c>
      <c r="EE56" s="37">
        <v>0</v>
      </c>
      <c r="EF56" s="4">
        <v>0</v>
      </c>
      <c r="EG56" s="38">
        <v>0</v>
      </c>
      <c r="EH56" s="37">
        <v>0</v>
      </c>
      <c r="EI56" s="4">
        <v>0</v>
      </c>
      <c r="EJ56" s="38">
        <v>0</v>
      </c>
      <c r="EK56" s="37">
        <v>0</v>
      </c>
      <c r="EL56" s="4">
        <v>0</v>
      </c>
      <c r="EM56" s="38">
        <v>0</v>
      </c>
      <c r="EN56" s="37">
        <v>0</v>
      </c>
      <c r="EO56" s="4">
        <v>0</v>
      </c>
      <c r="EP56" s="38">
        <v>0</v>
      </c>
      <c r="EQ56" s="37"/>
      <c r="ER56" s="4"/>
      <c r="ES56" s="38"/>
      <c r="ET56" s="37">
        <v>0</v>
      </c>
      <c r="EU56" s="4">
        <v>0</v>
      </c>
      <c r="EV56" s="38">
        <v>0</v>
      </c>
      <c r="EW56" s="37">
        <v>0</v>
      </c>
      <c r="EX56" s="4">
        <v>0</v>
      </c>
      <c r="EY56" s="38">
        <v>0</v>
      </c>
      <c r="EZ56" s="37">
        <v>0</v>
      </c>
      <c r="FA56" s="4">
        <v>0</v>
      </c>
      <c r="FB56" s="38">
        <v>0</v>
      </c>
      <c r="FC56" s="37"/>
      <c r="FD56" s="4"/>
      <c r="FE56" s="38"/>
      <c r="FF56" s="37">
        <v>0</v>
      </c>
      <c r="FG56" s="4">
        <v>0</v>
      </c>
      <c r="FH56" s="38">
        <v>0</v>
      </c>
      <c r="FI56" s="37">
        <v>0</v>
      </c>
      <c r="FJ56" s="4">
        <v>0</v>
      </c>
      <c r="FK56" s="38">
        <v>0</v>
      </c>
      <c r="FL56" s="37">
        <v>0</v>
      </c>
      <c r="FM56" s="4">
        <v>0</v>
      </c>
      <c r="FN56" s="38">
        <v>0</v>
      </c>
      <c r="FO56" s="37">
        <v>0</v>
      </c>
      <c r="FP56" s="4">
        <v>0</v>
      </c>
      <c r="FQ56" s="38">
        <v>0</v>
      </c>
      <c r="FR56" s="37">
        <v>0</v>
      </c>
      <c r="FS56" s="4">
        <v>0</v>
      </c>
      <c r="FT56" s="38">
        <v>0</v>
      </c>
      <c r="FU56" s="37"/>
      <c r="FV56" s="4"/>
      <c r="FW56" s="38"/>
      <c r="FX56" s="37">
        <v>0</v>
      </c>
      <c r="FY56" s="4">
        <v>0</v>
      </c>
      <c r="FZ56" s="38">
        <v>0</v>
      </c>
      <c r="GA56" s="37">
        <v>13</v>
      </c>
      <c r="GB56" s="4">
        <v>128</v>
      </c>
      <c r="GC56" s="38">
        <f t="shared" si="248"/>
        <v>9846.1538461538476</v>
      </c>
      <c r="GD56" s="37">
        <v>54</v>
      </c>
      <c r="GE56" s="4">
        <v>743</v>
      </c>
      <c r="GF56" s="38">
        <f t="shared" si="195"/>
        <v>13759.259259259259</v>
      </c>
      <c r="GG56" s="37">
        <v>0</v>
      </c>
      <c r="GH56" s="4">
        <v>0</v>
      </c>
      <c r="GI56" s="38">
        <v>0</v>
      </c>
      <c r="GJ56" s="37">
        <v>0</v>
      </c>
      <c r="GK56" s="4">
        <v>0</v>
      </c>
      <c r="GL56" s="38">
        <v>0</v>
      </c>
      <c r="GM56" s="37">
        <v>0</v>
      </c>
      <c r="GN56" s="4">
        <v>0</v>
      </c>
      <c r="GO56" s="38">
        <v>0</v>
      </c>
      <c r="GP56" s="37">
        <v>0</v>
      </c>
      <c r="GQ56" s="4">
        <v>0</v>
      </c>
      <c r="GR56" s="38">
        <v>0</v>
      </c>
      <c r="GS56" s="37">
        <v>0</v>
      </c>
      <c r="GT56" s="4">
        <v>0</v>
      </c>
      <c r="GU56" s="38">
        <v>0</v>
      </c>
      <c r="GV56" s="37">
        <v>0</v>
      </c>
      <c r="GW56" s="4">
        <v>0</v>
      </c>
      <c r="GX56" s="38">
        <v>0</v>
      </c>
      <c r="GY56" s="37">
        <v>0</v>
      </c>
      <c r="GZ56" s="4">
        <v>0</v>
      </c>
      <c r="HA56" s="38">
        <v>0</v>
      </c>
      <c r="HB56" s="37">
        <v>21</v>
      </c>
      <c r="HC56" s="4">
        <v>14</v>
      </c>
      <c r="HD56" s="38">
        <f t="shared" ref="HD56" si="251">HC56/HB56*1000</f>
        <v>666.66666666666663</v>
      </c>
      <c r="HE56" s="37">
        <v>0</v>
      </c>
      <c r="HF56" s="4">
        <v>0</v>
      </c>
      <c r="HG56" s="38">
        <v>0</v>
      </c>
      <c r="HH56" s="37">
        <v>0</v>
      </c>
      <c r="HI56" s="4">
        <v>0</v>
      </c>
      <c r="HJ56" s="38">
        <v>0</v>
      </c>
      <c r="HK56" s="37">
        <v>0</v>
      </c>
      <c r="HL56" s="4">
        <v>0</v>
      </c>
      <c r="HM56" s="38">
        <v>0</v>
      </c>
      <c r="HN56" s="37">
        <v>0</v>
      </c>
      <c r="HO56" s="4">
        <v>0</v>
      </c>
      <c r="HP56" s="38">
        <v>0</v>
      </c>
      <c r="HQ56" s="37">
        <v>0</v>
      </c>
      <c r="HR56" s="4">
        <v>0</v>
      </c>
      <c r="HS56" s="38">
        <v>0</v>
      </c>
      <c r="HT56" s="37">
        <v>0</v>
      </c>
      <c r="HU56" s="4">
        <v>0</v>
      </c>
      <c r="HV56" s="38">
        <v>0</v>
      </c>
      <c r="HW56" s="37">
        <v>0</v>
      </c>
      <c r="HX56" s="4">
        <v>0</v>
      </c>
      <c r="HY56" s="38">
        <v>0</v>
      </c>
      <c r="HZ56" s="47">
        <v>191</v>
      </c>
      <c r="IA56" s="11">
        <v>1191</v>
      </c>
      <c r="IB56" s="38">
        <f t="shared" si="197"/>
        <v>6235.6020942408377</v>
      </c>
      <c r="IC56" s="37">
        <v>0</v>
      </c>
      <c r="ID56" s="4">
        <v>0</v>
      </c>
      <c r="IE56" s="38">
        <v>0</v>
      </c>
      <c r="IF56" s="37">
        <v>0</v>
      </c>
      <c r="IG56" s="4">
        <v>0</v>
      </c>
      <c r="IH56" s="38">
        <v>0</v>
      </c>
      <c r="II56" s="37">
        <v>0</v>
      </c>
      <c r="IJ56" s="4">
        <v>0</v>
      </c>
      <c r="IK56" s="38">
        <v>0</v>
      </c>
      <c r="IL56" s="37">
        <v>0</v>
      </c>
      <c r="IM56" s="4">
        <v>0</v>
      </c>
      <c r="IN56" s="38">
        <v>0</v>
      </c>
      <c r="IO56" s="37">
        <v>8</v>
      </c>
      <c r="IP56" s="4">
        <v>176</v>
      </c>
      <c r="IQ56" s="38">
        <f t="shared" ref="IQ56" si="252">IP56/IO56*1000</f>
        <v>22000</v>
      </c>
      <c r="IR56" s="37">
        <v>0</v>
      </c>
      <c r="IS56" s="4">
        <v>0</v>
      </c>
      <c r="IT56" s="38">
        <v>0</v>
      </c>
      <c r="IU56" s="37">
        <v>0</v>
      </c>
      <c r="IV56" s="4">
        <v>0</v>
      </c>
      <c r="IW56" s="38">
        <v>0</v>
      </c>
      <c r="IX56" s="37">
        <v>0</v>
      </c>
      <c r="IY56" s="4">
        <v>0</v>
      </c>
      <c r="IZ56" s="38">
        <f t="shared" si="198"/>
        <v>0</v>
      </c>
      <c r="JA56" s="37">
        <v>0</v>
      </c>
      <c r="JB56" s="4">
        <v>0</v>
      </c>
      <c r="JC56" s="38">
        <v>0</v>
      </c>
      <c r="JD56" s="37">
        <v>3</v>
      </c>
      <c r="JE56" s="4">
        <v>72</v>
      </c>
      <c r="JF56" s="38">
        <f t="shared" si="229"/>
        <v>24000</v>
      </c>
      <c r="JG56" s="37">
        <v>0</v>
      </c>
      <c r="JH56" s="4">
        <v>0</v>
      </c>
      <c r="JI56" s="38">
        <v>0</v>
      </c>
      <c r="JJ56" s="37">
        <v>0</v>
      </c>
      <c r="JK56" s="4">
        <v>0</v>
      </c>
      <c r="JL56" s="38">
        <v>0</v>
      </c>
      <c r="JM56" s="37">
        <v>0</v>
      </c>
      <c r="JN56" s="4">
        <v>0</v>
      </c>
      <c r="JO56" s="38">
        <v>0</v>
      </c>
      <c r="JP56" s="37">
        <v>0</v>
      </c>
      <c r="JQ56" s="4">
        <v>0</v>
      </c>
      <c r="JR56" s="38">
        <v>0</v>
      </c>
      <c r="JS56" s="37">
        <v>0</v>
      </c>
      <c r="JT56" s="4">
        <v>0</v>
      </c>
      <c r="JU56" s="38">
        <v>0</v>
      </c>
      <c r="JV56" s="37">
        <v>0</v>
      </c>
      <c r="JW56" s="4">
        <v>0</v>
      </c>
      <c r="JX56" s="38">
        <v>0</v>
      </c>
      <c r="JY56" s="37">
        <v>0</v>
      </c>
      <c r="JZ56" s="4">
        <v>0</v>
      </c>
      <c r="KA56" s="38">
        <v>0</v>
      </c>
      <c r="KB56" s="37">
        <v>0</v>
      </c>
      <c r="KC56" s="4">
        <v>0</v>
      </c>
      <c r="KD56" s="38">
        <v>0</v>
      </c>
      <c r="KE56" s="37">
        <v>1</v>
      </c>
      <c r="KF56" s="4">
        <v>8</v>
      </c>
      <c r="KG56" s="38">
        <f t="shared" si="226"/>
        <v>8000</v>
      </c>
      <c r="KH56" s="37"/>
      <c r="KI56" s="4"/>
      <c r="KJ56" s="38"/>
      <c r="KK56" s="37">
        <v>12</v>
      </c>
      <c r="KL56" s="4">
        <v>318</v>
      </c>
      <c r="KM56" s="38">
        <f t="shared" si="250"/>
        <v>26500</v>
      </c>
      <c r="KN56" s="37">
        <v>0</v>
      </c>
      <c r="KO56" s="4">
        <v>0</v>
      </c>
      <c r="KP56" s="38">
        <v>0</v>
      </c>
      <c r="KQ56" s="37">
        <v>0</v>
      </c>
      <c r="KR56" s="4">
        <v>0</v>
      </c>
      <c r="KS56" s="38">
        <v>0</v>
      </c>
      <c r="KT56" s="37">
        <v>4</v>
      </c>
      <c r="KU56" s="4">
        <v>17</v>
      </c>
      <c r="KV56" s="38">
        <f t="shared" si="217"/>
        <v>4250</v>
      </c>
      <c r="KW56" s="37">
        <v>0</v>
      </c>
      <c r="KX56" s="4">
        <v>0</v>
      </c>
      <c r="KY56" s="38">
        <v>0</v>
      </c>
      <c r="KZ56" s="37">
        <v>137</v>
      </c>
      <c r="LA56" s="4">
        <v>-41</v>
      </c>
      <c r="LB56" s="38">
        <f t="shared" si="203"/>
        <v>-299.27007299270076</v>
      </c>
      <c r="LC56" s="37">
        <v>7</v>
      </c>
      <c r="LD56" s="4">
        <v>309</v>
      </c>
      <c r="LE56" s="38">
        <f t="shared" si="220"/>
        <v>44142.857142857145</v>
      </c>
      <c r="LF56" s="37">
        <v>1</v>
      </c>
      <c r="LG56" s="4">
        <v>24</v>
      </c>
      <c r="LH56" s="38">
        <f t="shared" si="221"/>
        <v>24000</v>
      </c>
      <c r="LI56" s="37">
        <v>0</v>
      </c>
      <c r="LJ56" s="4">
        <v>0</v>
      </c>
      <c r="LK56" s="38">
        <v>0</v>
      </c>
      <c r="LL56" s="37">
        <v>0</v>
      </c>
      <c r="LM56" s="4">
        <v>0</v>
      </c>
      <c r="LN56" s="38">
        <v>0</v>
      </c>
      <c r="LO56" s="37">
        <v>0</v>
      </c>
      <c r="LP56" s="4">
        <v>0</v>
      </c>
      <c r="LQ56" s="38">
        <v>0</v>
      </c>
      <c r="LR56" s="37">
        <v>0</v>
      </c>
      <c r="LS56" s="4">
        <v>0</v>
      </c>
      <c r="LT56" s="38">
        <v>0</v>
      </c>
      <c r="LU56" s="37">
        <v>0</v>
      </c>
      <c r="LV56" s="4">
        <v>0</v>
      </c>
      <c r="LW56" s="38">
        <v>0</v>
      </c>
      <c r="LX56" s="37">
        <v>59</v>
      </c>
      <c r="LY56" s="4">
        <v>394</v>
      </c>
      <c r="LZ56" s="38">
        <f t="shared" si="205"/>
        <v>6677.9661016949149</v>
      </c>
      <c r="MA56" s="2">
        <f t="shared" si="160"/>
        <v>581</v>
      </c>
      <c r="MB56" s="12">
        <f t="shared" si="161"/>
        <v>4118</v>
      </c>
    </row>
    <row r="57" spans="1:340" ht="15" thickBot="1" x14ac:dyDescent="0.35">
      <c r="A57" s="52"/>
      <c r="B57" s="53" t="s">
        <v>17</v>
      </c>
      <c r="C57" s="35">
        <f>SUM(C45:C56)</f>
        <v>0</v>
      </c>
      <c r="D57" s="29">
        <f>SUM(D45:D56)</f>
        <v>0</v>
      </c>
      <c r="E57" s="36"/>
      <c r="F57" s="35">
        <f>SUM(F45:F56)</f>
        <v>0</v>
      </c>
      <c r="G57" s="29">
        <f>SUM(G45:G56)</f>
        <v>0</v>
      </c>
      <c r="H57" s="36"/>
      <c r="I57" s="35">
        <f>SUM(I45:I56)</f>
        <v>0</v>
      </c>
      <c r="J57" s="29">
        <f>SUM(J45:J56)</f>
        <v>0</v>
      </c>
      <c r="K57" s="36"/>
      <c r="L57" s="35">
        <f>SUM(L45:L56)</f>
        <v>16</v>
      </c>
      <c r="M57" s="29">
        <f>SUM(M45:M56)</f>
        <v>50</v>
      </c>
      <c r="N57" s="36"/>
      <c r="O57" s="35">
        <f>SUM(O45:O56)</f>
        <v>81</v>
      </c>
      <c r="P57" s="29">
        <f>SUM(P45:P56)</f>
        <v>3255</v>
      </c>
      <c r="Q57" s="36"/>
      <c r="R57" s="35">
        <f>SUM(R45:R56)</f>
        <v>1</v>
      </c>
      <c r="S57" s="29">
        <f>SUM(S45:S56)</f>
        <v>30</v>
      </c>
      <c r="T57" s="36"/>
      <c r="U57" s="35">
        <f>SUM(U45:U56)</f>
        <v>0</v>
      </c>
      <c r="V57" s="29">
        <f>SUM(V45:V56)</f>
        <v>0</v>
      </c>
      <c r="W57" s="36"/>
      <c r="X57" s="35">
        <f>SUM(X45:X56)</f>
        <v>0</v>
      </c>
      <c r="Y57" s="29">
        <f>SUM(Y45:Y56)</f>
        <v>0</v>
      </c>
      <c r="Z57" s="36"/>
      <c r="AA57" s="35">
        <f>SUM(AA45:AA56)</f>
        <v>0</v>
      </c>
      <c r="AB57" s="29">
        <f>SUM(AB45:AB56)</f>
        <v>0</v>
      </c>
      <c r="AC57" s="36"/>
      <c r="AD57" s="35">
        <f>SUM(AD45:AD56)</f>
        <v>9</v>
      </c>
      <c r="AE57" s="29">
        <f>SUM(AE45:AE56)</f>
        <v>238</v>
      </c>
      <c r="AF57" s="36"/>
      <c r="AG57" s="35">
        <f>SUM(AG45:AG56)</f>
        <v>0</v>
      </c>
      <c r="AH57" s="29">
        <f>SUM(AH45:AH56)</f>
        <v>0</v>
      </c>
      <c r="AI57" s="36"/>
      <c r="AJ57" s="35">
        <f>SUM(AJ45:AJ56)</f>
        <v>0</v>
      </c>
      <c r="AK57" s="29">
        <f>SUM(AK45:AK56)</f>
        <v>0</v>
      </c>
      <c r="AL57" s="36"/>
      <c r="AM57" s="35">
        <f>SUM(AM45:AM56)</f>
        <v>614</v>
      </c>
      <c r="AN57" s="29">
        <f>SUM(AN45:AN56)</f>
        <v>3962</v>
      </c>
      <c r="AO57" s="36"/>
      <c r="AP57" s="35">
        <f>SUM(AP45:AP56)</f>
        <v>3</v>
      </c>
      <c r="AQ57" s="29">
        <f>SUM(AQ45:AQ56)</f>
        <v>92</v>
      </c>
      <c r="AR57" s="36"/>
      <c r="AS57" s="35">
        <f>SUM(AS45:AS56)</f>
        <v>0</v>
      </c>
      <c r="AT57" s="29">
        <f>SUM(AT45:AT56)</f>
        <v>0</v>
      </c>
      <c r="AU57" s="36"/>
      <c r="AV57" s="35">
        <f>SUM(AV45:AV56)</f>
        <v>0</v>
      </c>
      <c r="AW57" s="29">
        <f>SUM(AW45:AW56)</f>
        <v>0</v>
      </c>
      <c r="AX57" s="36"/>
      <c r="AY57" s="35">
        <f>SUM(AY45:AY56)</f>
        <v>0</v>
      </c>
      <c r="AZ57" s="29">
        <f>SUM(AZ45:AZ56)</f>
        <v>0</v>
      </c>
      <c r="BA57" s="36"/>
      <c r="BB57" s="35">
        <f>SUM(BB45:BB56)</f>
        <v>0</v>
      </c>
      <c r="BC57" s="29">
        <f>SUM(BC45:BC56)</f>
        <v>0</v>
      </c>
      <c r="BD57" s="36"/>
      <c r="BE57" s="35">
        <f>SUM(BE45:BE56)</f>
        <v>0</v>
      </c>
      <c r="BF57" s="29">
        <f>SUM(BF45:BF56)</f>
        <v>0</v>
      </c>
      <c r="BG57" s="36"/>
      <c r="BH57" s="35">
        <f>SUM(BH45:BH56)</f>
        <v>43</v>
      </c>
      <c r="BI57" s="29">
        <f>SUM(BI45:BI56)</f>
        <v>258</v>
      </c>
      <c r="BJ57" s="36"/>
      <c r="BK57" s="35">
        <f>SUM(BK45:BK56)</f>
        <v>0</v>
      </c>
      <c r="BL57" s="29">
        <f>SUM(BL45:BL56)</f>
        <v>0</v>
      </c>
      <c r="BM57" s="36"/>
      <c r="BN57" s="35">
        <f>SUM(BN45:BN56)</f>
        <v>0</v>
      </c>
      <c r="BO57" s="29">
        <f>SUM(BO45:BO56)</f>
        <v>0</v>
      </c>
      <c r="BP57" s="36"/>
      <c r="BQ57" s="35">
        <f>SUM(BQ45:BQ56)</f>
        <v>0</v>
      </c>
      <c r="BR57" s="29">
        <f>SUM(BR45:BR56)</f>
        <v>0</v>
      </c>
      <c r="BS57" s="36"/>
      <c r="BT57" s="35">
        <f>SUM(BT45:BT56)</f>
        <v>0</v>
      </c>
      <c r="BU57" s="29">
        <f>SUM(BU45:BU56)</f>
        <v>0</v>
      </c>
      <c r="BV57" s="36"/>
      <c r="BW57" s="35">
        <f>SUM(BW45:BW56)</f>
        <v>0</v>
      </c>
      <c r="BX57" s="29">
        <f>SUM(BX45:BX56)</f>
        <v>0</v>
      </c>
      <c r="BY57" s="36"/>
      <c r="BZ57" s="35">
        <f>SUM(BZ45:BZ56)</f>
        <v>269</v>
      </c>
      <c r="CA57" s="29">
        <f>SUM(CA45:CA56)</f>
        <v>8705</v>
      </c>
      <c r="CB57" s="36"/>
      <c r="CC57" s="35">
        <f>SUM(CC45:CC56)</f>
        <v>8</v>
      </c>
      <c r="CD57" s="29">
        <f>SUM(CD45:CD56)</f>
        <v>74</v>
      </c>
      <c r="CE57" s="36"/>
      <c r="CF57" s="35">
        <f>SUM(CF45:CF56)</f>
        <v>0</v>
      </c>
      <c r="CG57" s="29">
        <f>SUM(CG45:CG56)</f>
        <v>0</v>
      </c>
      <c r="CH57" s="36"/>
      <c r="CI57" s="35">
        <f>SUM(CI45:CI56)</f>
        <v>0</v>
      </c>
      <c r="CJ57" s="29">
        <f>SUM(CJ45:CJ56)</f>
        <v>0</v>
      </c>
      <c r="CK57" s="36"/>
      <c r="CL57" s="35">
        <f>SUM(CL45:CL56)</f>
        <v>0</v>
      </c>
      <c r="CM57" s="29">
        <f>SUM(CM45:CM56)</f>
        <v>0</v>
      </c>
      <c r="CN57" s="36"/>
      <c r="CO57" s="35">
        <f>SUM(CO45:CO56)</f>
        <v>25</v>
      </c>
      <c r="CP57" s="29">
        <f>SUM(CP45:CP56)</f>
        <v>849</v>
      </c>
      <c r="CQ57" s="36"/>
      <c r="CR57" s="35">
        <f>SUM(CR45:CR56)</f>
        <v>0</v>
      </c>
      <c r="CS57" s="29">
        <f>SUM(CS45:CS56)</f>
        <v>0</v>
      </c>
      <c r="CT57" s="36"/>
      <c r="CU57" s="35">
        <f t="shared" ref="CU57:CV57" si="253">SUM(CU45:CU56)</f>
        <v>0</v>
      </c>
      <c r="CV57" s="29">
        <f t="shared" si="253"/>
        <v>0</v>
      </c>
      <c r="CW57" s="36"/>
      <c r="CX57" s="35">
        <f>SUM(CX45:CX56)</f>
        <v>44</v>
      </c>
      <c r="CY57" s="29">
        <f>SUM(CY45:CY56)</f>
        <v>1604</v>
      </c>
      <c r="CZ57" s="36"/>
      <c r="DA57" s="35">
        <f>SUM(DA45:DA56)</f>
        <v>0</v>
      </c>
      <c r="DB57" s="29">
        <f>SUM(DB45:DB56)</f>
        <v>0</v>
      </c>
      <c r="DC57" s="36"/>
      <c r="DD57" s="35">
        <f>SUM(DD45:DD56)</f>
        <v>3</v>
      </c>
      <c r="DE57" s="29">
        <f>SUM(DE45:DE56)</f>
        <v>11</v>
      </c>
      <c r="DF57" s="36"/>
      <c r="DG57" s="35">
        <f>SUM(DG45:DG56)</f>
        <v>13</v>
      </c>
      <c r="DH57" s="29">
        <f>SUM(DH45:DH56)</f>
        <v>10</v>
      </c>
      <c r="DI57" s="36"/>
      <c r="DJ57" s="35">
        <f>SUM(DJ45:DJ56)</f>
        <v>0</v>
      </c>
      <c r="DK57" s="29">
        <f>SUM(DK45:DK56)</f>
        <v>0</v>
      </c>
      <c r="DL57" s="36"/>
      <c r="DM57" s="35">
        <f>SUM(DM45:DM56)</f>
        <v>436</v>
      </c>
      <c r="DN57" s="29">
        <f>SUM(DN45:DN56)</f>
        <v>2054</v>
      </c>
      <c r="DO57" s="36"/>
      <c r="DP57" s="35">
        <f>SUM(DP45:DP56)</f>
        <v>8</v>
      </c>
      <c r="DQ57" s="29">
        <f>SUM(DQ45:DQ56)</f>
        <v>231</v>
      </c>
      <c r="DR57" s="36"/>
      <c r="DS57" s="35">
        <f>SUM(DS45:DS56)</f>
        <v>25</v>
      </c>
      <c r="DT57" s="29">
        <f>SUM(DT45:DT56)</f>
        <v>200</v>
      </c>
      <c r="DU57" s="36"/>
      <c r="DV57" s="35">
        <f>SUM(DV45:DV56)</f>
        <v>0</v>
      </c>
      <c r="DW57" s="29">
        <f>SUM(DW45:DW56)</f>
        <v>0</v>
      </c>
      <c r="DX57" s="36"/>
      <c r="DY57" s="35">
        <f>SUM(DY45:DY56)</f>
        <v>7</v>
      </c>
      <c r="DZ57" s="29">
        <f>SUM(DZ45:DZ56)</f>
        <v>129</v>
      </c>
      <c r="EA57" s="36"/>
      <c r="EB57" s="35">
        <f>SUM(EB45:EB56)</f>
        <v>110</v>
      </c>
      <c r="EC57" s="29">
        <f>SUM(EC45:EC56)</f>
        <v>2878</v>
      </c>
      <c r="ED57" s="36"/>
      <c r="EE57" s="35">
        <f>SUM(EE45:EE56)</f>
        <v>0</v>
      </c>
      <c r="EF57" s="29">
        <f>SUM(EF45:EF56)</f>
        <v>0</v>
      </c>
      <c r="EG57" s="36"/>
      <c r="EH57" s="35">
        <f>SUM(EH45:EH56)</f>
        <v>0</v>
      </c>
      <c r="EI57" s="29">
        <f>SUM(EI45:EI56)</f>
        <v>0</v>
      </c>
      <c r="EJ57" s="36"/>
      <c r="EK57" s="35">
        <f>SUM(EK45:EK56)</f>
        <v>0</v>
      </c>
      <c r="EL57" s="29">
        <f>SUM(EL45:EL56)</f>
        <v>0</v>
      </c>
      <c r="EM57" s="36"/>
      <c r="EN57" s="35">
        <f>SUM(EN45:EN56)</f>
        <v>0</v>
      </c>
      <c r="EO57" s="29">
        <f>SUM(EO45:EO56)</f>
        <v>0</v>
      </c>
      <c r="EP57" s="36"/>
      <c r="EQ57" s="35"/>
      <c r="ER57" s="29"/>
      <c r="ES57" s="36"/>
      <c r="ET57" s="35">
        <f>SUM(ET45:ET56)</f>
        <v>0</v>
      </c>
      <c r="EU57" s="29">
        <f>SUM(EU45:EU56)</f>
        <v>0</v>
      </c>
      <c r="EV57" s="36"/>
      <c r="EW57" s="35">
        <f>SUM(EW45:EW56)</f>
        <v>0</v>
      </c>
      <c r="EX57" s="29">
        <f>SUM(EX45:EX56)</f>
        <v>0</v>
      </c>
      <c r="EY57" s="36"/>
      <c r="EZ57" s="35">
        <f>SUM(EZ45:EZ56)</f>
        <v>0</v>
      </c>
      <c r="FA57" s="29">
        <f>SUM(FA45:FA56)</f>
        <v>0</v>
      </c>
      <c r="FB57" s="36"/>
      <c r="FC57" s="35"/>
      <c r="FD57" s="29"/>
      <c r="FE57" s="36"/>
      <c r="FF57" s="35">
        <f>SUM(FF45:FF56)</f>
        <v>0</v>
      </c>
      <c r="FG57" s="29">
        <f>SUM(FG45:FG56)</f>
        <v>0</v>
      </c>
      <c r="FH57" s="36"/>
      <c r="FI57" s="35">
        <f>SUM(FI45:FI56)</f>
        <v>0</v>
      </c>
      <c r="FJ57" s="29">
        <f>SUM(FJ45:FJ56)</f>
        <v>0</v>
      </c>
      <c r="FK57" s="36"/>
      <c r="FL57" s="35">
        <f>SUM(FL45:FL56)</f>
        <v>0</v>
      </c>
      <c r="FM57" s="29">
        <f>SUM(FM45:FM56)</f>
        <v>0</v>
      </c>
      <c r="FN57" s="36"/>
      <c r="FO57" s="35">
        <f>SUM(FO45:FO56)</f>
        <v>0</v>
      </c>
      <c r="FP57" s="29">
        <f>SUM(FP45:FP56)</f>
        <v>0</v>
      </c>
      <c r="FQ57" s="36"/>
      <c r="FR57" s="35">
        <f>SUM(FR45:FR56)</f>
        <v>0</v>
      </c>
      <c r="FS57" s="29">
        <f>SUM(FS45:FS56)</f>
        <v>0</v>
      </c>
      <c r="FT57" s="36"/>
      <c r="FU57" s="35"/>
      <c r="FV57" s="29"/>
      <c r="FW57" s="36"/>
      <c r="FX57" s="35">
        <f>SUM(FX45:FX56)</f>
        <v>0</v>
      </c>
      <c r="FY57" s="29">
        <f>SUM(FY45:FY56)</f>
        <v>0</v>
      </c>
      <c r="FZ57" s="36"/>
      <c r="GA57" s="35">
        <f>SUM(GA45:GA56)</f>
        <v>53</v>
      </c>
      <c r="GB57" s="29">
        <f>SUM(GB45:GB56)</f>
        <v>546</v>
      </c>
      <c r="GC57" s="36"/>
      <c r="GD57" s="35">
        <f>SUM(GD45:GD56)</f>
        <v>330</v>
      </c>
      <c r="GE57" s="29">
        <f>SUM(GE45:GE56)</f>
        <v>4244</v>
      </c>
      <c r="GF57" s="36"/>
      <c r="GG57" s="35">
        <f>SUM(GG45:GG56)</f>
        <v>0</v>
      </c>
      <c r="GH57" s="29">
        <f>SUM(GH45:GH56)</f>
        <v>0</v>
      </c>
      <c r="GI57" s="36"/>
      <c r="GJ57" s="35">
        <f>SUM(GJ45:GJ56)</f>
        <v>0</v>
      </c>
      <c r="GK57" s="29">
        <f>SUM(GK45:GK56)</f>
        <v>0</v>
      </c>
      <c r="GL57" s="36"/>
      <c r="GM57" s="35">
        <f>SUM(GM45:GM56)</f>
        <v>0</v>
      </c>
      <c r="GN57" s="29">
        <f>SUM(GN45:GN56)</f>
        <v>0</v>
      </c>
      <c r="GO57" s="36"/>
      <c r="GP57" s="35">
        <f>SUM(GP45:GP56)</f>
        <v>0</v>
      </c>
      <c r="GQ57" s="29">
        <f>SUM(GQ45:GQ56)</f>
        <v>0</v>
      </c>
      <c r="GR57" s="36"/>
      <c r="GS57" s="35">
        <f>SUM(GS45:GS56)</f>
        <v>0</v>
      </c>
      <c r="GT57" s="29">
        <f>SUM(GT45:GT56)</f>
        <v>0</v>
      </c>
      <c r="GU57" s="36"/>
      <c r="GV57" s="35">
        <f>SUM(GV45:GV56)</f>
        <v>0</v>
      </c>
      <c r="GW57" s="29">
        <f>SUM(GW45:GW56)</f>
        <v>0</v>
      </c>
      <c r="GX57" s="36"/>
      <c r="GY57" s="35">
        <f>SUM(GY45:GY56)</f>
        <v>0</v>
      </c>
      <c r="GZ57" s="29">
        <f>SUM(GZ45:GZ56)</f>
        <v>0</v>
      </c>
      <c r="HA57" s="36"/>
      <c r="HB57" s="35">
        <f>SUM(HB45:HB56)</f>
        <v>21</v>
      </c>
      <c r="HC57" s="29">
        <f>SUM(HC45:HC56)</f>
        <v>14</v>
      </c>
      <c r="HD57" s="36"/>
      <c r="HE57" s="35">
        <f>SUM(HE45:HE56)</f>
        <v>0</v>
      </c>
      <c r="HF57" s="29">
        <f>SUM(HF45:HF56)</f>
        <v>0</v>
      </c>
      <c r="HG57" s="36"/>
      <c r="HH57" s="35">
        <f>SUM(HH45:HH56)</f>
        <v>248</v>
      </c>
      <c r="HI57" s="29">
        <f>SUM(HI45:HI56)</f>
        <v>7159</v>
      </c>
      <c r="HJ57" s="36"/>
      <c r="HK57" s="35">
        <f>SUM(HK45:HK56)</f>
        <v>0</v>
      </c>
      <c r="HL57" s="29">
        <f>SUM(HL45:HL56)</f>
        <v>0</v>
      </c>
      <c r="HM57" s="36"/>
      <c r="HN57" s="35">
        <f>SUM(HN45:HN56)</f>
        <v>0</v>
      </c>
      <c r="HO57" s="29">
        <f>SUM(HO45:HO56)</f>
        <v>0</v>
      </c>
      <c r="HP57" s="36"/>
      <c r="HQ57" s="35">
        <f>SUM(HQ45:HQ56)</f>
        <v>0</v>
      </c>
      <c r="HR57" s="29">
        <f>SUM(HR45:HR56)</f>
        <v>0</v>
      </c>
      <c r="HS57" s="36"/>
      <c r="HT57" s="35">
        <f>SUM(HT45:HT56)</f>
        <v>0</v>
      </c>
      <c r="HU57" s="29">
        <f>SUM(HU45:HU56)</f>
        <v>0</v>
      </c>
      <c r="HV57" s="36"/>
      <c r="HW57" s="35">
        <f>SUM(HW45:HW56)</f>
        <v>0</v>
      </c>
      <c r="HX57" s="29">
        <f>SUM(HX45:HX56)</f>
        <v>0</v>
      </c>
      <c r="HY57" s="36"/>
      <c r="HZ57" s="35">
        <f>SUM(HZ45:HZ56)</f>
        <v>1241</v>
      </c>
      <c r="IA57" s="29">
        <f>SUM(IA45:IA56)</f>
        <v>9509</v>
      </c>
      <c r="IB57" s="36"/>
      <c r="IC57" s="35">
        <f>SUM(IC45:IC56)</f>
        <v>34</v>
      </c>
      <c r="ID57" s="29">
        <f>SUM(ID45:ID56)</f>
        <v>295</v>
      </c>
      <c r="IE57" s="36"/>
      <c r="IF57" s="35">
        <f>SUM(IF45:IF56)</f>
        <v>0</v>
      </c>
      <c r="IG57" s="29">
        <f>SUM(IG45:IG56)</f>
        <v>0</v>
      </c>
      <c r="IH57" s="36"/>
      <c r="II57" s="35">
        <f>SUM(II45:II56)</f>
        <v>0</v>
      </c>
      <c r="IJ57" s="29">
        <f>SUM(IJ45:IJ56)</f>
        <v>0</v>
      </c>
      <c r="IK57" s="36"/>
      <c r="IL57" s="35">
        <f>SUM(IL45:IL56)</f>
        <v>112</v>
      </c>
      <c r="IM57" s="29">
        <f>SUM(IM45:IM56)</f>
        <v>1693</v>
      </c>
      <c r="IN57" s="36"/>
      <c r="IO57" s="35">
        <f>SUM(IO45:IO56)</f>
        <v>37</v>
      </c>
      <c r="IP57" s="29">
        <f>SUM(IP45:IP56)</f>
        <v>788</v>
      </c>
      <c r="IQ57" s="36"/>
      <c r="IR57" s="35">
        <f>SUM(IR45:IR56)</f>
        <v>0</v>
      </c>
      <c r="IS57" s="29">
        <f>SUM(IS45:IS56)</f>
        <v>0</v>
      </c>
      <c r="IT57" s="36"/>
      <c r="IU57" s="35">
        <f>SUM(IU45:IU56)</f>
        <v>0</v>
      </c>
      <c r="IV57" s="29">
        <f>SUM(IV45:IV56)</f>
        <v>0</v>
      </c>
      <c r="IW57" s="36"/>
      <c r="IX57" s="35">
        <f t="shared" ref="IX57:IY57" si="254">SUM(IX45:IX56)</f>
        <v>0</v>
      </c>
      <c r="IY57" s="29">
        <f t="shared" si="254"/>
        <v>0</v>
      </c>
      <c r="IZ57" s="36"/>
      <c r="JA57" s="35">
        <f>SUM(JA45:JA56)</f>
        <v>293</v>
      </c>
      <c r="JB57" s="29">
        <f>SUM(JB45:JB56)</f>
        <v>620</v>
      </c>
      <c r="JC57" s="36"/>
      <c r="JD57" s="35">
        <f>SUM(JD45:JD56)</f>
        <v>25</v>
      </c>
      <c r="JE57" s="29">
        <f>SUM(JE45:JE56)</f>
        <v>354</v>
      </c>
      <c r="JF57" s="36"/>
      <c r="JG57" s="35">
        <f>SUM(JG45:JG56)</f>
        <v>0</v>
      </c>
      <c r="JH57" s="29">
        <f>SUM(JH45:JH56)</f>
        <v>0</v>
      </c>
      <c r="JI57" s="36"/>
      <c r="JJ57" s="35">
        <f>SUM(JJ45:JJ56)</f>
        <v>0</v>
      </c>
      <c r="JK57" s="29">
        <f>SUM(JK45:JK56)</f>
        <v>0</v>
      </c>
      <c r="JL57" s="36"/>
      <c r="JM57" s="35">
        <f>SUM(JM45:JM56)</f>
        <v>0</v>
      </c>
      <c r="JN57" s="29">
        <f>SUM(JN45:JN56)</f>
        <v>0</v>
      </c>
      <c r="JO57" s="36"/>
      <c r="JP57" s="35">
        <f>SUM(JP45:JP56)</f>
        <v>12</v>
      </c>
      <c r="JQ57" s="29">
        <f>SUM(JQ45:JQ56)</f>
        <v>100</v>
      </c>
      <c r="JR57" s="36"/>
      <c r="JS57" s="35">
        <f>SUM(JS45:JS56)</f>
        <v>0</v>
      </c>
      <c r="JT57" s="29">
        <f>SUM(JT45:JT56)</f>
        <v>0</v>
      </c>
      <c r="JU57" s="36"/>
      <c r="JV57" s="35">
        <f>SUM(JV45:JV56)</f>
        <v>0</v>
      </c>
      <c r="JW57" s="29">
        <f>SUM(JW45:JW56)</f>
        <v>0</v>
      </c>
      <c r="JX57" s="36"/>
      <c r="JY57" s="35">
        <f>SUM(JY45:JY56)</f>
        <v>0</v>
      </c>
      <c r="JZ57" s="29">
        <f>SUM(JZ45:JZ56)</f>
        <v>0</v>
      </c>
      <c r="KA57" s="36"/>
      <c r="KB57" s="35">
        <f>SUM(KB45:KB56)</f>
        <v>1</v>
      </c>
      <c r="KC57" s="29">
        <f>SUM(KC45:KC56)</f>
        <v>8</v>
      </c>
      <c r="KD57" s="36"/>
      <c r="KE57" s="35">
        <f>SUM(KE45:KE56)</f>
        <v>24</v>
      </c>
      <c r="KF57" s="29">
        <f>SUM(KF45:KF56)</f>
        <v>129</v>
      </c>
      <c r="KG57" s="36"/>
      <c r="KH57" s="35"/>
      <c r="KI57" s="29"/>
      <c r="KJ57" s="36"/>
      <c r="KK57" s="35">
        <f>SUM(KK45:KK56)</f>
        <v>48</v>
      </c>
      <c r="KL57" s="29">
        <f>SUM(KL45:KL56)</f>
        <v>1248</v>
      </c>
      <c r="KM57" s="36"/>
      <c r="KN57" s="35">
        <f>SUM(KN45:KN56)</f>
        <v>0</v>
      </c>
      <c r="KO57" s="29">
        <f>SUM(KO45:KO56)</f>
        <v>0</v>
      </c>
      <c r="KP57" s="36"/>
      <c r="KQ57" s="35">
        <f>SUM(KQ45:KQ56)</f>
        <v>0</v>
      </c>
      <c r="KR57" s="29">
        <f>SUM(KR45:KR56)</f>
        <v>0</v>
      </c>
      <c r="KS57" s="36"/>
      <c r="KT57" s="35">
        <f>SUM(KT45:KT56)</f>
        <v>504</v>
      </c>
      <c r="KU57" s="29">
        <f>SUM(KU45:KU56)</f>
        <v>1271</v>
      </c>
      <c r="KV57" s="36"/>
      <c r="KW57" s="35">
        <f>SUM(KW45:KW56)</f>
        <v>0</v>
      </c>
      <c r="KX57" s="29">
        <f>SUM(KX45:KX56)</f>
        <v>0</v>
      </c>
      <c r="KY57" s="36"/>
      <c r="KZ57" s="35">
        <f>SUM(KZ45:KZ56)</f>
        <v>3385</v>
      </c>
      <c r="LA57" s="29">
        <f>SUM(LA45:LA56)</f>
        <v>23137</v>
      </c>
      <c r="LB57" s="36"/>
      <c r="LC57" s="35">
        <f>SUM(LC45:LC56)</f>
        <v>152</v>
      </c>
      <c r="LD57" s="29">
        <f>SUM(LD45:LD56)</f>
        <v>8305</v>
      </c>
      <c r="LE57" s="36"/>
      <c r="LF57" s="35">
        <f>SUM(LF45:LF56)</f>
        <v>30</v>
      </c>
      <c r="LG57" s="29">
        <f>SUM(LG45:LG56)</f>
        <v>564</v>
      </c>
      <c r="LH57" s="36"/>
      <c r="LI57" s="35">
        <f>SUM(LI45:LI56)</f>
        <v>0</v>
      </c>
      <c r="LJ57" s="29">
        <f>SUM(LJ45:LJ56)</f>
        <v>0</v>
      </c>
      <c r="LK57" s="36"/>
      <c r="LL57" s="35">
        <f>SUM(LL45:LL56)</f>
        <v>0</v>
      </c>
      <c r="LM57" s="29">
        <f>SUM(LM45:LM56)</f>
        <v>0</v>
      </c>
      <c r="LN57" s="36"/>
      <c r="LO57" s="35">
        <f>SUM(LO45:LO56)</f>
        <v>0</v>
      </c>
      <c r="LP57" s="29">
        <f>SUM(LP45:LP56)</f>
        <v>0</v>
      </c>
      <c r="LQ57" s="36"/>
      <c r="LR57" s="35">
        <f>SUM(LR45:LR56)</f>
        <v>0</v>
      </c>
      <c r="LS57" s="29">
        <f>SUM(LS45:LS56)</f>
        <v>0</v>
      </c>
      <c r="LT57" s="36"/>
      <c r="LU57" s="35">
        <f>SUM(LU45:LU56)</f>
        <v>0</v>
      </c>
      <c r="LV57" s="29">
        <f>SUM(LV45:LV56)</f>
        <v>0</v>
      </c>
      <c r="LW57" s="36"/>
      <c r="LX57" s="35">
        <f>SUM(LX45:LX56)</f>
        <v>870</v>
      </c>
      <c r="LY57" s="29">
        <f>SUM(LY45:LY56)</f>
        <v>5811</v>
      </c>
      <c r="LZ57" s="36"/>
      <c r="MA57" s="30">
        <f t="shared" si="160"/>
        <v>9135</v>
      </c>
      <c r="MB57" s="31">
        <f t="shared" si="161"/>
        <v>90425</v>
      </c>
    </row>
    <row r="58" spans="1:340" x14ac:dyDescent="0.3">
      <c r="A58" s="50">
        <v>2008</v>
      </c>
      <c r="B58" s="51" t="s">
        <v>6</v>
      </c>
      <c r="C58" s="37">
        <v>0</v>
      </c>
      <c r="D58" s="4">
        <v>0</v>
      </c>
      <c r="E58" s="38">
        <v>0</v>
      </c>
      <c r="F58" s="37">
        <v>0</v>
      </c>
      <c r="G58" s="4">
        <v>0</v>
      </c>
      <c r="H58" s="38">
        <v>0</v>
      </c>
      <c r="I58" s="37">
        <v>0</v>
      </c>
      <c r="J58" s="4">
        <v>0</v>
      </c>
      <c r="K58" s="38">
        <v>0</v>
      </c>
      <c r="L58" s="37">
        <v>0</v>
      </c>
      <c r="M58" s="4">
        <v>0</v>
      </c>
      <c r="N58" s="38">
        <v>0</v>
      </c>
      <c r="O58" s="37">
        <v>0</v>
      </c>
      <c r="P58" s="4">
        <v>0</v>
      </c>
      <c r="Q58" s="38">
        <v>0</v>
      </c>
      <c r="R58" s="37">
        <v>0</v>
      </c>
      <c r="S58" s="4">
        <v>0</v>
      </c>
      <c r="T58" s="38">
        <v>0</v>
      </c>
      <c r="U58" s="37">
        <v>0</v>
      </c>
      <c r="V58" s="4">
        <v>0</v>
      </c>
      <c r="W58" s="38">
        <v>0</v>
      </c>
      <c r="X58" s="37">
        <v>0</v>
      </c>
      <c r="Y58" s="4">
        <v>0</v>
      </c>
      <c r="Z58" s="38">
        <v>0</v>
      </c>
      <c r="AA58" s="37">
        <v>0</v>
      </c>
      <c r="AB58" s="4">
        <v>0</v>
      </c>
      <c r="AC58" s="38">
        <v>0</v>
      </c>
      <c r="AD58" s="37">
        <v>0</v>
      </c>
      <c r="AE58" s="4">
        <v>0</v>
      </c>
      <c r="AF58" s="38">
        <v>0</v>
      </c>
      <c r="AG58" s="37">
        <v>0</v>
      </c>
      <c r="AH58" s="4">
        <v>0</v>
      </c>
      <c r="AI58" s="38">
        <v>0</v>
      </c>
      <c r="AJ58" s="37">
        <v>0</v>
      </c>
      <c r="AK58" s="4">
        <v>0</v>
      </c>
      <c r="AL58" s="38">
        <v>0</v>
      </c>
      <c r="AM58" s="37">
        <v>22</v>
      </c>
      <c r="AN58" s="4">
        <v>89</v>
      </c>
      <c r="AO58" s="38">
        <f t="shared" ref="AO58:AO68" si="255">AN58/AM58*1000</f>
        <v>4045.454545454546</v>
      </c>
      <c r="AP58" s="37">
        <v>0</v>
      </c>
      <c r="AQ58" s="4">
        <v>0</v>
      </c>
      <c r="AR58" s="38">
        <v>0</v>
      </c>
      <c r="AS58" s="37">
        <v>0</v>
      </c>
      <c r="AT58" s="4">
        <v>0</v>
      </c>
      <c r="AU58" s="38">
        <v>0</v>
      </c>
      <c r="AV58" s="37">
        <v>0</v>
      </c>
      <c r="AW58" s="4">
        <v>0</v>
      </c>
      <c r="AX58" s="38">
        <v>0</v>
      </c>
      <c r="AY58" s="37">
        <v>0</v>
      </c>
      <c r="AZ58" s="4">
        <v>0</v>
      </c>
      <c r="BA58" s="38">
        <v>0</v>
      </c>
      <c r="BB58" s="37">
        <v>0</v>
      </c>
      <c r="BC58" s="4">
        <v>0</v>
      </c>
      <c r="BD58" s="38">
        <v>0</v>
      </c>
      <c r="BE58" s="37">
        <v>0</v>
      </c>
      <c r="BF58" s="4">
        <v>0</v>
      </c>
      <c r="BG58" s="38">
        <v>0</v>
      </c>
      <c r="BH58" s="37">
        <v>1</v>
      </c>
      <c r="BI58" s="4">
        <v>4</v>
      </c>
      <c r="BJ58" s="38">
        <f t="shared" ref="BJ58:BJ68" si="256">BI58/BH58*1000</f>
        <v>4000</v>
      </c>
      <c r="BK58" s="37">
        <v>0</v>
      </c>
      <c r="BL58" s="4">
        <v>0</v>
      </c>
      <c r="BM58" s="38">
        <v>0</v>
      </c>
      <c r="BN58" s="37">
        <v>0</v>
      </c>
      <c r="BO58" s="4">
        <v>0</v>
      </c>
      <c r="BP58" s="38">
        <v>0</v>
      </c>
      <c r="BQ58" s="37">
        <v>0</v>
      </c>
      <c r="BR58" s="4">
        <v>0</v>
      </c>
      <c r="BS58" s="38">
        <v>0</v>
      </c>
      <c r="BT58" s="37">
        <v>0</v>
      </c>
      <c r="BU58" s="4">
        <v>0</v>
      </c>
      <c r="BV58" s="38">
        <v>0</v>
      </c>
      <c r="BW58" s="37">
        <v>0</v>
      </c>
      <c r="BX58" s="4">
        <v>0</v>
      </c>
      <c r="BY58" s="38">
        <v>0</v>
      </c>
      <c r="BZ58" s="37">
        <v>0</v>
      </c>
      <c r="CA58" s="4">
        <v>0</v>
      </c>
      <c r="CB58" s="38">
        <v>0</v>
      </c>
      <c r="CC58" s="37">
        <v>0</v>
      </c>
      <c r="CD58" s="4">
        <v>0</v>
      </c>
      <c r="CE58" s="38">
        <v>0</v>
      </c>
      <c r="CF58" s="37">
        <v>0</v>
      </c>
      <c r="CG58" s="4">
        <v>0</v>
      </c>
      <c r="CH58" s="38">
        <v>0</v>
      </c>
      <c r="CI58" s="37">
        <v>0</v>
      </c>
      <c r="CJ58" s="4">
        <v>0</v>
      </c>
      <c r="CK58" s="38">
        <v>0</v>
      </c>
      <c r="CL58" s="37">
        <v>0</v>
      </c>
      <c r="CM58" s="4">
        <v>0</v>
      </c>
      <c r="CN58" s="38">
        <v>0</v>
      </c>
      <c r="CO58" s="37">
        <v>4</v>
      </c>
      <c r="CP58" s="4">
        <v>202</v>
      </c>
      <c r="CQ58" s="38">
        <f t="shared" ref="CQ58" si="257">CP58/CO58*1000</f>
        <v>50500</v>
      </c>
      <c r="CR58" s="37">
        <v>0</v>
      </c>
      <c r="CS58" s="4">
        <v>0</v>
      </c>
      <c r="CT58" s="38">
        <v>0</v>
      </c>
      <c r="CU58" s="37">
        <v>0</v>
      </c>
      <c r="CV58" s="4">
        <v>0</v>
      </c>
      <c r="CW58" s="38">
        <v>0</v>
      </c>
      <c r="CX58" s="37">
        <v>2</v>
      </c>
      <c r="CY58" s="4">
        <v>47</v>
      </c>
      <c r="CZ58" s="38">
        <f t="shared" ref="CZ58:CZ67" si="258">CY58/CX58*1000</f>
        <v>23500</v>
      </c>
      <c r="DA58" s="37">
        <v>0</v>
      </c>
      <c r="DB58" s="4">
        <v>0</v>
      </c>
      <c r="DC58" s="38">
        <v>0</v>
      </c>
      <c r="DD58" s="37">
        <v>0</v>
      </c>
      <c r="DE58" s="4">
        <v>0</v>
      </c>
      <c r="DF58" s="38">
        <v>0</v>
      </c>
      <c r="DG58" s="37">
        <v>1</v>
      </c>
      <c r="DH58" s="4">
        <v>1</v>
      </c>
      <c r="DI58" s="38">
        <f t="shared" ref="DI58:DI61" si="259">DH58/DG58*1000</f>
        <v>1000</v>
      </c>
      <c r="DJ58" s="37">
        <v>0</v>
      </c>
      <c r="DK58" s="4">
        <v>0</v>
      </c>
      <c r="DL58" s="38">
        <v>0</v>
      </c>
      <c r="DM58" s="37">
        <v>15</v>
      </c>
      <c r="DN58" s="4">
        <v>52</v>
      </c>
      <c r="DO58" s="38">
        <f t="shared" ref="DO58:DO68" si="260">DN58/DM58*1000</f>
        <v>3466.666666666667</v>
      </c>
      <c r="DP58" s="37">
        <v>0</v>
      </c>
      <c r="DQ58" s="4">
        <v>0</v>
      </c>
      <c r="DR58" s="38">
        <v>0</v>
      </c>
      <c r="DS58" s="37">
        <v>0</v>
      </c>
      <c r="DT58" s="4">
        <v>0</v>
      </c>
      <c r="DU58" s="38">
        <v>0</v>
      </c>
      <c r="DV58" s="37">
        <v>0</v>
      </c>
      <c r="DW58" s="4">
        <v>0</v>
      </c>
      <c r="DX58" s="38">
        <v>0</v>
      </c>
      <c r="DY58" s="37">
        <v>1</v>
      </c>
      <c r="DZ58" s="4">
        <v>22</v>
      </c>
      <c r="EA58" s="38">
        <f t="shared" ref="EA58:EA66" si="261">DZ58/DY58*1000</f>
        <v>22000</v>
      </c>
      <c r="EB58" s="37">
        <v>13</v>
      </c>
      <c r="EC58" s="4">
        <v>250</v>
      </c>
      <c r="ED58" s="38">
        <f t="shared" ref="ED58:ED68" si="262">EC58/EB58*1000</f>
        <v>19230.76923076923</v>
      </c>
      <c r="EE58" s="37">
        <v>0</v>
      </c>
      <c r="EF58" s="4">
        <v>0</v>
      </c>
      <c r="EG58" s="38">
        <v>0</v>
      </c>
      <c r="EH58" s="37">
        <v>0</v>
      </c>
      <c r="EI58" s="4">
        <v>0</v>
      </c>
      <c r="EJ58" s="38">
        <v>0</v>
      </c>
      <c r="EK58" s="37">
        <v>0</v>
      </c>
      <c r="EL58" s="4">
        <v>0</v>
      </c>
      <c r="EM58" s="38">
        <v>0</v>
      </c>
      <c r="EN58" s="37">
        <v>0</v>
      </c>
      <c r="EO58" s="4">
        <v>0</v>
      </c>
      <c r="EP58" s="38">
        <v>0</v>
      </c>
      <c r="EQ58" s="37"/>
      <c r="ER58" s="4"/>
      <c r="ES58" s="38"/>
      <c r="ET58" s="37">
        <v>0</v>
      </c>
      <c r="EU58" s="4">
        <v>0</v>
      </c>
      <c r="EV58" s="38">
        <v>0</v>
      </c>
      <c r="EW58" s="37">
        <v>0</v>
      </c>
      <c r="EX58" s="4">
        <v>0</v>
      </c>
      <c r="EY58" s="38">
        <v>0</v>
      </c>
      <c r="EZ58" s="37">
        <v>0</v>
      </c>
      <c r="FA58" s="4">
        <v>0</v>
      </c>
      <c r="FB58" s="38">
        <v>0</v>
      </c>
      <c r="FC58" s="37"/>
      <c r="FD58" s="4"/>
      <c r="FE58" s="38"/>
      <c r="FF58" s="37">
        <v>0</v>
      </c>
      <c r="FG58" s="4">
        <v>0</v>
      </c>
      <c r="FH58" s="38">
        <v>0</v>
      </c>
      <c r="FI58" s="37">
        <v>0</v>
      </c>
      <c r="FJ58" s="4">
        <v>0</v>
      </c>
      <c r="FK58" s="38">
        <v>0</v>
      </c>
      <c r="FL58" s="37">
        <v>0</v>
      </c>
      <c r="FM58" s="4">
        <v>0</v>
      </c>
      <c r="FN58" s="38">
        <v>0</v>
      </c>
      <c r="FO58" s="37">
        <v>0</v>
      </c>
      <c r="FP58" s="4">
        <v>0</v>
      </c>
      <c r="FQ58" s="38">
        <v>0</v>
      </c>
      <c r="FR58" s="37">
        <v>0</v>
      </c>
      <c r="FS58" s="4">
        <v>0</v>
      </c>
      <c r="FT58" s="38">
        <v>0</v>
      </c>
      <c r="FU58" s="37"/>
      <c r="FV58" s="4"/>
      <c r="FW58" s="38"/>
      <c r="FX58" s="37">
        <v>0</v>
      </c>
      <c r="FY58" s="4">
        <v>0</v>
      </c>
      <c r="FZ58" s="38">
        <v>0</v>
      </c>
      <c r="GA58" s="37">
        <v>0</v>
      </c>
      <c r="GB58" s="4">
        <v>0</v>
      </c>
      <c r="GC58" s="38">
        <v>0</v>
      </c>
      <c r="GD58" s="37">
        <v>1</v>
      </c>
      <c r="GE58" s="4">
        <v>15</v>
      </c>
      <c r="GF58" s="38">
        <f t="shared" ref="GF58:GF68" si="263">GE58/GD58*1000</f>
        <v>15000</v>
      </c>
      <c r="GG58" s="37">
        <v>0</v>
      </c>
      <c r="GH58" s="4">
        <v>0</v>
      </c>
      <c r="GI58" s="38">
        <v>0</v>
      </c>
      <c r="GJ58" s="37">
        <v>0</v>
      </c>
      <c r="GK58" s="4">
        <v>0</v>
      </c>
      <c r="GL58" s="38">
        <v>0</v>
      </c>
      <c r="GM58" s="37">
        <v>9</v>
      </c>
      <c r="GN58" s="4">
        <v>104</v>
      </c>
      <c r="GO58" s="38">
        <f t="shared" ref="GO58" si="264">GN58/GM58*1000</f>
        <v>11555.555555555555</v>
      </c>
      <c r="GP58" s="37">
        <v>0</v>
      </c>
      <c r="GQ58" s="4">
        <v>0</v>
      </c>
      <c r="GR58" s="38">
        <v>0</v>
      </c>
      <c r="GS58" s="37">
        <v>0</v>
      </c>
      <c r="GT58" s="4">
        <v>0</v>
      </c>
      <c r="GU58" s="38">
        <v>0</v>
      </c>
      <c r="GV58" s="37">
        <v>0</v>
      </c>
      <c r="GW58" s="4">
        <v>0</v>
      </c>
      <c r="GX58" s="38">
        <v>0</v>
      </c>
      <c r="GY58" s="37">
        <v>0</v>
      </c>
      <c r="GZ58" s="4">
        <v>0</v>
      </c>
      <c r="HA58" s="38">
        <v>0</v>
      </c>
      <c r="HB58" s="37">
        <v>0</v>
      </c>
      <c r="HC58" s="4">
        <v>0</v>
      </c>
      <c r="HD58" s="38">
        <v>0</v>
      </c>
      <c r="HE58" s="37">
        <v>0</v>
      </c>
      <c r="HF58" s="4">
        <v>0</v>
      </c>
      <c r="HG58" s="38">
        <v>0</v>
      </c>
      <c r="HH58" s="37">
        <v>3</v>
      </c>
      <c r="HI58" s="4">
        <v>79</v>
      </c>
      <c r="HJ58" s="38">
        <f t="shared" ref="HJ58:HJ68" si="265">HI58/HH58*1000</f>
        <v>26333.333333333332</v>
      </c>
      <c r="HK58" s="37">
        <v>0</v>
      </c>
      <c r="HL58" s="4">
        <v>0</v>
      </c>
      <c r="HM58" s="38">
        <v>0</v>
      </c>
      <c r="HN58" s="37">
        <v>0</v>
      </c>
      <c r="HO58" s="4">
        <v>0</v>
      </c>
      <c r="HP58" s="38">
        <v>0</v>
      </c>
      <c r="HQ58" s="37">
        <v>0</v>
      </c>
      <c r="HR58" s="4">
        <v>0</v>
      </c>
      <c r="HS58" s="38">
        <v>0</v>
      </c>
      <c r="HT58" s="37">
        <v>0</v>
      </c>
      <c r="HU58" s="4">
        <v>0</v>
      </c>
      <c r="HV58" s="38">
        <v>0</v>
      </c>
      <c r="HW58" s="37">
        <v>0</v>
      </c>
      <c r="HX58" s="4">
        <v>0</v>
      </c>
      <c r="HY58" s="38">
        <v>0</v>
      </c>
      <c r="HZ58" s="37">
        <v>66</v>
      </c>
      <c r="IA58" s="4">
        <v>483</v>
      </c>
      <c r="IB58" s="38">
        <f t="shared" ref="IB58:IB60" si="266">IA58/HZ58*1000</f>
        <v>7318.181818181818</v>
      </c>
      <c r="IC58" s="37">
        <v>0</v>
      </c>
      <c r="ID58" s="4">
        <v>0</v>
      </c>
      <c r="IE58" s="38">
        <v>0</v>
      </c>
      <c r="IF58" s="37">
        <v>0</v>
      </c>
      <c r="IG58" s="4">
        <v>0</v>
      </c>
      <c r="IH58" s="38">
        <v>0</v>
      </c>
      <c r="II58" s="37">
        <v>0</v>
      </c>
      <c r="IJ58" s="4">
        <v>0</v>
      </c>
      <c r="IK58" s="38">
        <v>0</v>
      </c>
      <c r="IL58" s="37">
        <v>3</v>
      </c>
      <c r="IM58" s="4">
        <v>58</v>
      </c>
      <c r="IN58" s="38">
        <f t="shared" ref="IN58" si="267">IM58/IL58*1000</f>
        <v>19333.333333333332</v>
      </c>
      <c r="IO58" s="37">
        <v>0</v>
      </c>
      <c r="IP58" s="4">
        <v>0</v>
      </c>
      <c r="IQ58" s="38">
        <v>0</v>
      </c>
      <c r="IR58" s="37">
        <v>0</v>
      </c>
      <c r="IS58" s="4">
        <v>0</v>
      </c>
      <c r="IT58" s="38">
        <v>0</v>
      </c>
      <c r="IU58" s="37">
        <v>0</v>
      </c>
      <c r="IV58" s="4">
        <v>0</v>
      </c>
      <c r="IW58" s="38">
        <v>0</v>
      </c>
      <c r="IX58" s="37">
        <v>0</v>
      </c>
      <c r="IY58" s="4">
        <v>0</v>
      </c>
      <c r="IZ58" s="38">
        <f t="shared" ref="IZ58:IZ69" si="268">IF(IX58=0,0,IY58/IX58*1000)</f>
        <v>0</v>
      </c>
      <c r="JA58" s="37">
        <v>46</v>
      </c>
      <c r="JB58" s="4">
        <v>83</v>
      </c>
      <c r="JC58" s="38">
        <f t="shared" ref="JC58:JC62" si="269">JB58/JA58*1000</f>
        <v>1804.3478260869565</v>
      </c>
      <c r="JD58" s="37">
        <v>0</v>
      </c>
      <c r="JE58" s="4">
        <v>0</v>
      </c>
      <c r="JF58" s="38">
        <v>0</v>
      </c>
      <c r="JG58" s="37">
        <v>0</v>
      </c>
      <c r="JH58" s="4">
        <v>0</v>
      </c>
      <c r="JI58" s="38">
        <v>0</v>
      </c>
      <c r="JJ58" s="37">
        <v>0</v>
      </c>
      <c r="JK58" s="4">
        <v>0</v>
      </c>
      <c r="JL58" s="38">
        <v>0</v>
      </c>
      <c r="JM58" s="37">
        <v>0</v>
      </c>
      <c r="JN58" s="4">
        <v>0</v>
      </c>
      <c r="JO58" s="38">
        <v>0</v>
      </c>
      <c r="JP58" s="37">
        <v>0</v>
      </c>
      <c r="JQ58" s="4">
        <v>0</v>
      </c>
      <c r="JR58" s="38">
        <v>0</v>
      </c>
      <c r="JS58" s="37">
        <v>0</v>
      </c>
      <c r="JT58" s="4">
        <v>0</v>
      </c>
      <c r="JU58" s="38">
        <v>0</v>
      </c>
      <c r="JV58" s="37">
        <v>0</v>
      </c>
      <c r="JW58" s="4">
        <v>0</v>
      </c>
      <c r="JX58" s="38">
        <v>0</v>
      </c>
      <c r="JY58" s="37">
        <v>0</v>
      </c>
      <c r="JZ58" s="4">
        <v>0</v>
      </c>
      <c r="KA58" s="38">
        <v>0</v>
      </c>
      <c r="KB58" s="37">
        <v>0</v>
      </c>
      <c r="KC58" s="4">
        <v>0</v>
      </c>
      <c r="KD58" s="38">
        <v>0</v>
      </c>
      <c r="KE58" s="37">
        <v>1</v>
      </c>
      <c r="KF58" s="4">
        <v>6</v>
      </c>
      <c r="KG58" s="38">
        <f t="shared" ref="KG58:KG65" si="270">KF58/KE58*1000</f>
        <v>6000</v>
      </c>
      <c r="KH58" s="37"/>
      <c r="KI58" s="4"/>
      <c r="KJ58" s="38"/>
      <c r="KK58" s="37">
        <v>4</v>
      </c>
      <c r="KL58" s="4">
        <v>116</v>
      </c>
      <c r="KM58" s="38">
        <f t="shared" ref="KM58:KM68" si="271">KL58/KK58*1000</f>
        <v>29000</v>
      </c>
      <c r="KN58" s="37">
        <v>0</v>
      </c>
      <c r="KO58" s="4">
        <v>0</v>
      </c>
      <c r="KP58" s="38">
        <v>0</v>
      </c>
      <c r="KQ58" s="37">
        <v>0</v>
      </c>
      <c r="KR58" s="4">
        <v>0</v>
      </c>
      <c r="KS58" s="38">
        <v>0</v>
      </c>
      <c r="KT58" s="37">
        <v>29</v>
      </c>
      <c r="KU58" s="4">
        <v>66</v>
      </c>
      <c r="KV58" s="38">
        <f t="shared" ref="KV58:KV67" si="272">KU58/KT58*1000</f>
        <v>2275.8620689655172</v>
      </c>
      <c r="KW58" s="37">
        <v>0</v>
      </c>
      <c r="KX58" s="4">
        <v>0</v>
      </c>
      <c r="KY58" s="38">
        <v>0</v>
      </c>
      <c r="KZ58" s="37">
        <v>587</v>
      </c>
      <c r="LA58" s="4">
        <v>4753</v>
      </c>
      <c r="LB58" s="38">
        <f t="shared" ref="LB58:LB68" si="273">LA58/KZ58*1000</f>
        <v>8097.1039182282802</v>
      </c>
      <c r="LC58" s="37">
        <v>5</v>
      </c>
      <c r="LD58" s="4">
        <v>239</v>
      </c>
      <c r="LE58" s="38">
        <f t="shared" ref="LE58:LE68" si="274">LD58/LC58*1000</f>
        <v>47800</v>
      </c>
      <c r="LF58" s="37">
        <v>4</v>
      </c>
      <c r="LG58" s="4">
        <v>65</v>
      </c>
      <c r="LH58" s="38">
        <f t="shared" ref="LH58:LH61" si="275">LG58/LF58*1000</f>
        <v>16250</v>
      </c>
      <c r="LI58" s="37">
        <v>0</v>
      </c>
      <c r="LJ58" s="4">
        <v>0</v>
      </c>
      <c r="LK58" s="38">
        <v>0</v>
      </c>
      <c r="LL58" s="37">
        <v>0</v>
      </c>
      <c r="LM58" s="4">
        <v>0</v>
      </c>
      <c r="LN58" s="38">
        <v>0</v>
      </c>
      <c r="LO58" s="37">
        <v>0</v>
      </c>
      <c r="LP58" s="4">
        <v>0</v>
      </c>
      <c r="LQ58" s="38">
        <v>0</v>
      </c>
      <c r="LR58" s="37">
        <v>0</v>
      </c>
      <c r="LS58" s="4">
        <v>0</v>
      </c>
      <c r="LT58" s="38">
        <v>0</v>
      </c>
      <c r="LU58" s="37">
        <v>0</v>
      </c>
      <c r="LV58" s="4">
        <v>0</v>
      </c>
      <c r="LW58" s="38">
        <v>0</v>
      </c>
      <c r="LX58" s="37">
        <v>58</v>
      </c>
      <c r="LY58" s="4">
        <v>485</v>
      </c>
      <c r="LZ58" s="38">
        <f t="shared" ref="LZ58:LZ68" si="276">LY58/LX58*1000</f>
        <v>8362.0689655172428</v>
      </c>
      <c r="MA58" s="2">
        <f t="shared" si="160"/>
        <v>875</v>
      </c>
      <c r="MB58" s="12">
        <f t="shared" si="161"/>
        <v>7219</v>
      </c>
    </row>
    <row r="59" spans="1:340" x14ac:dyDescent="0.3">
      <c r="A59" s="50">
        <v>2008</v>
      </c>
      <c r="B59" s="51" t="s">
        <v>7</v>
      </c>
      <c r="C59" s="37">
        <v>0</v>
      </c>
      <c r="D59" s="4">
        <v>0</v>
      </c>
      <c r="E59" s="38">
        <v>0</v>
      </c>
      <c r="F59" s="37">
        <v>0</v>
      </c>
      <c r="G59" s="4">
        <v>0</v>
      </c>
      <c r="H59" s="38">
        <v>0</v>
      </c>
      <c r="I59" s="37">
        <v>0</v>
      </c>
      <c r="J59" s="4">
        <v>0</v>
      </c>
      <c r="K59" s="38">
        <v>0</v>
      </c>
      <c r="L59" s="37">
        <v>0</v>
      </c>
      <c r="M59" s="4">
        <v>0</v>
      </c>
      <c r="N59" s="38">
        <v>0</v>
      </c>
      <c r="O59" s="37">
        <v>0</v>
      </c>
      <c r="P59" s="4">
        <v>0</v>
      </c>
      <c r="Q59" s="38">
        <v>0</v>
      </c>
      <c r="R59" s="37">
        <v>0</v>
      </c>
      <c r="S59" s="4">
        <v>0</v>
      </c>
      <c r="T59" s="38">
        <v>0</v>
      </c>
      <c r="U59" s="37">
        <v>0</v>
      </c>
      <c r="V59" s="4">
        <v>0</v>
      </c>
      <c r="W59" s="38">
        <v>0</v>
      </c>
      <c r="X59" s="37">
        <v>0</v>
      </c>
      <c r="Y59" s="4">
        <v>0</v>
      </c>
      <c r="Z59" s="38">
        <v>0</v>
      </c>
      <c r="AA59" s="37">
        <v>0</v>
      </c>
      <c r="AB59" s="4">
        <v>0</v>
      </c>
      <c r="AC59" s="38">
        <v>0</v>
      </c>
      <c r="AD59" s="37">
        <v>0</v>
      </c>
      <c r="AE59" s="4">
        <v>0</v>
      </c>
      <c r="AF59" s="38">
        <v>0</v>
      </c>
      <c r="AG59" s="37">
        <v>0</v>
      </c>
      <c r="AH59" s="4">
        <v>0</v>
      </c>
      <c r="AI59" s="38">
        <v>0</v>
      </c>
      <c r="AJ59" s="37">
        <v>0</v>
      </c>
      <c r="AK59" s="4">
        <v>0</v>
      </c>
      <c r="AL59" s="38">
        <v>0</v>
      </c>
      <c r="AM59" s="37">
        <v>9</v>
      </c>
      <c r="AN59" s="4">
        <v>122</v>
      </c>
      <c r="AO59" s="38">
        <f t="shared" si="255"/>
        <v>13555.555555555555</v>
      </c>
      <c r="AP59" s="37">
        <v>0</v>
      </c>
      <c r="AQ59" s="4">
        <v>0</v>
      </c>
      <c r="AR59" s="38">
        <v>0</v>
      </c>
      <c r="AS59" s="37">
        <v>0</v>
      </c>
      <c r="AT59" s="4">
        <v>0</v>
      </c>
      <c r="AU59" s="38">
        <v>0</v>
      </c>
      <c r="AV59" s="37">
        <v>0</v>
      </c>
      <c r="AW59" s="4">
        <v>0</v>
      </c>
      <c r="AX59" s="38">
        <v>0</v>
      </c>
      <c r="AY59" s="37">
        <v>0</v>
      </c>
      <c r="AZ59" s="4">
        <v>0</v>
      </c>
      <c r="BA59" s="38">
        <v>0</v>
      </c>
      <c r="BB59" s="37">
        <v>0</v>
      </c>
      <c r="BC59" s="4">
        <v>0</v>
      </c>
      <c r="BD59" s="38">
        <v>0</v>
      </c>
      <c r="BE59" s="37">
        <v>0</v>
      </c>
      <c r="BF59" s="4">
        <v>0</v>
      </c>
      <c r="BG59" s="38">
        <v>0</v>
      </c>
      <c r="BH59" s="37">
        <v>2</v>
      </c>
      <c r="BI59" s="4">
        <v>19</v>
      </c>
      <c r="BJ59" s="38">
        <f t="shared" si="256"/>
        <v>9500</v>
      </c>
      <c r="BK59" s="37">
        <v>0</v>
      </c>
      <c r="BL59" s="4">
        <v>0</v>
      </c>
      <c r="BM59" s="38">
        <v>0</v>
      </c>
      <c r="BN59" s="37">
        <v>0</v>
      </c>
      <c r="BO59" s="4">
        <v>0</v>
      </c>
      <c r="BP59" s="38">
        <v>0</v>
      </c>
      <c r="BQ59" s="37">
        <v>0</v>
      </c>
      <c r="BR59" s="4">
        <v>0</v>
      </c>
      <c r="BS59" s="38">
        <v>0</v>
      </c>
      <c r="BT59" s="37">
        <v>0</v>
      </c>
      <c r="BU59" s="4">
        <v>0</v>
      </c>
      <c r="BV59" s="38">
        <v>0</v>
      </c>
      <c r="BW59" s="37">
        <v>0</v>
      </c>
      <c r="BX59" s="4">
        <v>0</v>
      </c>
      <c r="BY59" s="38">
        <v>0</v>
      </c>
      <c r="BZ59" s="37">
        <v>0</v>
      </c>
      <c r="CA59" s="4">
        <v>0</v>
      </c>
      <c r="CB59" s="38">
        <v>0</v>
      </c>
      <c r="CC59" s="37">
        <v>0</v>
      </c>
      <c r="CD59" s="4">
        <v>0</v>
      </c>
      <c r="CE59" s="38">
        <v>0</v>
      </c>
      <c r="CF59" s="37">
        <v>0</v>
      </c>
      <c r="CG59" s="4">
        <v>0</v>
      </c>
      <c r="CH59" s="38">
        <v>0</v>
      </c>
      <c r="CI59" s="37">
        <v>0</v>
      </c>
      <c r="CJ59" s="4">
        <v>0</v>
      </c>
      <c r="CK59" s="38">
        <v>0</v>
      </c>
      <c r="CL59" s="37">
        <v>0</v>
      </c>
      <c r="CM59" s="4">
        <v>0</v>
      </c>
      <c r="CN59" s="38">
        <v>0</v>
      </c>
      <c r="CO59" s="37">
        <v>0</v>
      </c>
      <c r="CP59" s="4">
        <v>0</v>
      </c>
      <c r="CQ59" s="38">
        <v>0</v>
      </c>
      <c r="CR59" s="37">
        <v>0</v>
      </c>
      <c r="CS59" s="4">
        <v>0</v>
      </c>
      <c r="CT59" s="38">
        <v>0</v>
      </c>
      <c r="CU59" s="37">
        <v>0</v>
      </c>
      <c r="CV59" s="4">
        <v>0</v>
      </c>
      <c r="CW59" s="38">
        <v>0</v>
      </c>
      <c r="CX59" s="37">
        <v>1</v>
      </c>
      <c r="CY59" s="4">
        <v>16</v>
      </c>
      <c r="CZ59" s="38">
        <f t="shared" si="258"/>
        <v>16000</v>
      </c>
      <c r="DA59" s="37">
        <v>0</v>
      </c>
      <c r="DB59" s="4">
        <v>0</v>
      </c>
      <c r="DC59" s="38">
        <v>0</v>
      </c>
      <c r="DD59" s="37">
        <v>0</v>
      </c>
      <c r="DE59" s="4">
        <v>0</v>
      </c>
      <c r="DF59" s="38">
        <v>0</v>
      </c>
      <c r="DG59" s="37">
        <v>1</v>
      </c>
      <c r="DH59" s="4">
        <v>4</v>
      </c>
      <c r="DI59" s="38">
        <f t="shared" si="259"/>
        <v>4000</v>
      </c>
      <c r="DJ59" s="37">
        <v>0</v>
      </c>
      <c r="DK59" s="4">
        <v>0</v>
      </c>
      <c r="DL59" s="38">
        <v>0</v>
      </c>
      <c r="DM59" s="37">
        <v>70</v>
      </c>
      <c r="DN59" s="4">
        <v>201</v>
      </c>
      <c r="DO59" s="38">
        <f t="shared" si="260"/>
        <v>2871.4285714285716</v>
      </c>
      <c r="DP59" s="37">
        <v>0</v>
      </c>
      <c r="DQ59" s="4">
        <v>0</v>
      </c>
      <c r="DR59" s="38">
        <v>0</v>
      </c>
      <c r="DS59" s="37">
        <v>0</v>
      </c>
      <c r="DT59" s="4">
        <v>0</v>
      </c>
      <c r="DU59" s="38">
        <v>0</v>
      </c>
      <c r="DV59" s="37">
        <v>0</v>
      </c>
      <c r="DW59" s="4">
        <v>0</v>
      </c>
      <c r="DX59" s="38">
        <v>0</v>
      </c>
      <c r="DY59" s="37">
        <v>0</v>
      </c>
      <c r="DZ59" s="4">
        <v>0</v>
      </c>
      <c r="EA59" s="38">
        <v>0</v>
      </c>
      <c r="EB59" s="37">
        <v>2</v>
      </c>
      <c r="EC59" s="4">
        <v>117</v>
      </c>
      <c r="ED59" s="38">
        <f t="shared" si="262"/>
        <v>58500</v>
      </c>
      <c r="EE59" s="37">
        <v>0</v>
      </c>
      <c r="EF59" s="4">
        <v>0</v>
      </c>
      <c r="EG59" s="38">
        <v>0</v>
      </c>
      <c r="EH59" s="37">
        <v>0</v>
      </c>
      <c r="EI59" s="4">
        <v>0</v>
      </c>
      <c r="EJ59" s="38">
        <v>0</v>
      </c>
      <c r="EK59" s="37">
        <v>0</v>
      </c>
      <c r="EL59" s="4">
        <v>0</v>
      </c>
      <c r="EM59" s="38">
        <v>0</v>
      </c>
      <c r="EN59" s="37">
        <v>0</v>
      </c>
      <c r="EO59" s="4">
        <v>0</v>
      </c>
      <c r="EP59" s="38">
        <v>0</v>
      </c>
      <c r="EQ59" s="37"/>
      <c r="ER59" s="4"/>
      <c r="ES59" s="38"/>
      <c r="ET59" s="37">
        <v>0</v>
      </c>
      <c r="EU59" s="4">
        <v>0</v>
      </c>
      <c r="EV59" s="38">
        <v>0</v>
      </c>
      <c r="EW59" s="37">
        <v>0</v>
      </c>
      <c r="EX59" s="4">
        <v>0</v>
      </c>
      <c r="EY59" s="38">
        <v>0</v>
      </c>
      <c r="EZ59" s="37">
        <v>0</v>
      </c>
      <c r="FA59" s="4">
        <v>0</v>
      </c>
      <c r="FB59" s="38">
        <v>0</v>
      </c>
      <c r="FC59" s="37"/>
      <c r="FD59" s="4"/>
      <c r="FE59" s="38"/>
      <c r="FF59" s="37">
        <v>0</v>
      </c>
      <c r="FG59" s="4">
        <v>0</v>
      </c>
      <c r="FH59" s="38">
        <v>0</v>
      </c>
      <c r="FI59" s="37">
        <v>0</v>
      </c>
      <c r="FJ59" s="4">
        <v>0</v>
      </c>
      <c r="FK59" s="38">
        <v>0</v>
      </c>
      <c r="FL59" s="37">
        <v>0</v>
      </c>
      <c r="FM59" s="4">
        <v>0</v>
      </c>
      <c r="FN59" s="38">
        <v>0</v>
      </c>
      <c r="FO59" s="37">
        <v>0</v>
      </c>
      <c r="FP59" s="4">
        <v>0</v>
      </c>
      <c r="FQ59" s="38">
        <v>0</v>
      </c>
      <c r="FR59" s="37">
        <v>0</v>
      </c>
      <c r="FS59" s="4">
        <v>0</v>
      </c>
      <c r="FT59" s="38">
        <v>0</v>
      </c>
      <c r="FU59" s="37"/>
      <c r="FV59" s="4"/>
      <c r="FW59" s="38"/>
      <c r="FX59" s="37">
        <v>0</v>
      </c>
      <c r="FY59" s="4">
        <v>0</v>
      </c>
      <c r="FZ59" s="38">
        <v>0</v>
      </c>
      <c r="GA59" s="37">
        <v>13</v>
      </c>
      <c r="GB59" s="4">
        <v>147</v>
      </c>
      <c r="GC59" s="38">
        <f t="shared" ref="GC59:GC60" si="277">GB59/GA59*1000</f>
        <v>11307.692307692309</v>
      </c>
      <c r="GD59" s="37">
        <v>0</v>
      </c>
      <c r="GE59" s="4">
        <v>0</v>
      </c>
      <c r="GF59" s="38">
        <v>0</v>
      </c>
      <c r="GG59" s="37">
        <v>0</v>
      </c>
      <c r="GH59" s="4">
        <v>0</v>
      </c>
      <c r="GI59" s="38">
        <v>0</v>
      </c>
      <c r="GJ59" s="37">
        <v>0</v>
      </c>
      <c r="GK59" s="4">
        <v>0</v>
      </c>
      <c r="GL59" s="38">
        <v>0</v>
      </c>
      <c r="GM59" s="37">
        <v>0</v>
      </c>
      <c r="GN59" s="4">
        <v>0</v>
      </c>
      <c r="GO59" s="38">
        <v>0</v>
      </c>
      <c r="GP59" s="37">
        <v>0</v>
      </c>
      <c r="GQ59" s="4">
        <v>0</v>
      </c>
      <c r="GR59" s="38">
        <v>0</v>
      </c>
      <c r="GS59" s="37">
        <v>0</v>
      </c>
      <c r="GT59" s="4">
        <v>0</v>
      </c>
      <c r="GU59" s="38">
        <v>0</v>
      </c>
      <c r="GV59" s="37">
        <v>0</v>
      </c>
      <c r="GW59" s="4">
        <v>0</v>
      </c>
      <c r="GX59" s="38">
        <v>0</v>
      </c>
      <c r="GY59" s="37">
        <v>0</v>
      </c>
      <c r="GZ59" s="4">
        <v>0</v>
      </c>
      <c r="HA59" s="38">
        <v>0</v>
      </c>
      <c r="HB59" s="37">
        <v>0</v>
      </c>
      <c r="HC59" s="4">
        <v>0</v>
      </c>
      <c r="HD59" s="38">
        <v>0</v>
      </c>
      <c r="HE59" s="37">
        <v>0</v>
      </c>
      <c r="HF59" s="4">
        <v>0</v>
      </c>
      <c r="HG59" s="38">
        <v>0</v>
      </c>
      <c r="HH59" s="37">
        <v>4</v>
      </c>
      <c r="HI59" s="4">
        <v>142</v>
      </c>
      <c r="HJ59" s="38">
        <f t="shared" si="265"/>
        <v>35500</v>
      </c>
      <c r="HK59" s="37">
        <v>0</v>
      </c>
      <c r="HL59" s="4">
        <v>0</v>
      </c>
      <c r="HM59" s="38">
        <v>0</v>
      </c>
      <c r="HN59" s="37">
        <v>0</v>
      </c>
      <c r="HO59" s="4">
        <v>0</v>
      </c>
      <c r="HP59" s="38">
        <v>0</v>
      </c>
      <c r="HQ59" s="37">
        <v>0</v>
      </c>
      <c r="HR59" s="4">
        <v>0</v>
      </c>
      <c r="HS59" s="38">
        <v>0</v>
      </c>
      <c r="HT59" s="37">
        <v>0</v>
      </c>
      <c r="HU59" s="4">
        <v>0</v>
      </c>
      <c r="HV59" s="38">
        <v>0</v>
      </c>
      <c r="HW59" s="37">
        <v>0</v>
      </c>
      <c r="HX59" s="4">
        <v>0</v>
      </c>
      <c r="HY59" s="38">
        <v>0</v>
      </c>
      <c r="HZ59" s="37">
        <v>45</v>
      </c>
      <c r="IA59" s="4">
        <v>393</v>
      </c>
      <c r="IB59" s="38">
        <f t="shared" si="266"/>
        <v>8733.3333333333321</v>
      </c>
      <c r="IC59" s="37">
        <v>0</v>
      </c>
      <c r="ID59" s="4">
        <v>0</v>
      </c>
      <c r="IE59" s="38">
        <v>0</v>
      </c>
      <c r="IF59" s="37">
        <v>0</v>
      </c>
      <c r="IG59" s="4">
        <v>0</v>
      </c>
      <c r="IH59" s="38">
        <v>0</v>
      </c>
      <c r="II59" s="37">
        <v>0</v>
      </c>
      <c r="IJ59" s="4">
        <v>0</v>
      </c>
      <c r="IK59" s="38">
        <v>0</v>
      </c>
      <c r="IL59" s="37">
        <v>0</v>
      </c>
      <c r="IM59" s="4">
        <v>0</v>
      </c>
      <c r="IN59" s="38">
        <v>0</v>
      </c>
      <c r="IO59" s="37">
        <v>0</v>
      </c>
      <c r="IP59" s="4">
        <v>0</v>
      </c>
      <c r="IQ59" s="38">
        <v>0</v>
      </c>
      <c r="IR59" s="37">
        <v>0</v>
      </c>
      <c r="IS59" s="4">
        <v>0</v>
      </c>
      <c r="IT59" s="38">
        <v>0</v>
      </c>
      <c r="IU59" s="37">
        <v>0</v>
      </c>
      <c r="IV59" s="4">
        <v>0</v>
      </c>
      <c r="IW59" s="38">
        <v>0</v>
      </c>
      <c r="IX59" s="37">
        <v>0</v>
      </c>
      <c r="IY59" s="4">
        <v>0</v>
      </c>
      <c r="IZ59" s="38">
        <f t="shared" si="268"/>
        <v>0</v>
      </c>
      <c r="JA59" s="37">
        <v>18</v>
      </c>
      <c r="JB59" s="4">
        <v>40</v>
      </c>
      <c r="JC59" s="38">
        <f t="shared" si="269"/>
        <v>2222.2222222222222</v>
      </c>
      <c r="JD59" s="37">
        <v>34</v>
      </c>
      <c r="JE59" s="4">
        <v>216</v>
      </c>
      <c r="JF59" s="38">
        <f t="shared" ref="JF59:JF67" si="278">JE59/JD59*1000</f>
        <v>6352.9411764705883</v>
      </c>
      <c r="JG59" s="37">
        <v>0</v>
      </c>
      <c r="JH59" s="4">
        <v>0</v>
      </c>
      <c r="JI59" s="38">
        <v>0</v>
      </c>
      <c r="JJ59" s="37">
        <v>0</v>
      </c>
      <c r="JK59" s="4">
        <v>0</v>
      </c>
      <c r="JL59" s="38">
        <v>0</v>
      </c>
      <c r="JM59" s="37">
        <v>0</v>
      </c>
      <c r="JN59" s="4">
        <v>0</v>
      </c>
      <c r="JO59" s="38">
        <v>0</v>
      </c>
      <c r="JP59" s="37">
        <v>0</v>
      </c>
      <c r="JQ59" s="4">
        <v>0</v>
      </c>
      <c r="JR59" s="38">
        <v>0</v>
      </c>
      <c r="JS59" s="37">
        <v>0</v>
      </c>
      <c r="JT59" s="4">
        <v>0</v>
      </c>
      <c r="JU59" s="38">
        <v>0</v>
      </c>
      <c r="JV59" s="37">
        <v>0</v>
      </c>
      <c r="JW59" s="4">
        <v>0</v>
      </c>
      <c r="JX59" s="38">
        <v>0</v>
      </c>
      <c r="JY59" s="37">
        <v>0</v>
      </c>
      <c r="JZ59" s="4">
        <v>0</v>
      </c>
      <c r="KA59" s="38">
        <v>0</v>
      </c>
      <c r="KB59" s="37">
        <v>0</v>
      </c>
      <c r="KC59" s="4">
        <v>0</v>
      </c>
      <c r="KD59" s="38">
        <v>0</v>
      </c>
      <c r="KE59" s="37">
        <v>0</v>
      </c>
      <c r="KF59" s="4">
        <v>0</v>
      </c>
      <c r="KG59" s="38">
        <v>0</v>
      </c>
      <c r="KH59" s="37"/>
      <c r="KI59" s="4"/>
      <c r="KJ59" s="38"/>
      <c r="KK59" s="37">
        <v>0</v>
      </c>
      <c r="KL59" s="4">
        <v>0</v>
      </c>
      <c r="KM59" s="38">
        <v>0</v>
      </c>
      <c r="KN59" s="37">
        <v>0</v>
      </c>
      <c r="KO59" s="4">
        <v>0</v>
      </c>
      <c r="KP59" s="38">
        <v>0</v>
      </c>
      <c r="KQ59" s="37">
        <v>0</v>
      </c>
      <c r="KR59" s="4">
        <v>0</v>
      </c>
      <c r="KS59" s="38">
        <v>0</v>
      </c>
      <c r="KT59" s="37">
        <v>15</v>
      </c>
      <c r="KU59" s="4">
        <v>27</v>
      </c>
      <c r="KV59" s="38">
        <f t="shared" si="272"/>
        <v>1800</v>
      </c>
      <c r="KW59" s="37">
        <v>0</v>
      </c>
      <c r="KX59" s="4">
        <v>0</v>
      </c>
      <c r="KY59" s="38">
        <v>0</v>
      </c>
      <c r="KZ59" s="37">
        <v>373</v>
      </c>
      <c r="LA59" s="4">
        <v>3023</v>
      </c>
      <c r="LB59" s="38">
        <f t="shared" si="273"/>
        <v>8104.5576407506705</v>
      </c>
      <c r="LC59" s="37">
        <v>10</v>
      </c>
      <c r="LD59" s="4">
        <v>511</v>
      </c>
      <c r="LE59" s="38">
        <f t="shared" si="274"/>
        <v>51100</v>
      </c>
      <c r="LF59" s="37">
        <v>0</v>
      </c>
      <c r="LG59" s="4">
        <v>0</v>
      </c>
      <c r="LH59" s="38">
        <v>0</v>
      </c>
      <c r="LI59" s="37">
        <v>0</v>
      </c>
      <c r="LJ59" s="4">
        <v>0</v>
      </c>
      <c r="LK59" s="38">
        <v>0</v>
      </c>
      <c r="LL59" s="37">
        <v>0</v>
      </c>
      <c r="LM59" s="4">
        <v>0</v>
      </c>
      <c r="LN59" s="38">
        <v>0</v>
      </c>
      <c r="LO59" s="37">
        <v>0</v>
      </c>
      <c r="LP59" s="4">
        <v>0</v>
      </c>
      <c r="LQ59" s="38">
        <v>0</v>
      </c>
      <c r="LR59" s="37">
        <v>0</v>
      </c>
      <c r="LS59" s="4">
        <v>0</v>
      </c>
      <c r="LT59" s="38">
        <v>0</v>
      </c>
      <c r="LU59" s="37">
        <v>0</v>
      </c>
      <c r="LV59" s="4">
        <v>0</v>
      </c>
      <c r="LW59" s="38">
        <v>0</v>
      </c>
      <c r="LX59" s="37">
        <v>100</v>
      </c>
      <c r="LY59" s="4">
        <v>697</v>
      </c>
      <c r="LZ59" s="38">
        <f t="shared" si="276"/>
        <v>6970</v>
      </c>
      <c r="MA59" s="2">
        <f t="shared" si="160"/>
        <v>697</v>
      </c>
      <c r="MB59" s="12">
        <f t="shared" si="161"/>
        <v>5675</v>
      </c>
    </row>
    <row r="60" spans="1:340" x14ac:dyDescent="0.3">
      <c r="A60" s="50">
        <v>2008</v>
      </c>
      <c r="B60" s="51" t="s">
        <v>8</v>
      </c>
      <c r="C60" s="37">
        <v>0</v>
      </c>
      <c r="D60" s="4">
        <v>0</v>
      </c>
      <c r="E60" s="38">
        <v>0</v>
      </c>
      <c r="F60" s="37">
        <v>0</v>
      </c>
      <c r="G60" s="4">
        <v>0</v>
      </c>
      <c r="H60" s="38">
        <v>0</v>
      </c>
      <c r="I60" s="37">
        <v>0</v>
      </c>
      <c r="J60" s="4">
        <v>0</v>
      </c>
      <c r="K60" s="38">
        <v>0</v>
      </c>
      <c r="L60" s="37">
        <v>2</v>
      </c>
      <c r="M60" s="4">
        <v>9</v>
      </c>
      <c r="N60" s="38">
        <f t="shared" ref="N60" si="279">M60/L60*1000</f>
        <v>4500</v>
      </c>
      <c r="O60" s="37">
        <v>1</v>
      </c>
      <c r="P60" s="4">
        <v>92</v>
      </c>
      <c r="Q60" s="38">
        <v>0</v>
      </c>
      <c r="R60" s="37">
        <v>0</v>
      </c>
      <c r="S60" s="4">
        <v>0</v>
      </c>
      <c r="T60" s="38">
        <v>0</v>
      </c>
      <c r="U60" s="37">
        <v>0</v>
      </c>
      <c r="V60" s="4">
        <v>0</v>
      </c>
      <c r="W60" s="38">
        <v>0</v>
      </c>
      <c r="X60" s="37">
        <v>0</v>
      </c>
      <c r="Y60" s="4">
        <v>0</v>
      </c>
      <c r="Z60" s="38">
        <v>0</v>
      </c>
      <c r="AA60" s="37">
        <v>0</v>
      </c>
      <c r="AB60" s="4">
        <v>0</v>
      </c>
      <c r="AC60" s="38">
        <v>0</v>
      </c>
      <c r="AD60" s="37">
        <v>0</v>
      </c>
      <c r="AE60" s="4">
        <v>0</v>
      </c>
      <c r="AF60" s="38">
        <v>0</v>
      </c>
      <c r="AG60" s="37">
        <v>0</v>
      </c>
      <c r="AH60" s="4">
        <v>0</v>
      </c>
      <c r="AI60" s="38">
        <v>0</v>
      </c>
      <c r="AJ60" s="37">
        <v>0</v>
      </c>
      <c r="AK60" s="4">
        <v>0</v>
      </c>
      <c r="AL60" s="38">
        <v>0</v>
      </c>
      <c r="AM60" s="37">
        <v>84</v>
      </c>
      <c r="AN60" s="4">
        <v>891</v>
      </c>
      <c r="AO60" s="38">
        <f t="shared" si="255"/>
        <v>10607.142857142857</v>
      </c>
      <c r="AP60" s="37">
        <v>0</v>
      </c>
      <c r="AQ60" s="4">
        <v>0</v>
      </c>
      <c r="AR60" s="38">
        <v>0</v>
      </c>
      <c r="AS60" s="37">
        <v>0</v>
      </c>
      <c r="AT60" s="4">
        <v>0</v>
      </c>
      <c r="AU60" s="38">
        <v>0</v>
      </c>
      <c r="AV60" s="37">
        <v>0</v>
      </c>
      <c r="AW60" s="4">
        <v>0</v>
      </c>
      <c r="AX60" s="38">
        <v>0</v>
      </c>
      <c r="AY60" s="37">
        <v>0</v>
      </c>
      <c r="AZ60" s="4">
        <v>0</v>
      </c>
      <c r="BA60" s="38">
        <v>0</v>
      </c>
      <c r="BB60" s="37">
        <v>0</v>
      </c>
      <c r="BC60" s="4">
        <v>0</v>
      </c>
      <c r="BD60" s="38">
        <v>0</v>
      </c>
      <c r="BE60" s="37">
        <v>0</v>
      </c>
      <c r="BF60" s="4">
        <v>0</v>
      </c>
      <c r="BG60" s="38">
        <v>0</v>
      </c>
      <c r="BH60" s="37">
        <v>10</v>
      </c>
      <c r="BI60" s="4">
        <v>113</v>
      </c>
      <c r="BJ60" s="38">
        <f>BI60/BH60*1000</f>
        <v>11300</v>
      </c>
      <c r="BK60" s="37">
        <v>0</v>
      </c>
      <c r="BL60" s="4">
        <v>0</v>
      </c>
      <c r="BM60" s="38">
        <v>0</v>
      </c>
      <c r="BN60" s="37">
        <v>0</v>
      </c>
      <c r="BO60" s="4">
        <v>0</v>
      </c>
      <c r="BP60" s="38">
        <v>0</v>
      </c>
      <c r="BQ60" s="37">
        <v>0</v>
      </c>
      <c r="BR60" s="4">
        <v>0</v>
      </c>
      <c r="BS60" s="38">
        <v>0</v>
      </c>
      <c r="BT60" s="37">
        <v>0</v>
      </c>
      <c r="BU60" s="4">
        <v>0</v>
      </c>
      <c r="BV60" s="38">
        <v>0</v>
      </c>
      <c r="BW60" s="37">
        <v>0</v>
      </c>
      <c r="BX60" s="4">
        <v>0</v>
      </c>
      <c r="BY60" s="38">
        <v>0</v>
      </c>
      <c r="BZ60" s="37">
        <v>0</v>
      </c>
      <c r="CA60" s="4">
        <v>0</v>
      </c>
      <c r="CB60" s="38">
        <v>0</v>
      </c>
      <c r="CC60" s="37">
        <v>0</v>
      </c>
      <c r="CD60" s="4">
        <v>0</v>
      </c>
      <c r="CE60" s="38">
        <v>0</v>
      </c>
      <c r="CF60" s="37">
        <v>0</v>
      </c>
      <c r="CG60" s="4">
        <v>0</v>
      </c>
      <c r="CH60" s="38">
        <v>0</v>
      </c>
      <c r="CI60" s="37">
        <v>0</v>
      </c>
      <c r="CJ60" s="4">
        <v>0</v>
      </c>
      <c r="CK60" s="38">
        <v>0</v>
      </c>
      <c r="CL60" s="37">
        <v>0</v>
      </c>
      <c r="CM60" s="4">
        <v>0</v>
      </c>
      <c r="CN60" s="38">
        <v>0</v>
      </c>
      <c r="CO60" s="37">
        <v>0</v>
      </c>
      <c r="CP60" s="4">
        <v>0</v>
      </c>
      <c r="CQ60" s="38">
        <v>0</v>
      </c>
      <c r="CR60" s="37">
        <v>0</v>
      </c>
      <c r="CS60" s="4">
        <v>0</v>
      </c>
      <c r="CT60" s="38">
        <v>0</v>
      </c>
      <c r="CU60" s="37">
        <v>0</v>
      </c>
      <c r="CV60" s="4">
        <v>0</v>
      </c>
      <c r="CW60" s="38">
        <v>0</v>
      </c>
      <c r="CX60" s="37">
        <v>3</v>
      </c>
      <c r="CY60" s="4">
        <v>127</v>
      </c>
      <c r="CZ60" s="38">
        <f t="shared" si="258"/>
        <v>42333.333333333336</v>
      </c>
      <c r="DA60" s="37">
        <v>0</v>
      </c>
      <c r="DB60" s="4">
        <v>0</v>
      </c>
      <c r="DC60" s="38">
        <v>0</v>
      </c>
      <c r="DD60" s="37">
        <v>0</v>
      </c>
      <c r="DE60" s="4">
        <v>0</v>
      </c>
      <c r="DF60" s="38">
        <v>0</v>
      </c>
      <c r="DG60" s="37">
        <v>0</v>
      </c>
      <c r="DH60" s="4">
        <v>0</v>
      </c>
      <c r="DI60" s="38">
        <v>0</v>
      </c>
      <c r="DJ60" s="37">
        <v>0</v>
      </c>
      <c r="DK60" s="4">
        <v>0</v>
      </c>
      <c r="DL60" s="38">
        <v>0</v>
      </c>
      <c r="DM60" s="37">
        <v>137</v>
      </c>
      <c r="DN60" s="4">
        <v>321</v>
      </c>
      <c r="DO60" s="38">
        <f t="shared" si="260"/>
        <v>2343.0656934306571</v>
      </c>
      <c r="DP60" s="37">
        <v>0</v>
      </c>
      <c r="DQ60" s="4">
        <v>0</v>
      </c>
      <c r="DR60" s="38">
        <v>0</v>
      </c>
      <c r="DS60" s="37">
        <v>0</v>
      </c>
      <c r="DT60" s="4">
        <v>0</v>
      </c>
      <c r="DU60" s="38">
        <v>0</v>
      </c>
      <c r="DV60" s="37">
        <v>0</v>
      </c>
      <c r="DW60" s="4">
        <v>0</v>
      </c>
      <c r="DX60" s="38">
        <v>0</v>
      </c>
      <c r="DY60" s="37">
        <v>1</v>
      </c>
      <c r="DZ60" s="4">
        <v>19</v>
      </c>
      <c r="EA60" s="38">
        <f t="shared" si="261"/>
        <v>19000</v>
      </c>
      <c r="EB60" s="37">
        <v>13</v>
      </c>
      <c r="EC60" s="4">
        <v>330</v>
      </c>
      <c r="ED60" s="38">
        <f t="shared" si="262"/>
        <v>25384.615384615383</v>
      </c>
      <c r="EE60" s="37">
        <v>0</v>
      </c>
      <c r="EF60" s="4">
        <v>0</v>
      </c>
      <c r="EG60" s="38">
        <v>0</v>
      </c>
      <c r="EH60" s="37">
        <v>0</v>
      </c>
      <c r="EI60" s="4">
        <v>0</v>
      </c>
      <c r="EJ60" s="38">
        <v>0</v>
      </c>
      <c r="EK60" s="37">
        <v>0</v>
      </c>
      <c r="EL60" s="4">
        <v>0</v>
      </c>
      <c r="EM60" s="38">
        <v>0</v>
      </c>
      <c r="EN60" s="37">
        <v>0</v>
      </c>
      <c r="EO60" s="4">
        <v>0</v>
      </c>
      <c r="EP60" s="38">
        <v>0</v>
      </c>
      <c r="EQ60" s="37"/>
      <c r="ER60" s="4"/>
      <c r="ES60" s="38"/>
      <c r="ET60" s="37">
        <v>0</v>
      </c>
      <c r="EU60" s="4">
        <v>0</v>
      </c>
      <c r="EV60" s="38">
        <v>0</v>
      </c>
      <c r="EW60" s="37">
        <v>0</v>
      </c>
      <c r="EX60" s="4">
        <v>0</v>
      </c>
      <c r="EY60" s="38">
        <v>0</v>
      </c>
      <c r="EZ60" s="37">
        <v>0</v>
      </c>
      <c r="FA60" s="4">
        <v>0</v>
      </c>
      <c r="FB60" s="38">
        <v>0</v>
      </c>
      <c r="FC60" s="37"/>
      <c r="FD60" s="4"/>
      <c r="FE60" s="38"/>
      <c r="FF60" s="37">
        <v>0</v>
      </c>
      <c r="FG60" s="4">
        <v>0</v>
      </c>
      <c r="FH60" s="38">
        <v>0</v>
      </c>
      <c r="FI60" s="37">
        <v>0</v>
      </c>
      <c r="FJ60" s="4">
        <v>0</v>
      </c>
      <c r="FK60" s="38">
        <v>0</v>
      </c>
      <c r="FL60" s="37">
        <v>0</v>
      </c>
      <c r="FM60" s="4">
        <v>0</v>
      </c>
      <c r="FN60" s="38">
        <v>0</v>
      </c>
      <c r="FO60" s="37">
        <v>0</v>
      </c>
      <c r="FP60" s="4">
        <v>0</v>
      </c>
      <c r="FQ60" s="38">
        <v>0</v>
      </c>
      <c r="FR60" s="37">
        <v>0</v>
      </c>
      <c r="FS60" s="4">
        <v>0</v>
      </c>
      <c r="FT60" s="38">
        <v>0</v>
      </c>
      <c r="FU60" s="37"/>
      <c r="FV60" s="4"/>
      <c r="FW60" s="38"/>
      <c r="FX60" s="37">
        <v>0</v>
      </c>
      <c r="FY60" s="4">
        <v>0</v>
      </c>
      <c r="FZ60" s="38">
        <v>0</v>
      </c>
      <c r="GA60" s="37">
        <v>24</v>
      </c>
      <c r="GB60" s="4">
        <v>283</v>
      </c>
      <c r="GC60" s="38">
        <f t="shared" si="277"/>
        <v>11791.666666666666</v>
      </c>
      <c r="GD60" s="37">
        <v>3</v>
      </c>
      <c r="GE60" s="4">
        <v>95</v>
      </c>
      <c r="GF60" s="38">
        <f t="shared" si="263"/>
        <v>31666.666666666668</v>
      </c>
      <c r="GG60" s="37">
        <v>0</v>
      </c>
      <c r="GH60" s="4">
        <v>0</v>
      </c>
      <c r="GI60" s="38">
        <v>0</v>
      </c>
      <c r="GJ60" s="37">
        <v>0</v>
      </c>
      <c r="GK60" s="4">
        <v>0</v>
      </c>
      <c r="GL60" s="38">
        <v>0</v>
      </c>
      <c r="GM60" s="37">
        <v>0</v>
      </c>
      <c r="GN60" s="4">
        <v>0</v>
      </c>
      <c r="GO60" s="38">
        <v>0</v>
      </c>
      <c r="GP60" s="37">
        <v>0</v>
      </c>
      <c r="GQ60" s="4">
        <v>0</v>
      </c>
      <c r="GR60" s="38">
        <v>0</v>
      </c>
      <c r="GS60" s="37">
        <v>0</v>
      </c>
      <c r="GT60" s="4">
        <v>0</v>
      </c>
      <c r="GU60" s="38">
        <v>0</v>
      </c>
      <c r="GV60" s="37">
        <v>0</v>
      </c>
      <c r="GW60" s="4">
        <v>0</v>
      </c>
      <c r="GX60" s="38">
        <v>0</v>
      </c>
      <c r="GY60" s="37">
        <v>0</v>
      </c>
      <c r="GZ60" s="4">
        <v>0</v>
      </c>
      <c r="HA60" s="38">
        <v>0</v>
      </c>
      <c r="HB60" s="37">
        <v>0</v>
      </c>
      <c r="HC60" s="4">
        <v>0</v>
      </c>
      <c r="HD60" s="38">
        <v>0</v>
      </c>
      <c r="HE60" s="37">
        <v>0</v>
      </c>
      <c r="HF60" s="4">
        <v>0</v>
      </c>
      <c r="HG60" s="38">
        <v>0</v>
      </c>
      <c r="HH60" s="37">
        <v>14</v>
      </c>
      <c r="HI60" s="4">
        <v>528</v>
      </c>
      <c r="HJ60" s="38">
        <f t="shared" si="265"/>
        <v>37714.285714285717</v>
      </c>
      <c r="HK60" s="37">
        <v>0</v>
      </c>
      <c r="HL60" s="4">
        <v>0</v>
      </c>
      <c r="HM60" s="38">
        <v>0</v>
      </c>
      <c r="HN60" s="37">
        <v>0</v>
      </c>
      <c r="HO60" s="4">
        <v>0</v>
      </c>
      <c r="HP60" s="38">
        <v>0</v>
      </c>
      <c r="HQ60" s="37">
        <v>0</v>
      </c>
      <c r="HR60" s="4">
        <v>0</v>
      </c>
      <c r="HS60" s="38">
        <v>0</v>
      </c>
      <c r="HT60" s="37">
        <v>0</v>
      </c>
      <c r="HU60" s="4">
        <v>0</v>
      </c>
      <c r="HV60" s="38">
        <v>0</v>
      </c>
      <c r="HW60" s="37">
        <v>0</v>
      </c>
      <c r="HX60" s="4">
        <v>0</v>
      </c>
      <c r="HY60" s="38">
        <v>0</v>
      </c>
      <c r="HZ60" s="37">
        <v>120</v>
      </c>
      <c r="IA60" s="4">
        <v>1210</v>
      </c>
      <c r="IB60" s="38">
        <f t="shared" si="266"/>
        <v>10083.333333333334</v>
      </c>
      <c r="IC60" s="37">
        <v>5</v>
      </c>
      <c r="ID60" s="4">
        <v>63</v>
      </c>
      <c r="IE60" s="38">
        <f t="shared" ref="IE60:IE67" si="280">ID60/IC60*1000</f>
        <v>12600</v>
      </c>
      <c r="IF60" s="37">
        <v>0</v>
      </c>
      <c r="IG60" s="4">
        <v>0</v>
      </c>
      <c r="IH60" s="38">
        <v>0</v>
      </c>
      <c r="II60" s="37">
        <v>0</v>
      </c>
      <c r="IJ60" s="4">
        <v>0</v>
      </c>
      <c r="IK60" s="38">
        <v>0</v>
      </c>
      <c r="IL60" s="37">
        <v>0</v>
      </c>
      <c r="IM60" s="4">
        <v>0</v>
      </c>
      <c r="IN60" s="38">
        <v>0</v>
      </c>
      <c r="IO60" s="37">
        <v>0</v>
      </c>
      <c r="IP60" s="4">
        <v>0</v>
      </c>
      <c r="IQ60" s="38">
        <v>0</v>
      </c>
      <c r="IR60" s="37">
        <v>0</v>
      </c>
      <c r="IS60" s="4">
        <v>0</v>
      </c>
      <c r="IT60" s="38">
        <v>0</v>
      </c>
      <c r="IU60" s="37">
        <v>0</v>
      </c>
      <c r="IV60" s="4">
        <v>0</v>
      </c>
      <c r="IW60" s="38">
        <v>0</v>
      </c>
      <c r="IX60" s="37">
        <v>0</v>
      </c>
      <c r="IY60" s="4">
        <v>0</v>
      </c>
      <c r="IZ60" s="38">
        <f t="shared" si="268"/>
        <v>0</v>
      </c>
      <c r="JA60" s="37">
        <v>0</v>
      </c>
      <c r="JB60" s="4">
        <v>0</v>
      </c>
      <c r="JC60" s="38">
        <v>0</v>
      </c>
      <c r="JD60" s="37">
        <v>0</v>
      </c>
      <c r="JE60" s="4">
        <v>0</v>
      </c>
      <c r="JF60" s="38">
        <v>0</v>
      </c>
      <c r="JG60" s="37">
        <v>0</v>
      </c>
      <c r="JH60" s="4">
        <v>0</v>
      </c>
      <c r="JI60" s="38">
        <v>0</v>
      </c>
      <c r="JJ60" s="37">
        <v>0</v>
      </c>
      <c r="JK60" s="4">
        <v>0</v>
      </c>
      <c r="JL60" s="38">
        <v>0</v>
      </c>
      <c r="JM60" s="37">
        <v>0</v>
      </c>
      <c r="JN60" s="4">
        <v>0</v>
      </c>
      <c r="JO60" s="38">
        <v>0</v>
      </c>
      <c r="JP60" s="37">
        <v>0</v>
      </c>
      <c r="JQ60" s="4">
        <v>0</v>
      </c>
      <c r="JR60" s="38">
        <v>0</v>
      </c>
      <c r="JS60" s="37">
        <v>0</v>
      </c>
      <c r="JT60" s="4">
        <v>0</v>
      </c>
      <c r="JU60" s="38">
        <v>0</v>
      </c>
      <c r="JV60" s="37">
        <v>0</v>
      </c>
      <c r="JW60" s="4">
        <v>0</v>
      </c>
      <c r="JX60" s="38">
        <v>0</v>
      </c>
      <c r="JY60" s="37">
        <v>0</v>
      </c>
      <c r="JZ60" s="4">
        <v>0</v>
      </c>
      <c r="KA60" s="38">
        <v>0</v>
      </c>
      <c r="KB60" s="37">
        <v>0</v>
      </c>
      <c r="KC60" s="4">
        <v>0</v>
      </c>
      <c r="KD60" s="38">
        <v>0</v>
      </c>
      <c r="KE60" s="37">
        <v>2</v>
      </c>
      <c r="KF60" s="4">
        <v>13</v>
      </c>
      <c r="KG60" s="38">
        <f t="shared" si="270"/>
        <v>6500</v>
      </c>
      <c r="KH60" s="37"/>
      <c r="KI60" s="4"/>
      <c r="KJ60" s="38"/>
      <c r="KK60" s="37">
        <v>5</v>
      </c>
      <c r="KL60" s="4">
        <v>149</v>
      </c>
      <c r="KM60" s="38">
        <f t="shared" si="271"/>
        <v>29800</v>
      </c>
      <c r="KN60" s="37">
        <v>0</v>
      </c>
      <c r="KO60" s="4">
        <v>0</v>
      </c>
      <c r="KP60" s="38">
        <v>0</v>
      </c>
      <c r="KQ60" s="37">
        <v>0</v>
      </c>
      <c r="KR60" s="4">
        <v>0</v>
      </c>
      <c r="KS60" s="38">
        <v>0</v>
      </c>
      <c r="KT60" s="37">
        <v>19</v>
      </c>
      <c r="KU60" s="4">
        <v>214</v>
      </c>
      <c r="KV60" s="38">
        <f t="shared" si="272"/>
        <v>11263.157894736842</v>
      </c>
      <c r="KW60" s="37">
        <v>0</v>
      </c>
      <c r="KX60" s="4">
        <v>0</v>
      </c>
      <c r="KY60" s="38">
        <v>0</v>
      </c>
      <c r="KZ60" s="37">
        <v>323</v>
      </c>
      <c r="LA60" s="4">
        <v>2755</v>
      </c>
      <c r="LB60" s="38">
        <f t="shared" si="273"/>
        <v>8529.4117647058829</v>
      </c>
      <c r="LC60" s="37">
        <v>12</v>
      </c>
      <c r="LD60" s="4">
        <v>505</v>
      </c>
      <c r="LE60" s="38">
        <f t="shared" si="274"/>
        <v>42083.333333333336</v>
      </c>
      <c r="LF60" s="37">
        <v>1</v>
      </c>
      <c r="LG60" s="4">
        <v>12</v>
      </c>
      <c r="LH60" s="38">
        <f t="shared" si="275"/>
        <v>12000</v>
      </c>
      <c r="LI60" s="37">
        <v>0</v>
      </c>
      <c r="LJ60" s="4">
        <v>0</v>
      </c>
      <c r="LK60" s="38">
        <v>0</v>
      </c>
      <c r="LL60" s="37">
        <v>0</v>
      </c>
      <c r="LM60" s="4">
        <v>0</v>
      </c>
      <c r="LN60" s="38">
        <v>0</v>
      </c>
      <c r="LO60" s="37">
        <v>0</v>
      </c>
      <c r="LP60" s="4">
        <v>0</v>
      </c>
      <c r="LQ60" s="38">
        <v>0</v>
      </c>
      <c r="LR60" s="37">
        <v>80</v>
      </c>
      <c r="LS60" s="4">
        <v>443</v>
      </c>
      <c r="LT60" s="38">
        <f t="shared" ref="LT60:LT62" si="281">LS60/LR60*1000</f>
        <v>5537.5</v>
      </c>
      <c r="LU60" s="37">
        <v>0</v>
      </c>
      <c r="LV60" s="4">
        <v>0</v>
      </c>
      <c r="LW60" s="38">
        <v>0</v>
      </c>
      <c r="LX60" s="37">
        <v>30</v>
      </c>
      <c r="LY60" s="4">
        <v>212</v>
      </c>
      <c r="LZ60" s="38">
        <f t="shared" si="276"/>
        <v>7066.6666666666661</v>
      </c>
      <c r="MA60" s="2">
        <f t="shared" si="160"/>
        <v>889</v>
      </c>
      <c r="MB60" s="12">
        <f t="shared" si="161"/>
        <v>8384</v>
      </c>
    </row>
    <row r="61" spans="1:340" x14ac:dyDescent="0.3">
      <c r="A61" s="50">
        <v>2008</v>
      </c>
      <c r="B61" s="51" t="s">
        <v>9</v>
      </c>
      <c r="C61" s="37">
        <v>0</v>
      </c>
      <c r="D61" s="4">
        <v>0</v>
      </c>
      <c r="E61" s="38">
        <v>0</v>
      </c>
      <c r="F61" s="37">
        <v>0</v>
      </c>
      <c r="G61" s="4">
        <v>0</v>
      </c>
      <c r="H61" s="38">
        <v>0</v>
      </c>
      <c r="I61" s="37">
        <v>0</v>
      </c>
      <c r="J61" s="4">
        <v>0</v>
      </c>
      <c r="K61" s="38">
        <v>0</v>
      </c>
      <c r="L61" s="37">
        <v>0</v>
      </c>
      <c r="M61" s="4">
        <v>0</v>
      </c>
      <c r="N61" s="38">
        <v>0</v>
      </c>
      <c r="O61" s="37">
        <v>8</v>
      </c>
      <c r="P61" s="4">
        <v>469</v>
      </c>
      <c r="Q61" s="38">
        <f t="shared" ref="Q61:Q67" si="282">P61/O61*1000</f>
        <v>58625</v>
      </c>
      <c r="R61" s="37">
        <v>0</v>
      </c>
      <c r="S61" s="4">
        <v>0</v>
      </c>
      <c r="T61" s="38">
        <v>0</v>
      </c>
      <c r="U61" s="37">
        <v>0</v>
      </c>
      <c r="V61" s="4">
        <v>0</v>
      </c>
      <c r="W61" s="38">
        <v>0</v>
      </c>
      <c r="X61" s="37">
        <v>0</v>
      </c>
      <c r="Y61" s="4">
        <v>0</v>
      </c>
      <c r="Z61" s="38">
        <v>0</v>
      </c>
      <c r="AA61" s="37">
        <v>0</v>
      </c>
      <c r="AB61" s="4">
        <v>0</v>
      </c>
      <c r="AC61" s="38">
        <v>0</v>
      </c>
      <c r="AD61" s="37">
        <v>0</v>
      </c>
      <c r="AE61" s="4">
        <v>0</v>
      </c>
      <c r="AF61" s="38">
        <v>0</v>
      </c>
      <c r="AG61" s="37">
        <v>0</v>
      </c>
      <c r="AH61" s="4">
        <v>0</v>
      </c>
      <c r="AI61" s="38">
        <v>0</v>
      </c>
      <c r="AJ61" s="37">
        <v>0</v>
      </c>
      <c r="AK61" s="4">
        <v>0</v>
      </c>
      <c r="AL61" s="38">
        <v>0</v>
      </c>
      <c r="AM61" s="37">
        <v>14</v>
      </c>
      <c r="AN61" s="4">
        <v>177</v>
      </c>
      <c r="AO61" s="38">
        <f t="shared" si="255"/>
        <v>12642.857142857143</v>
      </c>
      <c r="AP61" s="37">
        <v>0</v>
      </c>
      <c r="AQ61" s="4">
        <v>0</v>
      </c>
      <c r="AR61" s="38">
        <v>0</v>
      </c>
      <c r="AS61" s="37">
        <v>0</v>
      </c>
      <c r="AT61" s="4">
        <v>0</v>
      </c>
      <c r="AU61" s="38">
        <v>0</v>
      </c>
      <c r="AV61" s="37">
        <v>0</v>
      </c>
      <c r="AW61" s="4">
        <v>0</v>
      </c>
      <c r="AX61" s="38">
        <v>0</v>
      </c>
      <c r="AY61" s="37">
        <v>0</v>
      </c>
      <c r="AZ61" s="4">
        <v>0</v>
      </c>
      <c r="BA61" s="38">
        <v>0</v>
      </c>
      <c r="BB61" s="37">
        <v>0</v>
      </c>
      <c r="BC61" s="4">
        <v>0</v>
      </c>
      <c r="BD61" s="38">
        <v>0</v>
      </c>
      <c r="BE61" s="37">
        <v>0</v>
      </c>
      <c r="BF61" s="4">
        <v>0</v>
      </c>
      <c r="BG61" s="38">
        <v>0</v>
      </c>
      <c r="BH61" s="37">
        <v>0</v>
      </c>
      <c r="BI61" s="4">
        <v>0</v>
      </c>
      <c r="BJ61" s="38">
        <v>0</v>
      </c>
      <c r="BK61" s="37">
        <v>0</v>
      </c>
      <c r="BL61" s="4">
        <v>0</v>
      </c>
      <c r="BM61" s="38">
        <v>0</v>
      </c>
      <c r="BN61" s="37">
        <v>0</v>
      </c>
      <c r="BO61" s="4">
        <v>0</v>
      </c>
      <c r="BP61" s="38">
        <v>0</v>
      </c>
      <c r="BQ61" s="37">
        <v>0</v>
      </c>
      <c r="BR61" s="4">
        <v>0</v>
      </c>
      <c r="BS61" s="38">
        <v>0</v>
      </c>
      <c r="BT61" s="37">
        <v>0</v>
      </c>
      <c r="BU61" s="4">
        <v>0</v>
      </c>
      <c r="BV61" s="38">
        <v>0</v>
      </c>
      <c r="BW61" s="37">
        <v>0</v>
      </c>
      <c r="BX61" s="4">
        <v>0</v>
      </c>
      <c r="BY61" s="38">
        <v>0</v>
      </c>
      <c r="BZ61" s="37">
        <v>0</v>
      </c>
      <c r="CA61" s="4">
        <v>0</v>
      </c>
      <c r="CB61" s="38">
        <v>0</v>
      </c>
      <c r="CC61" s="37">
        <v>0</v>
      </c>
      <c r="CD61" s="4">
        <v>0</v>
      </c>
      <c r="CE61" s="38">
        <v>0</v>
      </c>
      <c r="CF61" s="37">
        <v>0</v>
      </c>
      <c r="CG61" s="4">
        <v>0</v>
      </c>
      <c r="CH61" s="38">
        <v>0</v>
      </c>
      <c r="CI61" s="37">
        <v>0</v>
      </c>
      <c r="CJ61" s="4">
        <v>0</v>
      </c>
      <c r="CK61" s="38">
        <v>0</v>
      </c>
      <c r="CL61" s="37">
        <v>0</v>
      </c>
      <c r="CM61" s="4">
        <v>0</v>
      </c>
      <c r="CN61" s="38">
        <v>0</v>
      </c>
      <c r="CO61" s="37">
        <v>4</v>
      </c>
      <c r="CP61" s="4">
        <v>234</v>
      </c>
      <c r="CQ61" s="38">
        <f t="shared" ref="CQ61" si="283">CP61/CO61*1000</f>
        <v>58500</v>
      </c>
      <c r="CR61" s="37">
        <v>0</v>
      </c>
      <c r="CS61" s="4">
        <v>0</v>
      </c>
      <c r="CT61" s="38">
        <v>0</v>
      </c>
      <c r="CU61" s="37">
        <v>0</v>
      </c>
      <c r="CV61" s="4">
        <v>0</v>
      </c>
      <c r="CW61" s="38">
        <v>0</v>
      </c>
      <c r="CX61" s="37">
        <v>5</v>
      </c>
      <c r="CY61" s="4">
        <v>176</v>
      </c>
      <c r="CZ61" s="38">
        <f t="shared" si="258"/>
        <v>35200</v>
      </c>
      <c r="DA61" s="37">
        <v>0</v>
      </c>
      <c r="DB61" s="4">
        <v>0</v>
      </c>
      <c r="DC61" s="38">
        <v>0</v>
      </c>
      <c r="DD61" s="37">
        <v>0</v>
      </c>
      <c r="DE61" s="4">
        <v>0</v>
      </c>
      <c r="DF61" s="38">
        <v>0</v>
      </c>
      <c r="DG61" s="37">
        <v>1</v>
      </c>
      <c r="DH61" s="4">
        <v>-3</v>
      </c>
      <c r="DI61" s="38">
        <f t="shared" si="259"/>
        <v>-3000</v>
      </c>
      <c r="DJ61" s="37">
        <v>0</v>
      </c>
      <c r="DK61" s="4">
        <v>0</v>
      </c>
      <c r="DL61" s="38">
        <v>0</v>
      </c>
      <c r="DM61" s="37">
        <v>46</v>
      </c>
      <c r="DN61" s="4">
        <v>208</v>
      </c>
      <c r="DO61" s="38">
        <f t="shared" si="260"/>
        <v>4521.7391304347821</v>
      </c>
      <c r="DP61" s="37">
        <v>0</v>
      </c>
      <c r="DQ61" s="4">
        <v>0</v>
      </c>
      <c r="DR61" s="38">
        <v>0</v>
      </c>
      <c r="DS61" s="37">
        <v>0</v>
      </c>
      <c r="DT61" s="4">
        <v>0</v>
      </c>
      <c r="DU61" s="38">
        <v>0</v>
      </c>
      <c r="DV61" s="37">
        <v>0</v>
      </c>
      <c r="DW61" s="4">
        <v>0</v>
      </c>
      <c r="DX61" s="38">
        <v>0</v>
      </c>
      <c r="DY61" s="37">
        <v>1</v>
      </c>
      <c r="DZ61" s="4">
        <v>56</v>
      </c>
      <c r="EA61" s="38">
        <f t="shared" si="261"/>
        <v>56000</v>
      </c>
      <c r="EB61" s="37">
        <v>0</v>
      </c>
      <c r="EC61" s="4">
        <v>0</v>
      </c>
      <c r="ED61" s="38">
        <v>0</v>
      </c>
      <c r="EE61" s="37">
        <v>0</v>
      </c>
      <c r="EF61" s="4">
        <v>0</v>
      </c>
      <c r="EG61" s="38">
        <v>0</v>
      </c>
      <c r="EH61" s="37">
        <v>0</v>
      </c>
      <c r="EI61" s="4">
        <v>0</v>
      </c>
      <c r="EJ61" s="38">
        <v>0</v>
      </c>
      <c r="EK61" s="37">
        <v>0</v>
      </c>
      <c r="EL61" s="4">
        <v>0</v>
      </c>
      <c r="EM61" s="38">
        <v>0</v>
      </c>
      <c r="EN61" s="37">
        <v>0</v>
      </c>
      <c r="EO61" s="4">
        <v>0</v>
      </c>
      <c r="EP61" s="38">
        <v>0</v>
      </c>
      <c r="EQ61" s="37"/>
      <c r="ER61" s="4"/>
      <c r="ES61" s="38"/>
      <c r="ET61" s="37">
        <v>0</v>
      </c>
      <c r="EU61" s="4">
        <v>0</v>
      </c>
      <c r="EV61" s="38">
        <v>0</v>
      </c>
      <c r="EW61" s="37">
        <v>0</v>
      </c>
      <c r="EX61" s="4">
        <v>0</v>
      </c>
      <c r="EY61" s="38">
        <v>0</v>
      </c>
      <c r="EZ61" s="37">
        <v>0</v>
      </c>
      <c r="FA61" s="4">
        <v>0</v>
      </c>
      <c r="FB61" s="38">
        <v>0</v>
      </c>
      <c r="FC61" s="37"/>
      <c r="FD61" s="4"/>
      <c r="FE61" s="38"/>
      <c r="FF61" s="37">
        <v>0</v>
      </c>
      <c r="FG61" s="4">
        <v>0</v>
      </c>
      <c r="FH61" s="38">
        <v>0</v>
      </c>
      <c r="FI61" s="37">
        <v>0</v>
      </c>
      <c r="FJ61" s="4">
        <v>0</v>
      </c>
      <c r="FK61" s="38">
        <v>0</v>
      </c>
      <c r="FL61" s="37">
        <v>0</v>
      </c>
      <c r="FM61" s="4">
        <v>0</v>
      </c>
      <c r="FN61" s="38">
        <v>0</v>
      </c>
      <c r="FO61" s="37">
        <v>0</v>
      </c>
      <c r="FP61" s="4">
        <v>0</v>
      </c>
      <c r="FQ61" s="38">
        <v>0</v>
      </c>
      <c r="FR61" s="37">
        <v>0</v>
      </c>
      <c r="FS61" s="4">
        <v>0</v>
      </c>
      <c r="FT61" s="38">
        <v>0</v>
      </c>
      <c r="FU61" s="37"/>
      <c r="FV61" s="4"/>
      <c r="FW61" s="38"/>
      <c r="FX61" s="37">
        <v>0</v>
      </c>
      <c r="FY61" s="4">
        <v>0</v>
      </c>
      <c r="FZ61" s="38">
        <v>0</v>
      </c>
      <c r="GA61" s="37">
        <v>0</v>
      </c>
      <c r="GB61" s="4">
        <v>0</v>
      </c>
      <c r="GC61" s="38">
        <v>0</v>
      </c>
      <c r="GD61" s="37">
        <v>7</v>
      </c>
      <c r="GE61" s="4">
        <v>109</v>
      </c>
      <c r="GF61" s="38">
        <f t="shared" si="263"/>
        <v>15571.428571428571</v>
      </c>
      <c r="GG61" s="37">
        <v>0</v>
      </c>
      <c r="GH61" s="4">
        <v>0</v>
      </c>
      <c r="GI61" s="38">
        <v>0</v>
      </c>
      <c r="GJ61" s="37">
        <v>0</v>
      </c>
      <c r="GK61" s="4">
        <v>0</v>
      </c>
      <c r="GL61" s="38">
        <v>0</v>
      </c>
      <c r="GM61" s="37">
        <v>9</v>
      </c>
      <c r="GN61" s="4">
        <v>130</v>
      </c>
      <c r="GO61" s="38">
        <f t="shared" ref="GO61:GO63" si="284">GN61/GM61*1000</f>
        <v>14444.444444444445</v>
      </c>
      <c r="GP61" s="37">
        <v>0</v>
      </c>
      <c r="GQ61" s="4">
        <v>0</v>
      </c>
      <c r="GR61" s="38">
        <v>0</v>
      </c>
      <c r="GS61" s="37">
        <v>0</v>
      </c>
      <c r="GT61" s="4">
        <v>0</v>
      </c>
      <c r="GU61" s="38">
        <v>0</v>
      </c>
      <c r="GV61" s="37">
        <v>0</v>
      </c>
      <c r="GW61" s="4">
        <v>0</v>
      </c>
      <c r="GX61" s="38">
        <v>0</v>
      </c>
      <c r="GY61" s="37">
        <v>0</v>
      </c>
      <c r="GZ61" s="4">
        <v>0</v>
      </c>
      <c r="HA61" s="38">
        <v>0</v>
      </c>
      <c r="HB61" s="37">
        <v>0</v>
      </c>
      <c r="HC61" s="4">
        <v>0</v>
      </c>
      <c r="HD61" s="38">
        <v>0</v>
      </c>
      <c r="HE61" s="37">
        <v>0</v>
      </c>
      <c r="HF61" s="4">
        <v>0</v>
      </c>
      <c r="HG61" s="38">
        <v>0</v>
      </c>
      <c r="HH61" s="37">
        <v>3</v>
      </c>
      <c r="HI61" s="4">
        <v>92</v>
      </c>
      <c r="HJ61" s="38">
        <f t="shared" si="265"/>
        <v>30666.666666666668</v>
      </c>
      <c r="HK61" s="37">
        <v>0</v>
      </c>
      <c r="HL61" s="4">
        <v>0</v>
      </c>
      <c r="HM61" s="38">
        <v>0</v>
      </c>
      <c r="HN61" s="37">
        <v>0</v>
      </c>
      <c r="HO61" s="4">
        <v>0</v>
      </c>
      <c r="HP61" s="38">
        <v>0</v>
      </c>
      <c r="HQ61" s="37">
        <v>0</v>
      </c>
      <c r="HR61" s="4">
        <v>0</v>
      </c>
      <c r="HS61" s="38">
        <v>0</v>
      </c>
      <c r="HT61" s="37">
        <v>0</v>
      </c>
      <c r="HU61" s="4">
        <v>0</v>
      </c>
      <c r="HV61" s="38">
        <v>0</v>
      </c>
      <c r="HW61" s="37">
        <v>0</v>
      </c>
      <c r="HX61" s="4">
        <v>0</v>
      </c>
      <c r="HY61" s="38">
        <v>0</v>
      </c>
      <c r="HZ61" s="37">
        <v>0</v>
      </c>
      <c r="IA61" s="4">
        <v>0</v>
      </c>
      <c r="IB61" s="38">
        <v>0</v>
      </c>
      <c r="IC61" s="37">
        <v>0</v>
      </c>
      <c r="ID61" s="4">
        <v>0</v>
      </c>
      <c r="IE61" s="38">
        <v>0</v>
      </c>
      <c r="IF61" s="37">
        <v>0</v>
      </c>
      <c r="IG61" s="4">
        <v>0</v>
      </c>
      <c r="IH61" s="38">
        <v>0</v>
      </c>
      <c r="II61" s="37">
        <v>0</v>
      </c>
      <c r="IJ61" s="4">
        <v>0</v>
      </c>
      <c r="IK61" s="38">
        <v>0</v>
      </c>
      <c r="IL61" s="37">
        <v>2</v>
      </c>
      <c r="IM61" s="4">
        <v>64</v>
      </c>
      <c r="IN61" s="38">
        <f t="shared" ref="IN61" si="285">IM61/IL61*1000</f>
        <v>32000</v>
      </c>
      <c r="IO61" s="37">
        <v>0</v>
      </c>
      <c r="IP61" s="4">
        <v>0</v>
      </c>
      <c r="IQ61" s="38">
        <v>0</v>
      </c>
      <c r="IR61" s="37">
        <v>0</v>
      </c>
      <c r="IS61" s="4">
        <v>0</v>
      </c>
      <c r="IT61" s="38">
        <v>0</v>
      </c>
      <c r="IU61" s="37">
        <v>0</v>
      </c>
      <c r="IV61" s="4">
        <v>0</v>
      </c>
      <c r="IW61" s="38">
        <v>0</v>
      </c>
      <c r="IX61" s="37">
        <v>0</v>
      </c>
      <c r="IY61" s="4">
        <v>0</v>
      </c>
      <c r="IZ61" s="38">
        <f t="shared" si="268"/>
        <v>0</v>
      </c>
      <c r="JA61" s="37">
        <v>10</v>
      </c>
      <c r="JB61" s="4">
        <v>560</v>
      </c>
      <c r="JC61" s="38">
        <f t="shared" si="269"/>
        <v>56000</v>
      </c>
      <c r="JD61" s="37">
        <v>23</v>
      </c>
      <c r="JE61" s="4">
        <v>193</v>
      </c>
      <c r="JF61" s="38">
        <f t="shared" si="278"/>
        <v>8391.3043478260879</v>
      </c>
      <c r="JG61" s="37">
        <v>0</v>
      </c>
      <c r="JH61" s="4">
        <v>0</v>
      </c>
      <c r="JI61" s="38">
        <v>0</v>
      </c>
      <c r="JJ61" s="37">
        <v>0</v>
      </c>
      <c r="JK61" s="4">
        <v>0</v>
      </c>
      <c r="JL61" s="38">
        <v>0</v>
      </c>
      <c r="JM61" s="37">
        <v>0</v>
      </c>
      <c r="JN61" s="4">
        <v>0</v>
      </c>
      <c r="JO61" s="38">
        <v>0</v>
      </c>
      <c r="JP61" s="37">
        <v>0</v>
      </c>
      <c r="JQ61" s="4">
        <v>0</v>
      </c>
      <c r="JR61" s="38">
        <v>0</v>
      </c>
      <c r="JS61" s="37">
        <v>0</v>
      </c>
      <c r="JT61" s="4">
        <v>0</v>
      </c>
      <c r="JU61" s="38">
        <v>0</v>
      </c>
      <c r="JV61" s="37">
        <v>0</v>
      </c>
      <c r="JW61" s="4">
        <v>0</v>
      </c>
      <c r="JX61" s="38">
        <v>0</v>
      </c>
      <c r="JY61" s="37">
        <v>0</v>
      </c>
      <c r="JZ61" s="4">
        <v>0</v>
      </c>
      <c r="KA61" s="38">
        <v>0</v>
      </c>
      <c r="KB61" s="37">
        <v>0</v>
      </c>
      <c r="KC61" s="4">
        <v>0</v>
      </c>
      <c r="KD61" s="38">
        <v>0</v>
      </c>
      <c r="KE61" s="37">
        <v>1</v>
      </c>
      <c r="KF61" s="4">
        <v>6</v>
      </c>
      <c r="KG61" s="38">
        <f t="shared" si="270"/>
        <v>6000</v>
      </c>
      <c r="KH61" s="37"/>
      <c r="KI61" s="4"/>
      <c r="KJ61" s="38"/>
      <c r="KK61" s="37">
        <v>5</v>
      </c>
      <c r="KL61" s="4">
        <v>140</v>
      </c>
      <c r="KM61" s="38">
        <f t="shared" si="271"/>
        <v>28000</v>
      </c>
      <c r="KN61" s="37">
        <v>0</v>
      </c>
      <c r="KO61" s="4">
        <v>0</v>
      </c>
      <c r="KP61" s="38">
        <v>0</v>
      </c>
      <c r="KQ61" s="37">
        <v>0</v>
      </c>
      <c r="KR61" s="4">
        <v>0</v>
      </c>
      <c r="KS61" s="38">
        <v>0</v>
      </c>
      <c r="KT61" s="37">
        <v>34</v>
      </c>
      <c r="KU61" s="4">
        <v>59</v>
      </c>
      <c r="KV61" s="38">
        <f t="shared" si="272"/>
        <v>1735.2941176470588</v>
      </c>
      <c r="KW61" s="37">
        <v>0</v>
      </c>
      <c r="KX61" s="4">
        <v>0</v>
      </c>
      <c r="KY61" s="38">
        <v>0</v>
      </c>
      <c r="KZ61" s="37">
        <v>35</v>
      </c>
      <c r="LA61" s="4">
        <v>232</v>
      </c>
      <c r="LB61" s="38">
        <f t="shared" si="273"/>
        <v>6628.5714285714294</v>
      </c>
      <c r="LC61" s="37">
        <v>2</v>
      </c>
      <c r="LD61" s="4">
        <v>106</v>
      </c>
      <c r="LE61" s="38">
        <f t="shared" si="274"/>
        <v>53000</v>
      </c>
      <c r="LF61" s="37">
        <v>1</v>
      </c>
      <c r="LG61" s="4">
        <v>29</v>
      </c>
      <c r="LH61" s="38">
        <f t="shared" si="275"/>
        <v>29000</v>
      </c>
      <c r="LI61" s="37">
        <v>0</v>
      </c>
      <c r="LJ61" s="4">
        <v>0</v>
      </c>
      <c r="LK61" s="38">
        <v>0</v>
      </c>
      <c r="LL61" s="37">
        <v>0</v>
      </c>
      <c r="LM61" s="4">
        <v>0</v>
      </c>
      <c r="LN61" s="38">
        <v>0</v>
      </c>
      <c r="LO61" s="37">
        <v>0</v>
      </c>
      <c r="LP61" s="4">
        <v>0</v>
      </c>
      <c r="LQ61" s="38">
        <v>0</v>
      </c>
      <c r="LR61" s="37">
        <v>0</v>
      </c>
      <c r="LS61" s="4">
        <v>0</v>
      </c>
      <c r="LT61" s="38">
        <v>0</v>
      </c>
      <c r="LU61" s="37">
        <v>0</v>
      </c>
      <c r="LV61" s="4">
        <v>0</v>
      </c>
      <c r="LW61" s="38">
        <v>0</v>
      </c>
      <c r="LX61" s="37">
        <v>6</v>
      </c>
      <c r="LY61" s="4">
        <v>41</v>
      </c>
      <c r="LZ61" s="38">
        <f t="shared" si="276"/>
        <v>6833.333333333333</v>
      </c>
      <c r="MA61" s="2">
        <f t="shared" si="160"/>
        <v>217</v>
      </c>
      <c r="MB61" s="12">
        <f t="shared" si="161"/>
        <v>3078</v>
      </c>
    </row>
    <row r="62" spans="1:340" x14ac:dyDescent="0.3">
      <c r="A62" s="50">
        <v>2008</v>
      </c>
      <c r="B62" s="51" t="s">
        <v>10</v>
      </c>
      <c r="C62" s="37">
        <v>0</v>
      </c>
      <c r="D62" s="4">
        <v>0</v>
      </c>
      <c r="E62" s="38">
        <v>0</v>
      </c>
      <c r="F62" s="37">
        <v>0</v>
      </c>
      <c r="G62" s="4">
        <v>0</v>
      </c>
      <c r="H62" s="38">
        <v>0</v>
      </c>
      <c r="I62" s="37">
        <v>0</v>
      </c>
      <c r="J62" s="4">
        <v>0</v>
      </c>
      <c r="K62" s="38">
        <v>0</v>
      </c>
      <c r="L62" s="37">
        <v>0</v>
      </c>
      <c r="M62" s="4">
        <v>0</v>
      </c>
      <c r="N62" s="38">
        <v>0</v>
      </c>
      <c r="O62" s="37">
        <v>14</v>
      </c>
      <c r="P62" s="4">
        <v>461</v>
      </c>
      <c r="Q62" s="38">
        <f t="shared" si="282"/>
        <v>32928.571428571428</v>
      </c>
      <c r="R62" s="37">
        <v>0</v>
      </c>
      <c r="S62" s="4">
        <v>0</v>
      </c>
      <c r="T62" s="38">
        <v>0</v>
      </c>
      <c r="U62" s="37">
        <v>0</v>
      </c>
      <c r="V62" s="4">
        <v>0</v>
      </c>
      <c r="W62" s="38">
        <v>0</v>
      </c>
      <c r="X62" s="37">
        <v>0</v>
      </c>
      <c r="Y62" s="4">
        <v>0</v>
      </c>
      <c r="Z62" s="38">
        <v>0</v>
      </c>
      <c r="AA62" s="37">
        <v>0</v>
      </c>
      <c r="AB62" s="4">
        <v>0</v>
      </c>
      <c r="AC62" s="38">
        <v>0</v>
      </c>
      <c r="AD62" s="37">
        <v>0</v>
      </c>
      <c r="AE62" s="4">
        <v>0</v>
      </c>
      <c r="AF62" s="38">
        <v>0</v>
      </c>
      <c r="AG62" s="37">
        <v>0</v>
      </c>
      <c r="AH62" s="4">
        <v>0</v>
      </c>
      <c r="AI62" s="38">
        <v>0</v>
      </c>
      <c r="AJ62" s="37">
        <v>0</v>
      </c>
      <c r="AK62" s="4">
        <v>0</v>
      </c>
      <c r="AL62" s="38">
        <v>0</v>
      </c>
      <c r="AM62" s="37">
        <v>49</v>
      </c>
      <c r="AN62" s="4">
        <v>242</v>
      </c>
      <c r="AO62" s="38">
        <f t="shared" si="255"/>
        <v>4938.775510204081</v>
      </c>
      <c r="AP62" s="37">
        <v>0</v>
      </c>
      <c r="AQ62" s="4">
        <v>0</v>
      </c>
      <c r="AR62" s="38">
        <v>0</v>
      </c>
      <c r="AS62" s="37">
        <v>0</v>
      </c>
      <c r="AT62" s="4">
        <v>0</v>
      </c>
      <c r="AU62" s="38">
        <v>0</v>
      </c>
      <c r="AV62" s="37">
        <v>0</v>
      </c>
      <c r="AW62" s="4">
        <v>0</v>
      </c>
      <c r="AX62" s="38">
        <v>0</v>
      </c>
      <c r="AY62" s="37">
        <v>0</v>
      </c>
      <c r="AZ62" s="4">
        <v>0</v>
      </c>
      <c r="BA62" s="38">
        <v>0</v>
      </c>
      <c r="BB62" s="37">
        <v>0</v>
      </c>
      <c r="BC62" s="4">
        <v>0</v>
      </c>
      <c r="BD62" s="38">
        <v>0</v>
      </c>
      <c r="BE62" s="37">
        <v>0</v>
      </c>
      <c r="BF62" s="4">
        <v>0</v>
      </c>
      <c r="BG62" s="38">
        <v>0</v>
      </c>
      <c r="BH62" s="37">
        <v>7</v>
      </c>
      <c r="BI62" s="4">
        <v>26</v>
      </c>
      <c r="BJ62" s="38">
        <f t="shared" si="256"/>
        <v>3714.2857142857142</v>
      </c>
      <c r="BK62" s="37">
        <v>0</v>
      </c>
      <c r="BL62" s="4">
        <v>0</v>
      </c>
      <c r="BM62" s="38">
        <v>0</v>
      </c>
      <c r="BN62" s="37">
        <v>0</v>
      </c>
      <c r="BO62" s="4">
        <v>0</v>
      </c>
      <c r="BP62" s="38">
        <v>0</v>
      </c>
      <c r="BQ62" s="37">
        <v>0</v>
      </c>
      <c r="BR62" s="4">
        <v>0</v>
      </c>
      <c r="BS62" s="38">
        <v>0</v>
      </c>
      <c r="BT62" s="37">
        <v>0</v>
      </c>
      <c r="BU62" s="4">
        <v>0</v>
      </c>
      <c r="BV62" s="38">
        <v>0</v>
      </c>
      <c r="BW62" s="37">
        <v>0</v>
      </c>
      <c r="BX62" s="4">
        <v>0</v>
      </c>
      <c r="BY62" s="38">
        <v>0</v>
      </c>
      <c r="BZ62" s="37">
        <v>0</v>
      </c>
      <c r="CA62" s="4">
        <v>0</v>
      </c>
      <c r="CB62" s="38">
        <v>0</v>
      </c>
      <c r="CC62" s="37">
        <v>0</v>
      </c>
      <c r="CD62" s="4">
        <v>0</v>
      </c>
      <c r="CE62" s="38">
        <v>0</v>
      </c>
      <c r="CF62" s="37">
        <v>0</v>
      </c>
      <c r="CG62" s="4">
        <v>0</v>
      </c>
      <c r="CH62" s="38">
        <v>0</v>
      </c>
      <c r="CI62" s="37">
        <v>0</v>
      </c>
      <c r="CJ62" s="4">
        <v>0</v>
      </c>
      <c r="CK62" s="38">
        <v>0</v>
      </c>
      <c r="CL62" s="37">
        <v>0</v>
      </c>
      <c r="CM62" s="4">
        <v>0</v>
      </c>
      <c r="CN62" s="38">
        <v>0</v>
      </c>
      <c r="CO62" s="37">
        <v>0</v>
      </c>
      <c r="CP62" s="4">
        <v>0</v>
      </c>
      <c r="CQ62" s="38">
        <v>0</v>
      </c>
      <c r="CR62" s="37">
        <v>0</v>
      </c>
      <c r="CS62" s="4">
        <v>0</v>
      </c>
      <c r="CT62" s="38">
        <v>0</v>
      </c>
      <c r="CU62" s="37">
        <v>0</v>
      </c>
      <c r="CV62" s="4">
        <v>0</v>
      </c>
      <c r="CW62" s="38">
        <v>0</v>
      </c>
      <c r="CX62" s="37">
        <v>2</v>
      </c>
      <c r="CY62" s="4">
        <v>55</v>
      </c>
      <c r="CZ62" s="38">
        <f t="shared" si="258"/>
        <v>27500</v>
      </c>
      <c r="DA62" s="37">
        <v>0</v>
      </c>
      <c r="DB62" s="4">
        <v>0</v>
      </c>
      <c r="DC62" s="38">
        <v>0</v>
      </c>
      <c r="DD62" s="37">
        <v>0</v>
      </c>
      <c r="DE62" s="4">
        <v>0</v>
      </c>
      <c r="DF62" s="38">
        <v>0</v>
      </c>
      <c r="DG62" s="37">
        <v>0</v>
      </c>
      <c r="DH62" s="4">
        <v>0</v>
      </c>
      <c r="DI62" s="38">
        <v>0</v>
      </c>
      <c r="DJ62" s="37">
        <v>0</v>
      </c>
      <c r="DK62" s="4">
        <v>0</v>
      </c>
      <c r="DL62" s="38">
        <v>0</v>
      </c>
      <c r="DM62" s="37">
        <v>102</v>
      </c>
      <c r="DN62" s="4">
        <v>251</v>
      </c>
      <c r="DO62" s="38">
        <f t="shared" si="260"/>
        <v>2460.7843137254904</v>
      </c>
      <c r="DP62" s="37">
        <v>0</v>
      </c>
      <c r="DQ62" s="4">
        <v>0</v>
      </c>
      <c r="DR62" s="38">
        <v>0</v>
      </c>
      <c r="DS62" s="37">
        <v>14</v>
      </c>
      <c r="DT62" s="4">
        <v>119</v>
      </c>
      <c r="DU62" s="38">
        <f t="shared" ref="DU62" si="286">DT62/DS62*1000</f>
        <v>8500</v>
      </c>
      <c r="DV62" s="37">
        <v>0</v>
      </c>
      <c r="DW62" s="4">
        <v>0</v>
      </c>
      <c r="DX62" s="38">
        <v>0</v>
      </c>
      <c r="DY62" s="37">
        <v>0</v>
      </c>
      <c r="DZ62" s="4">
        <v>0</v>
      </c>
      <c r="EA62" s="38">
        <v>0</v>
      </c>
      <c r="EB62" s="37">
        <v>6</v>
      </c>
      <c r="EC62" s="4">
        <v>150</v>
      </c>
      <c r="ED62" s="38">
        <f t="shared" si="262"/>
        <v>25000</v>
      </c>
      <c r="EE62" s="37">
        <v>0</v>
      </c>
      <c r="EF62" s="4">
        <v>0</v>
      </c>
      <c r="EG62" s="38">
        <v>0</v>
      </c>
      <c r="EH62" s="37">
        <v>0</v>
      </c>
      <c r="EI62" s="4">
        <v>0</v>
      </c>
      <c r="EJ62" s="38">
        <v>0</v>
      </c>
      <c r="EK62" s="37">
        <v>20</v>
      </c>
      <c r="EL62" s="4">
        <v>28</v>
      </c>
      <c r="EM62" s="38">
        <f t="shared" ref="EM62" si="287">EL62/EK62*1000</f>
        <v>1400</v>
      </c>
      <c r="EN62" s="37">
        <v>0</v>
      </c>
      <c r="EO62" s="4">
        <v>0</v>
      </c>
      <c r="EP62" s="38">
        <v>0</v>
      </c>
      <c r="EQ62" s="37"/>
      <c r="ER62" s="4"/>
      <c r="ES62" s="38"/>
      <c r="ET62" s="37">
        <v>0</v>
      </c>
      <c r="EU62" s="4">
        <v>0</v>
      </c>
      <c r="EV62" s="38">
        <v>0</v>
      </c>
      <c r="EW62" s="37">
        <v>1</v>
      </c>
      <c r="EX62" s="4">
        <v>12</v>
      </c>
      <c r="EY62" s="38">
        <f t="shared" ref="EY62" si="288">EX62/EW62*1000</f>
        <v>12000</v>
      </c>
      <c r="EZ62" s="37">
        <v>0</v>
      </c>
      <c r="FA62" s="4">
        <v>0</v>
      </c>
      <c r="FB62" s="38">
        <v>0</v>
      </c>
      <c r="FC62" s="37"/>
      <c r="FD62" s="4"/>
      <c r="FE62" s="38"/>
      <c r="FF62" s="37">
        <v>0</v>
      </c>
      <c r="FG62" s="4">
        <v>0</v>
      </c>
      <c r="FH62" s="38">
        <v>0</v>
      </c>
      <c r="FI62" s="37">
        <v>0</v>
      </c>
      <c r="FJ62" s="4">
        <v>0</v>
      </c>
      <c r="FK62" s="38">
        <v>0</v>
      </c>
      <c r="FL62" s="37">
        <v>0</v>
      </c>
      <c r="FM62" s="4">
        <v>0</v>
      </c>
      <c r="FN62" s="38">
        <v>0</v>
      </c>
      <c r="FO62" s="37">
        <v>0</v>
      </c>
      <c r="FP62" s="4">
        <v>0</v>
      </c>
      <c r="FQ62" s="38">
        <v>0</v>
      </c>
      <c r="FR62" s="37">
        <v>0</v>
      </c>
      <c r="FS62" s="4">
        <v>0</v>
      </c>
      <c r="FT62" s="38">
        <v>0</v>
      </c>
      <c r="FU62" s="37"/>
      <c r="FV62" s="4"/>
      <c r="FW62" s="38"/>
      <c r="FX62" s="37">
        <v>0</v>
      </c>
      <c r="FY62" s="4">
        <v>0</v>
      </c>
      <c r="FZ62" s="38">
        <v>0</v>
      </c>
      <c r="GA62" s="37">
        <v>0</v>
      </c>
      <c r="GB62" s="4">
        <v>0</v>
      </c>
      <c r="GC62" s="38">
        <v>0</v>
      </c>
      <c r="GD62" s="37">
        <v>13</v>
      </c>
      <c r="GE62" s="4">
        <v>287</v>
      </c>
      <c r="GF62" s="38">
        <f t="shared" si="263"/>
        <v>22076.923076923078</v>
      </c>
      <c r="GG62" s="37">
        <v>0</v>
      </c>
      <c r="GH62" s="4">
        <v>0</v>
      </c>
      <c r="GI62" s="38">
        <v>0</v>
      </c>
      <c r="GJ62" s="37">
        <v>0</v>
      </c>
      <c r="GK62" s="4">
        <v>0</v>
      </c>
      <c r="GL62" s="38">
        <v>0</v>
      </c>
      <c r="GM62" s="37">
        <v>0</v>
      </c>
      <c r="GN62" s="4">
        <v>0</v>
      </c>
      <c r="GO62" s="38">
        <v>0</v>
      </c>
      <c r="GP62" s="37">
        <v>0</v>
      </c>
      <c r="GQ62" s="4">
        <v>0</v>
      </c>
      <c r="GR62" s="38">
        <v>0</v>
      </c>
      <c r="GS62" s="37">
        <v>0</v>
      </c>
      <c r="GT62" s="4">
        <v>0</v>
      </c>
      <c r="GU62" s="38">
        <v>0</v>
      </c>
      <c r="GV62" s="37">
        <v>0</v>
      </c>
      <c r="GW62" s="4">
        <v>0</v>
      </c>
      <c r="GX62" s="38">
        <v>0</v>
      </c>
      <c r="GY62" s="37">
        <v>0</v>
      </c>
      <c r="GZ62" s="4">
        <v>0</v>
      </c>
      <c r="HA62" s="38">
        <v>0</v>
      </c>
      <c r="HB62" s="37">
        <v>0</v>
      </c>
      <c r="HC62" s="4">
        <v>0</v>
      </c>
      <c r="HD62" s="38">
        <v>0</v>
      </c>
      <c r="HE62" s="37">
        <v>0</v>
      </c>
      <c r="HF62" s="4">
        <v>0</v>
      </c>
      <c r="HG62" s="38">
        <v>0</v>
      </c>
      <c r="HH62" s="37">
        <v>16</v>
      </c>
      <c r="HI62" s="4">
        <v>537</v>
      </c>
      <c r="HJ62" s="38">
        <f t="shared" si="265"/>
        <v>33562.5</v>
      </c>
      <c r="HK62" s="37">
        <v>0</v>
      </c>
      <c r="HL62" s="4">
        <v>0</v>
      </c>
      <c r="HM62" s="38">
        <v>0</v>
      </c>
      <c r="HN62" s="37">
        <v>0</v>
      </c>
      <c r="HO62" s="4">
        <v>0</v>
      </c>
      <c r="HP62" s="38">
        <v>0</v>
      </c>
      <c r="HQ62" s="37">
        <v>0</v>
      </c>
      <c r="HR62" s="4">
        <v>0</v>
      </c>
      <c r="HS62" s="38">
        <v>0</v>
      </c>
      <c r="HT62" s="37">
        <v>0</v>
      </c>
      <c r="HU62" s="4">
        <v>0</v>
      </c>
      <c r="HV62" s="38">
        <v>0</v>
      </c>
      <c r="HW62" s="37">
        <v>0</v>
      </c>
      <c r="HX62" s="4">
        <v>0</v>
      </c>
      <c r="HY62" s="38">
        <v>0</v>
      </c>
      <c r="HZ62" s="37">
        <v>0</v>
      </c>
      <c r="IA62" s="4">
        <v>0</v>
      </c>
      <c r="IB62" s="38">
        <v>0</v>
      </c>
      <c r="IC62" s="37">
        <v>7</v>
      </c>
      <c r="ID62" s="4">
        <v>64</v>
      </c>
      <c r="IE62" s="38">
        <f t="shared" si="280"/>
        <v>9142.8571428571431</v>
      </c>
      <c r="IF62" s="37">
        <v>0</v>
      </c>
      <c r="IG62" s="4">
        <v>0</v>
      </c>
      <c r="IH62" s="38">
        <v>0</v>
      </c>
      <c r="II62" s="37">
        <v>0</v>
      </c>
      <c r="IJ62" s="4">
        <v>0</v>
      </c>
      <c r="IK62" s="38">
        <v>0</v>
      </c>
      <c r="IL62" s="37">
        <v>0</v>
      </c>
      <c r="IM62" s="4">
        <v>0</v>
      </c>
      <c r="IN62" s="38">
        <v>0</v>
      </c>
      <c r="IO62" s="37">
        <v>0</v>
      </c>
      <c r="IP62" s="4">
        <v>0</v>
      </c>
      <c r="IQ62" s="38">
        <v>0</v>
      </c>
      <c r="IR62" s="37">
        <v>0</v>
      </c>
      <c r="IS62" s="4">
        <v>0</v>
      </c>
      <c r="IT62" s="38">
        <v>0</v>
      </c>
      <c r="IU62" s="37">
        <v>0</v>
      </c>
      <c r="IV62" s="4">
        <v>0</v>
      </c>
      <c r="IW62" s="38">
        <v>0</v>
      </c>
      <c r="IX62" s="37">
        <v>0</v>
      </c>
      <c r="IY62" s="4">
        <v>0</v>
      </c>
      <c r="IZ62" s="38">
        <f t="shared" si="268"/>
        <v>0</v>
      </c>
      <c r="JA62" s="37">
        <v>37</v>
      </c>
      <c r="JB62" s="4">
        <v>77</v>
      </c>
      <c r="JC62" s="38">
        <f t="shared" si="269"/>
        <v>2081.0810810810813</v>
      </c>
      <c r="JD62" s="37">
        <v>0</v>
      </c>
      <c r="JE62" s="4">
        <v>0</v>
      </c>
      <c r="JF62" s="38">
        <v>0</v>
      </c>
      <c r="JG62" s="37">
        <v>0</v>
      </c>
      <c r="JH62" s="4">
        <v>0</v>
      </c>
      <c r="JI62" s="38">
        <v>0</v>
      </c>
      <c r="JJ62" s="37">
        <v>0</v>
      </c>
      <c r="JK62" s="4">
        <v>0</v>
      </c>
      <c r="JL62" s="38">
        <v>0</v>
      </c>
      <c r="JM62" s="37">
        <v>16</v>
      </c>
      <c r="JN62" s="4">
        <v>192</v>
      </c>
      <c r="JO62" s="38">
        <f t="shared" ref="JO62" si="289">JN62/JM62*1000</f>
        <v>12000</v>
      </c>
      <c r="JP62" s="37">
        <v>0</v>
      </c>
      <c r="JQ62" s="4">
        <v>0</v>
      </c>
      <c r="JR62" s="38">
        <v>0</v>
      </c>
      <c r="JS62" s="37">
        <v>0</v>
      </c>
      <c r="JT62" s="4">
        <v>0</v>
      </c>
      <c r="JU62" s="38">
        <v>0</v>
      </c>
      <c r="JV62" s="37">
        <v>0</v>
      </c>
      <c r="JW62" s="4">
        <v>0</v>
      </c>
      <c r="JX62" s="38">
        <v>0</v>
      </c>
      <c r="JY62" s="37">
        <v>0</v>
      </c>
      <c r="JZ62" s="4">
        <v>0</v>
      </c>
      <c r="KA62" s="38">
        <v>0</v>
      </c>
      <c r="KB62" s="37">
        <v>0</v>
      </c>
      <c r="KC62" s="4">
        <v>0</v>
      </c>
      <c r="KD62" s="38">
        <v>0</v>
      </c>
      <c r="KE62" s="37">
        <v>1</v>
      </c>
      <c r="KF62" s="4">
        <v>7</v>
      </c>
      <c r="KG62" s="38">
        <f t="shared" si="270"/>
        <v>7000</v>
      </c>
      <c r="KH62" s="37"/>
      <c r="KI62" s="4"/>
      <c r="KJ62" s="38"/>
      <c r="KK62" s="37">
        <v>5</v>
      </c>
      <c r="KL62" s="4">
        <v>141</v>
      </c>
      <c r="KM62" s="38">
        <f t="shared" si="271"/>
        <v>28200</v>
      </c>
      <c r="KN62" s="37">
        <v>0</v>
      </c>
      <c r="KO62" s="4">
        <v>0</v>
      </c>
      <c r="KP62" s="38">
        <v>0</v>
      </c>
      <c r="KQ62" s="37">
        <v>0</v>
      </c>
      <c r="KR62" s="4">
        <v>0</v>
      </c>
      <c r="KS62" s="38">
        <v>0</v>
      </c>
      <c r="KT62" s="37">
        <v>3</v>
      </c>
      <c r="KU62" s="4">
        <v>17</v>
      </c>
      <c r="KV62" s="38">
        <f t="shared" si="272"/>
        <v>5666.666666666667</v>
      </c>
      <c r="KW62" s="37">
        <v>0</v>
      </c>
      <c r="KX62" s="4">
        <v>0</v>
      </c>
      <c r="KY62" s="38">
        <v>0</v>
      </c>
      <c r="KZ62" s="37">
        <v>310</v>
      </c>
      <c r="LA62" s="4">
        <v>2763</v>
      </c>
      <c r="LB62" s="38">
        <f t="shared" si="273"/>
        <v>8912.9032258064508</v>
      </c>
      <c r="LC62" s="37">
        <v>2</v>
      </c>
      <c r="LD62" s="4">
        <v>112</v>
      </c>
      <c r="LE62" s="38">
        <f t="shared" si="274"/>
        <v>56000</v>
      </c>
      <c r="LF62" s="37">
        <v>0</v>
      </c>
      <c r="LG62" s="4">
        <v>0</v>
      </c>
      <c r="LH62" s="38">
        <v>0</v>
      </c>
      <c r="LI62" s="37">
        <v>0</v>
      </c>
      <c r="LJ62" s="4">
        <v>0</v>
      </c>
      <c r="LK62" s="38">
        <v>0</v>
      </c>
      <c r="LL62" s="37">
        <v>0</v>
      </c>
      <c r="LM62" s="4">
        <v>0</v>
      </c>
      <c r="LN62" s="38">
        <v>0</v>
      </c>
      <c r="LO62" s="37">
        <v>0</v>
      </c>
      <c r="LP62" s="4">
        <v>0</v>
      </c>
      <c r="LQ62" s="38">
        <v>0</v>
      </c>
      <c r="LR62" s="37">
        <v>80</v>
      </c>
      <c r="LS62" s="4">
        <v>420</v>
      </c>
      <c r="LT62" s="38">
        <f t="shared" si="281"/>
        <v>5250</v>
      </c>
      <c r="LU62" s="37">
        <v>0</v>
      </c>
      <c r="LV62" s="4">
        <v>0</v>
      </c>
      <c r="LW62" s="38">
        <v>0</v>
      </c>
      <c r="LX62" s="37">
        <v>83</v>
      </c>
      <c r="LY62" s="4">
        <v>633</v>
      </c>
      <c r="LZ62" s="38">
        <f t="shared" si="276"/>
        <v>7626.5060240963858</v>
      </c>
      <c r="MA62" s="2">
        <f t="shared" si="160"/>
        <v>788</v>
      </c>
      <c r="MB62" s="12">
        <f t="shared" si="161"/>
        <v>6594</v>
      </c>
    </row>
    <row r="63" spans="1:340" x14ac:dyDescent="0.3">
      <c r="A63" s="50">
        <v>2008</v>
      </c>
      <c r="B63" s="51" t="s">
        <v>11</v>
      </c>
      <c r="C63" s="37">
        <v>0</v>
      </c>
      <c r="D63" s="4">
        <v>0</v>
      </c>
      <c r="E63" s="38">
        <v>0</v>
      </c>
      <c r="F63" s="37">
        <v>0</v>
      </c>
      <c r="G63" s="4">
        <v>0</v>
      </c>
      <c r="H63" s="38">
        <v>0</v>
      </c>
      <c r="I63" s="37">
        <v>0</v>
      </c>
      <c r="J63" s="4">
        <v>0</v>
      </c>
      <c r="K63" s="38">
        <v>0</v>
      </c>
      <c r="L63" s="37">
        <v>0</v>
      </c>
      <c r="M63" s="4">
        <v>0</v>
      </c>
      <c r="N63" s="38">
        <v>0</v>
      </c>
      <c r="O63" s="37">
        <v>1</v>
      </c>
      <c r="P63" s="4">
        <v>52</v>
      </c>
      <c r="Q63" s="38">
        <f t="shared" si="282"/>
        <v>52000</v>
      </c>
      <c r="R63" s="37">
        <v>0</v>
      </c>
      <c r="S63" s="4">
        <v>0</v>
      </c>
      <c r="T63" s="38">
        <v>0</v>
      </c>
      <c r="U63" s="37">
        <v>0</v>
      </c>
      <c r="V63" s="4">
        <v>0</v>
      </c>
      <c r="W63" s="38">
        <v>0</v>
      </c>
      <c r="X63" s="37">
        <v>1</v>
      </c>
      <c r="Y63" s="4">
        <v>10</v>
      </c>
      <c r="Z63" s="38">
        <f t="shared" ref="Z63:Z64" si="290">Y63/X63*1000</f>
        <v>10000</v>
      </c>
      <c r="AA63" s="37">
        <v>0</v>
      </c>
      <c r="AB63" s="4">
        <v>0</v>
      </c>
      <c r="AC63" s="38">
        <v>0</v>
      </c>
      <c r="AD63" s="37">
        <v>0</v>
      </c>
      <c r="AE63" s="4">
        <v>0</v>
      </c>
      <c r="AF63" s="38">
        <v>0</v>
      </c>
      <c r="AG63" s="37">
        <v>0</v>
      </c>
      <c r="AH63" s="4">
        <v>0</v>
      </c>
      <c r="AI63" s="38">
        <v>0</v>
      </c>
      <c r="AJ63" s="37">
        <v>0</v>
      </c>
      <c r="AK63" s="4">
        <v>0</v>
      </c>
      <c r="AL63" s="38">
        <v>0</v>
      </c>
      <c r="AM63" s="37">
        <v>24</v>
      </c>
      <c r="AN63" s="4">
        <v>131</v>
      </c>
      <c r="AO63" s="38">
        <f t="shared" si="255"/>
        <v>5458.333333333333</v>
      </c>
      <c r="AP63" s="37">
        <v>0</v>
      </c>
      <c r="AQ63" s="4">
        <v>0</v>
      </c>
      <c r="AR63" s="38">
        <v>0</v>
      </c>
      <c r="AS63" s="37">
        <v>0</v>
      </c>
      <c r="AT63" s="4">
        <v>0</v>
      </c>
      <c r="AU63" s="38">
        <v>0</v>
      </c>
      <c r="AV63" s="37">
        <v>0</v>
      </c>
      <c r="AW63" s="4">
        <v>0</v>
      </c>
      <c r="AX63" s="38">
        <v>0</v>
      </c>
      <c r="AY63" s="37">
        <v>0</v>
      </c>
      <c r="AZ63" s="4">
        <v>0</v>
      </c>
      <c r="BA63" s="38">
        <v>0</v>
      </c>
      <c r="BB63" s="37">
        <v>0</v>
      </c>
      <c r="BC63" s="4">
        <v>0</v>
      </c>
      <c r="BD63" s="38">
        <v>0</v>
      </c>
      <c r="BE63" s="37">
        <v>0</v>
      </c>
      <c r="BF63" s="4">
        <v>0</v>
      </c>
      <c r="BG63" s="38">
        <v>0</v>
      </c>
      <c r="BH63" s="37">
        <v>4</v>
      </c>
      <c r="BI63" s="4">
        <v>13</v>
      </c>
      <c r="BJ63" s="38">
        <f t="shared" si="256"/>
        <v>3250</v>
      </c>
      <c r="BK63" s="37">
        <v>0</v>
      </c>
      <c r="BL63" s="4">
        <v>0</v>
      </c>
      <c r="BM63" s="38">
        <v>0</v>
      </c>
      <c r="BN63" s="37">
        <v>0</v>
      </c>
      <c r="BO63" s="4">
        <v>0</v>
      </c>
      <c r="BP63" s="38">
        <v>0</v>
      </c>
      <c r="BQ63" s="37">
        <v>0</v>
      </c>
      <c r="BR63" s="4">
        <v>0</v>
      </c>
      <c r="BS63" s="38">
        <v>0</v>
      </c>
      <c r="BT63" s="37">
        <v>0</v>
      </c>
      <c r="BU63" s="4">
        <v>0</v>
      </c>
      <c r="BV63" s="38">
        <v>0</v>
      </c>
      <c r="BW63" s="37">
        <v>0</v>
      </c>
      <c r="BX63" s="4">
        <v>0</v>
      </c>
      <c r="BY63" s="38">
        <v>0</v>
      </c>
      <c r="BZ63" s="37">
        <v>0</v>
      </c>
      <c r="CA63" s="4">
        <v>0</v>
      </c>
      <c r="CB63" s="38">
        <v>0</v>
      </c>
      <c r="CC63" s="37">
        <v>0</v>
      </c>
      <c r="CD63" s="4">
        <v>0</v>
      </c>
      <c r="CE63" s="38">
        <v>0</v>
      </c>
      <c r="CF63" s="37">
        <v>0</v>
      </c>
      <c r="CG63" s="4">
        <v>0</v>
      </c>
      <c r="CH63" s="38">
        <v>0</v>
      </c>
      <c r="CI63" s="37">
        <v>0</v>
      </c>
      <c r="CJ63" s="4">
        <v>0</v>
      </c>
      <c r="CK63" s="38">
        <v>0</v>
      </c>
      <c r="CL63" s="37">
        <v>0</v>
      </c>
      <c r="CM63" s="4">
        <v>0</v>
      </c>
      <c r="CN63" s="38">
        <v>0</v>
      </c>
      <c r="CO63" s="37">
        <v>0</v>
      </c>
      <c r="CP63" s="4">
        <v>0</v>
      </c>
      <c r="CQ63" s="38">
        <v>0</v>
      </c>
      <c r="CR63" s="37">
        <v>0</v>
      </c>
      <c r="CS63" s="4">
        <v>0</v>
      </c>
      <c r="CT63" s="38">
        <v>0</v>
      </c>
      <c r="CU63" s="37">
        <v>0</v>
      </c>
      <c r="CV63" s="4">
        <v>0</v>
      </c>
      <c r="CW63" s="38">
        <v>0</v>
      </c>
      <c r="CX63" s="37">
        <v>6</v>
      </c>
      <c r="CY63" s="4">
        <v>232</v>
      </c>
      <c r="CZ63" s="38">
        <f t="shared" si="258"/>
        <v>38666.666666666664</v>
      </c>
      <c r="DA63" s="37">
        <v>0</v>
      </c>
      <c r="DB63" s="4">
        <v>0</v>
      </c>
      <c r="DC63" s="38">
        <v>0</v>
      </c>
      <c r="DD63" s="37">
        <v>1</v>
      </c>
      <c r="DE63" s="4">
        <v>25</v>
      </c>
      <c r="DF63" s="38">
        <f t="shared" ref="DF63" si="291">DE63/DD63*1000</f>
        <v>25000</v>
      </c>
      <c r="DG63" s="37">
        <v>0</v>
      </c>
      <c r="DH63" s="4">
        <v>0</v>
      </c>
      <c r="DI63" s="38">
        <v>0</v>
      </c>
      <c r="DJ63" s="37">
        <v>0</v>
      </c>
      <c r="DK63" s="4">
        <v>0</v>
      </c>
      <c r="DL63" s="38">
        <v>0</v>
      </c>
      <c r="DM63" s="37">
        <v>140</v>
      </c>
      <c r="DN63" s="4">
        <v>562</v>
      </c>
      <c r="DO63" s="38">
        <f t="shared" si="260"/>
        <v>4014.2857142857142</v>
      </c>
      <c r="DP63" s="37">
        <v>1</v>
      </c>
      <c r="DQ63" s="4">
        <v>8</v>
      </c>
      <c r="DR63" s="38">
        <f t="shared" ref="DR63" si="292">DQ63/DP63*1000</f>
        <v>8000</v>
      </c>
      <c r="DS63" s="37">
        <v>0</v>
      </c>
      <c r="DT63" s="4">
        <v>0</v>
      </c>
      <c r="DU63" s="38">
        <v>0</v>
      </c>
      <c r="DV63" s="37">
        <v>0</v>
      </c>
      <c r="DW63" s="4">
        <v>0</v>
      </c>
      <c r="DX63" s="38">
        <v>0</v>
      </c>
      <c r="DY63" s="37">
        <v>5</v>
      </c>
      <c r="DZ63" s="4">
        <v>120</v>
      </c>
      <c r="EA63" s="38">
        <f t="shared" si="261"/>
        <v>24000</v>
      </c>
      <c r="EB63" s="37">
        <v>9</v>
      </c>
      <c r="EC63" s="4">
        <v>368</v>
      </c>
      <c r="ED63" s="38">
        <f t="shared" si="262"/>
        <v>40888.888888888883</v>
      </c>
      <c r="EE63" s="37">
        <v>0</v>
      </c>
      <c r="EF63" s="4">
        <v>0</v>
      </c>
      <c r="EG63" s="38">
        <v>0</v>
      </c>
      <c r="EH63" s="37">
        <v>0</v>
      </c>
      <c r="EI63" s="4">
        <v>0</v>
      </c>
      <c r="EJ63" s="38">
        <v>0</v>
      </c>
      <c r="EK63" s="37">
        <v>0</v>
      </c>
      <c r="EL63" s="4">
        <v>0</v>
      </c>
      <c r="EM63" s="38">
        <v>0</v>
      </c>
      <c r="EN63" s="37">
        <v>0</v>
      </c>
      <c r="EO63" s="4">
        <v>0</v>
      </c>
      <c r="EP63" s="38">
        <v>0</v>
      </c>
      <c r="EQ63" s="37"/>
      <c r="ER63" s="4"/>
      <c r="ES63" s="38"/>
      <c r="ET63" s="37">
        <v>0</v>
      </c>
      <c r="EU63" s="4">
        <v>0</v>
      </c>
      <c r="EV63" s="38">
        <v>0</v>
      </c>
      <c r="EW63" s="37">
        <v>0</v>
      </c>
      <c r="EX63" s="4">
        <v>0</v>
      </c>
      <c r="EY63" s="38">
        <v>0</v>
      </c>
      <c r="EZ63" s="37">
        <v>0</v>
      </c>
      <c r="FA63" s="4">
        <v>0</v>
      </c>
      <c r="FB63" s="38">
        <v>0</v>
      </c>
      <c r="FC63" s="37"/>
      <c r="FD63" s="4"/>
      <c r="FE63" s="38"/>
      <c r="FF63" s="37">
        <v>0</v>
      </c>
      <c r="FG63" s="4">
        <v>0</v>
      </c>
      <c r="FH63" s="38">
        <v>0</v>
      </c>
      <c r="FI63" s="37">
        <v>0</v>
      </c>
      <c r="FJ63" s="4">
        <v>0</v>
      </c>
      <c r="FK63" s="38">
        <v>0</v>
      </c>
      <c r="FL63" s="37">
        <v>0</v>
      </c>
      <c r="FM63" s="4">
        <v>0</v>
      </c>
      <c r="FN63" s="38">
        <v>0</v>
      </c>
      <c r="FO63" s="37">
        <v>0</v>
      </c>
      <c r="FP63" s="4">
        <v>0</v>
      </c>
      <c r="FQ63" s="38">
        <v>0</v>
      </c>
      <c r="FR63" s="37">
        <v>0</v>
      </c>
      <c r="FS63" s="4">
        <v>0</v>
      </c>
      <c r="FT63" s="38">
        <v>0</v>
      </c>
      <c r="FU63" s="37"/>
      <c r="FV63" s="4"/>
      <c r="FW63" s="38"/>
      <c r="FX63" s="37">
        <v>0</v>
      </c>
      <c r="FY63" s="4">
        <v>0</v>
      </c>
      <c r="FZ63" s="38">
        <v>0</v>
      </c>
      <c r="GA63" s="37">
        <v>13</v>
      </c>
      <c r="GB63" s="4">
        <v>163</v>
      </c>
      <c r="GC63" s="38">
        <f t="shared" ref="GC63:GC64" si="293">GB63/GA63*1000</f>
        <v>12538.461538461539</v>
      </c>
      <c r="GD63" s="37">
        <v>7</v>
      </c>
      <c r="GE63" s="4">
        <v>72</v>
      </c>
      <c r="GF63" s="38">
        <f t="shared" si="263"/>
        <v>10285.714285714286</v>
      </c>
      <c r="GG63" s="37">
        <v>0</v>
      </c>
      <c r="GH63" s="4">
        <v>0</v>
      </c>
      <c r="GI63" s="38">
        <v>0</v>
      </c>
      <c r="GJ63" s="37">
        <v>0</v>
      </c>
      <c r="GK63" s="4">
        <v>0</v>
      </c>
      <c r="GL63" s="38">
        <v>0</v>
      </c>
      <c r="GM63" s="37">
        <v>6</v>
      </c>
      <c r="GN63" s="4">
        <v>106</v>
      </c>
      <c r="GO63" s="38">
        <f t="shared" si="284"/>
        <v>17666.666666666668</v>
      </c>
      <c r="GP63" s="37">
        <v>0</v>
      </c>
      <c r="GQ63" s="4">
        <v>0</v>
      </c>
      <c r="GR63" s="38">
        <v>0</v>
      </c>
      <c r="GS63" s="37">
        <v>0</v>
      </c>
      <c r="GT63" s="4">
        <v>0</v>
      </c>
      <c r="GU63" s="38">
        <v>0</v>
      </c>
      <c r="GV63" s="37">
        <v>0</v>
      </c>
      <c r="GW63" s="4">
        <v>0</v>
      </c>
      <c r="GX63" s="38">
        <v>0</v>
      </c>
      <c r="GY63" s="37">
        <v>0</v>
      </c>
      <c r="GZ63" s="4">
        <v>0</v>
      </c>
      <c r="HA63" s="38">
        <v>0</v>
      </c>
      <c r="HB63" s="37">
        <v>0</v>
      </c>
      <c r="HC63" s="4">
        <v>0</v>
      </c>
      <c r="HD63" s="38">
        <v>0</v>
      </c>
      <c r="HE63" s="37">
        <v>0</v>
      </c>
      <c r="HF63" s="4">
        <v>0</v>
      </c>
      <c r="HG63" s="38">
        <v>0</v>
      </c>
      <c r="HH63" s="37">
        <v>27</v>
      </c>
      <c r="HI63" s="4">
        <v>1095</v>
      </c>
      <c r="HJ63" s="38">
        <f t="shared" si="265"/>
        <v>40555.555555555555</v>
      </c>
      <c r="HK63" s="37">
        <v>0</v>
      </c>
      <c r="HL63" s="4">
        <v>0</v>
      </c>
      <c r="HM63" s="38">
        <v>0</v>
      </c>
      <c r="HN63" s="37">
        <v>0</v>
      </c>
      <c r="HO63" s="4">
        <v>0</v>
      </c>
      <c r="HP63" s="38">
        <v>0</v>
      </c>
      <c r="HQ63" s="37">
        <v>0</v>
      </c>
      <c r="HR63" s="4">
        <v>0</v>
      </c>
      <c r="HS63" s="38">
        <v>0</v>
      </c>
      <c r="HT63" s="37">
        <v>0</v>
      </c>
      <c r="HU63" s="4">
        <v>0</v>
      </c>
      <c r="HV63" s="38">
        <v>0</v>
      </c>
      <c r="HW63" s="37">
        <v>0</v>
      </c>
      <c r="HX63" s="4">
        <v>0</v>
      </c>
      <c r="HY63" s="38">
        <v>0</v>
      </c>
      <c r="HZ63" s="37">
        <v>0</v>
      </c>
      <c r="IA63" s="4">
        <v>0</v>
      </c>
      <c r="IB63" s="38">
        <v>0</v>
      </c>
      <c r="IC63" s="37">
        <v>17</v>
      </c>
      <c r="ID63" s="4">
        <v>228</v>
      </c>
      <c r="IE63" s="38">
        <f t="shared" si="280"/>
        <v>13411.764705882353</v>
      </c>
      <c r="IF63" s="37">
        <v>0</v>
      </c>
      <c r="IG63" s="4">
        <v>0</v>
      </c>
      <c r="IH63" s="38">
        <v>0</v>
      </c>
      <c r="II63" s="37">
        <v>0</v>
      </c>
      <c r="IJ63" s="4">
        <v>0</v>
      </c>
      <c r="IK63" s="38">
        <v>0</v>
      </c>
      <c r="IL63" s="37">
        <v>0</v>
      </c>
      <c r="IM63" s="4">
        <v>0</v>
      </c>
      <c r="IN63" s="38">
        <v>0</v>
      </c>
      <c r="IO63" s="37">
        <v>0</v>
      </c>
      <c r="IP63" s="4">
        <v>0</v>
      </c>
      <c r="IQ63" s="38">
        <v>0</v>
      </c>
      <c r="IR63" s="37">
        <v>0</v>
      </c>
      <c r="IS63" s="4">
        <v>0</v>
      </c>
      <c r="IT63" s="38">
        <v>0</v>
      </c>
      <c r="IU63" s="37">
        <v>0</v>
      </c>
      <c r="IV63" s="4">
        <v>0</v>
      </c>
      <c r="IW63" s="38">
        <v>0</v>
      </c>
      <c r="IX63" s="37">
        <v>0</v>
      </c>
      <c r="IY63" s="4">
        <v>0</v>
      </c>
      <c r="IZ63" s="38">
        <f t="shared" si="268"/>
        <v>0</v>
      </c>
      <c r="JA63" s="37">
        <v>0</v>
      </c>
      <c r="JB63" s="4">
        <v>0</v>
      </c>
      <c r="JC63" s="38">
        <v>0</v>
      </c>
      <c r="JD63" s="37">
        <v>18</v>
      </c>
      <c r="JE63" s="4">
        <v>123</v>
      </c>
      <c r="JF63" s="38">
        <f t="shared" si="278"/>
        <v>6833.333333333333</v>
      </c>
      <c r="JG63" s="37">
        <v>0</v>
      </c>
      <c r="JH63" s="4">
        <v>0</v>
      </c>
      <c r="JI63" s="38">
        <v>0</v>
      </c>
      <c r="JJ63" s="37">
        <v>0</v>
      </c>
      <c r="JK63" s="4">
        <v>0</v>
      </c>
      <c r="JL63" s="38">
        <v>0</v>
      </c>
      <c r="JM63" s="37">
        <v>0</v>
      </c>
      <c r="JN63" s="4">
        <v>0</v>
      </c>
      <c r="JO63" s="38">
        <v>0</v>
      </c>
      <c r="JP63" s="37">
        <v>0</v>
      </c>
      <c r="JQ63" s="4">
        <v>0</v>
      </c>
      <c r="JR63" s="38">
        <v>0</v>
      </c>
      <c r="JS63" s="37">
        <v>0</v>
      </c>
      <c r="JT63" s="4">
        <v>0</v>
      </c>
      <c r="JU63" s="38">
        <v>0</v>
      </c>
      <c r="JV63" s="37">
        <v>0</v>
      </c>
      <c r="JW63" s="4">
        <v>0</v>
      </c>
      <c r="JX63" s="38">
        <v>0</v>
      </c>
      <c r="JY63" s="37">
        <v>0</v>
      </c>
      <c r="JZ63" s="4">
        <v>0</v>
      </c>
      <c r="KA63" s="38">
        <v>0</v>
      </c>
      <c r="KB63" s="37">
        <v>0</v>
      </c>
      <c r="KC63" s="4">
        <v>0</v>
      </c>
      <c r="KD63" s="38">
        <v>0</v>
      </c>
      <c r="KE63" s="37">
        <v>2</v>
      </c>
      <c r="KF63" s="4">
        <v>18</v>
      </c>
      <c r="KG63" s="38">
        <f t="shared" si="270"/>
        <v>9000</v>
      </c>
      <c r="KH63" s="37"/>
      <c r="KI63" s="4"/>
      <c r="KJ63" s="38"/>
      <c r="KK63" s="37">
        <v>0</v>
      </c>
      <c r="KL63" s="4">
        <v>0</v>
      </c>
      <c r="KM63" s="38">
        <v>0</v>
      </c>
      <c r="KN63" s="37">
        <v>0</v>
      </c>
      <c r="KO63" s="4">
        <v>0</v>
      </c>
      <c r="KP63" s="38">
        <v>0</v>
      </c>
      <c r="KQ63" s="37">
        <v>0</v>
      </c>
      <c r="KR63" s="4">
        <v>0</v>
      </c>
      <c r="KS63" s="38">
        <v>0</v>
      </c>
      <c r="KT63" s="37">
        <v>63</v>
      </c>
      <c r="KU63" s="4">
        <v>144</v>
      </c>
      <c r="KV63" s="38">
        <f t="shared" si="272"/>
        <v>2285.7142857142858</v>
      </c>
      <c r="KW63" s="37">
        <v>0</v>
      </c>
      <c r="KX63" s="4">
        <v>0</v>
      </c>
      <c r="KY63" s="38">
        <v>0</v>
      </c>
      <c r="KZ63" s="37">
        <v>570</v>
      </c>
      <c r="LA63" s="4">
        <v>5824</v>
      </c>
      <c r="LB63" s="38">
        <f t="shared" si="273"/>
        <v>10217.543859649122</v>
      </c>
      <c r="LC63" s="37">
        <v>10</v>
      </c>
      <c r="LD63" s="4">
        <v>527</v>
      </c>
      <c r="LE63" s="38">
        <f t="shared" si="274"/>
        <v>52700</v>
      </c>
      <c r="LF63" s="37">
        <v>0</v>
      </c>
      <c r="LG63" s="4">
        <v>0</v>
      </c>
      <c r="LH63" s="38">
        <v>0</v>
      </c>
      <c r="LI63" s="37">
        <v>0</v>
      </c>
      <c r="LJ63" s="4">
        <v>0</v>
      </c>
      <c r="LK63" s="38">
        <v>0</v>
      </c>
      <c r="LL63" s="37">
        <v>0</v>
      </c>
      <c r="LM63" s="4">
        <v>0</v>
      </c>
      <c r="LN63" s="38">
        <v>0</v>
      </c>
      <c r="LO63" s="37">
        <v>0</v>
      </c>
      <c r="LP63" s="4">
        <v>0</v>
      </c>
      <c r="LQ63" s="38">
        <v>0</v>
      </c>
      <c r="LR63" s="37">
        <v>0</v>
      </c>
      <c r="LS63" s="4">
        <v>0</v>
      </c>
      <c r="LT63" s="38">
        <v>0</v>
      </c>
      <c r="LU63" s="37">
        <v>0</v>
      </c>
      <c r="LV63" s="4">
        <v>0</v>
      </c>
      <c r="LW63" s="38">
        <v>0</v>
      </c>
      <c r="LX63" s="37">
        <v>53</v>
      </c>
      <c r="LY63" s="4">
        <v>416</v>
      </c>
      <c r="LZ63" s="38">
        <f t="shared" si="276"/>
        <v>7849.0566037735853</v>
      </c>
      <c r="MA63" s="2">
        <f t="shared" si="160"/>
        <v>978</v>
      </c>
      <c r="MB63" s="12">
        <f t="shared" si="161"/>
        <v>10237</v>
      </c>
    </row>
    <row r="64" spans="1:340" x14ac:dyDescent="0.3">
      <c r="A64" s="50">
        <v>2008</v>
      </c>
      <c r="B64" s="51" t="s">
        <v>12</v>
      </c>
      <c r="C64" s="37">
        <v>0</v>
      </c>
      <c r="D64" s="4">
        <v>0</v>
      </c>
      <c r="E64" s="38">
        <v>0</v>
      </c>
      <c r="F64" s="37">
        <v>0</v>
      </c>
      <c r="G64" s="4">
        <v>0</v>
      </c>
      <c r="H64" s="38">
        <v>0</v>
      </c>
      <c r="I64" s="37">
        <v>0</v>
      </c>
      <c r="J64" s="4">
        <v>0</v>
      </c>
      <c r="K64" s="38">
        <v>0</v>
      </c>
      <c r="L64" s="37">
        <v>0</v>
      </c>
      <c r="M64" s="4">
        <v>0</v>
      </c>
      <c r="N64" s="38">
        <v>0</v>
      </c>
      <c r="O64" s="37">
        <v>19</v>
      </c>
      <c r="P64" s="4">
        <v>835</v>
      </c>
      <c r="Q64" s="38">
        <f t="shared" si="282"/>
        <v>43947.368421052633</v>
      </c>
      <c r="R64" s="37">
        <v>0</v>
      </c>
      <c r="S64" s="4">
        <v>0</v>
      </c>
      <c r="T64" s="38">
        <v>0</v>
      </c>
      <c r="U64" s="37">
        <v>0</v>
      </c>
      <c r="V64" s="4">
        <v>0</v>
      </c>
      <c r="W64" s="38">
        <v>0</v>
      </c>
      <c r="X64" s="37">
        <v>2</v>
      </c>
      <c r="Y64" s="4">
        <v>11</v>
      </c>
      <c r="Z64" s="38">
        <f t="shared" si="290"/>
        <v>5500</v>
      </c>
      <c r="AA64" s="37">
        <v>0</v>
      </c>
      <c r="AB64" s="4">
        <v>0</v>
      </c>
      <c r="AC64" s="38">
        <v>0</v>
      </c>
      <c r="AD64" s="37">
        <v>0</v>
      </c>
      <c r="AE64" s="4">
        <v>0</v>
      </c>
      <c r="AF64" s="38">
        <v>0</v>
      </c>
      <c r="AG64" s="37">
        <v>0</v>
      </c>
      <c r="AH64" s="4">
        <v>0</v>
      </c>
      <c r="AI64" s="38">
        <v>0</v>
      </c>
      <c r="AJ64" s="37">
        <v>0</v>
      </c>
      <c r="AK64" s="4">
        <v>0</v>
      </c>
      <c r="AL64" s="38">
        <v>0</v>
      </c>
      <c r="AM64" s="37">
        <v>23</v>
      </c>
      <c r="AN64" s="4">
        <v>325</v>
      </c>
      <c r="AO64" s="38">
        <f t="shared" si="255"/>
        <v>14130.434782608696</v>
      </c>
      <c r="AP64" s="37">
        <v>0</v>
      </c>
      <c r="AQ64" s="4">
        <v>0</v>
      </c>
      <c r="AR64" s="38">
        <v>0</v>
      </c>
      <c r="AS64" s="37">
        <v>0</v>
      </c>
      <c r="AT64" s="4">
        <v>0</v>
      </c>
      <c r="AU64" s="38">
        <v>0</v>
      </c>
      <c r="AV64" s="37">
        <v>0</v>
      </c>
      <c r="AW64" s="4">
        <v>0</v>
      </c>
      <c r="AX64" s="38">
        <v>0</v>
      </c>
      <c r="AY64" s="37">
        <v>0</v>
      </c>
      <c r="AZ64" s="4">
        <v>0</v>
      </c>
      <c r="BA64" s="38">
        <v>0</v>
      </c>
      <c r="BB64" s="37">
        <v>0</v>
      </c>
      <c r="BC64" s="4">
        <v>0</v>
      </c>
      <c r="BD64" s="38">
        <v>0</v>
      </c>
      <c r="BE64" s="37">
        <v>0</v>
      </c>
      <c r="BF64" s="4">
        <v>0</v>
      </c>
      <c r="BG64" s="38">
        <v>0</v>
      </c>
      <c r="BH64" s="37">
        <v>1</v>
      </c>
      <c r="BI64" s="4">
        <v>2</v>
      </c>
      <c r="BJ64" s="38">
        <f t="shared" si="256"/>
        <v>2000</v>
      </c>
      <c r="BK64" s="37">
        <v>0</v>
      </c>
      <c r="BL64" s="4">
        <v>0</v>
      </c>
      <c r="BM64" s="38">
        <v>0</v>
      </c>
      <c r="BN64" s="37">
        <v>0</v>
      </c>
      <c r="BO64" s="4">
        <v>0</v>
      </c>
      <c r="BP64" s="38">
        <v>0</v>
      </c>
      <c r="BQ64" s="37">
        <v>0</v>
      </c>
      <c r="BR64" s="4">
        <v>0</v>
      </c>
      <c r="BS64" s="38">
        <v>0</v>
      </c>
      <c r="BT64" s="37">
        <v>0</v>
      </c>
      <c r="BU64" s="4">
        <v>0</v>
      </c>
      <c r="BV64" s="38">
        <v>0</v>
      </c>
      <c r="BW64" s="37">
        <v>0</v>
      </c>
      <c r="BX64" s="4">
        <v>0</v>
      </c>
      <c r="BY64" s="38">
        <v>0</v>
      </c>
      <c r="BZ64" s="37">
        <v>0</v>
      </c>
      <c r="CA64" s="4">
        <v>0</v>
      </c>
      <c r="CB64" s="38">
        <v>0</v>
      </c>
      <c r="CC64" s="37">
        <v>1</v>
      </c>
      <c r="CD64" s="4">
        <v>20</v>
      </c>
      <c r="CE64" s="38">
        <f t="shared" ref="CE64" si="294">CD64/CC64*1000</f>
        <v>20000</v>
      </c>
      <c r="CF64" s="37">
        <v>0</v>
      </c>
      <c r="CG64" s="4">
        <v>0</v>
      </c>
      <c r="CH64" s="38">
        <v>0</v>
      </c>
      <c r="CI64" s="37">
        <v>0</v>
      </c>
      <c r="CJ64" s="4">
        <v>0</v>
      </c>
      <c r="CK64" s="38">
        <v>0</v>
      </c>
      <c r="CL64" s="37">
        <v>0</v>
      </c>
      <c r="CM64" s="4">
        <v>0</v>
      </c>
      <c r="CN64" s="38">
        <v>0</v>
      </c>
      <c r="CO64" s="37">
        <v>0</v>
      </c>
      <c r="CP64" s="4">
        <v>0</v>
      </c>
      <c r="CQ64" s="38">
        <v>0</v>
      </c>
      <c r="CR64" s="37">
        <v>0</v>
      </c>
      <c r="CS64" s="4">
        <v>0</v>
      </c>
      <c r="CT64" s="38">
        <v>0</v>
      </c>
      <c r="CU64" s="37">
        <v>0</v>
      </c>
      <c r="CV64" s="4">
        <v>0</v>
      </c>
      <c r="CW64" s="38">
        <v>0</v>
      </c>
      <c r="CX64" s="37">
        <v>0</v>
      </c>
      <c r="CY64" s="4">
        <v>0</v>
      </c>
      <c r="CZ64" s="38">
        <v>0</v>
      </c>
      <c r="DA64" s="37">
        <v>0</v>
      </c>
      <c r="DB64" s="4">
        <v>0</v>
      </c>
      <c r="DC64" s="38">
        <v>0</v>
      </c>
      <c r="DD64" s="37">
        <v>0</v>
      </c>
      <c r="DE64" s="4">
        <v>0</v>
      </c>
      <c r="DF64" s="38">
        <v>0</v>
      </c>
      <c r="DG64" s="37">
        <v>0</v>
      </c>
      <c r="DH64" s="4">
        <v>0</v>
      </c>
      <c r="DI64" s="38">
        <v>0</v>
      </c>
      <c r="DJ64" s="37">
        <v>0</v>
      </c>
      <c r="DK64" s="4">
        <v>0</v>
      </c>
      <c r="DL64" s="38">
        <v>0</v>
      </c>
      <c r="DM64" s="37">
        <v>82</v>
      </c>
      <c r="DN64" s="4">
        <v>179</v>
      </c>
      <c r="DO64" s="38">
        <f t="shared" si="260"/>
        <v>2182.9268292682927</v>
      </c>
      <c r="DP64" s="37">
        <v>0</v>
      </c>
      <c r="DQ64" s="4">
        <v>0</v>
      </c>
      <c r="DR64" s="38">
        <v>0</v>
      </c>
      <c r="DS64" s="37">
        <v>0</v>
      </c>
      <c r="DT64" s="4">
        <v>0</v>
      </c>
      <c r="DU64" s="38">
        <v>0</v>
      </c>
      <c r="DV64" s="37">
        <v>0</v>
      </c>
      <c r="DW64" s="4">
        <v>0</v>
      </c>
      <c r="DX64" s="38">
        <v>0</v>
      </c>
      <c r="DY64" s="37">
        <v>0</v>
      </c>
      <c r="DZ64" s="4">
        <v>0</v>
      </c>
      <c r="EA64" s="38">
        <v>0</v>
      </c>
      <c r="EB64" s="37">
        <v>0</v>
      </c>
      <c r="EC64" s="4">
        <v>0</v>
      </c>
      <c r="ED64" s="38">
        <v>0</v>
      </c>
      <c r="EE64" s="37">
        <v>0</v>
      </c>
      <c r="EF64" s="4">
        <v>0</v>
      </c>
      <c r="EG64" s="38">
        <v>0</v>
      </c>
      <c r="EH64" s="37">
        <v>0</v>
      </c>
      <c r="EI64" s="4">
        <v>0</v>
      </c>
      <c r="EJ64" s="38">
        <v>0</v>
      </c>
      <c r="EK64" s="37">
        <v>0</v>
      </c>
      <c r="EL64" s="4">
        <v>0</v>
      </c>
      <c r="EM64" s="38">
        <v>0</v>
      </c>
      <c r="EN64" s="37">
        <v>0</v>
      </c>
      <c r="EO64" s="4">
        <v>0</v>
      </c>
      <c r="EP64" s="38">
        <v>0</v>
      </c>
      <c r="EQ64" s="37"/>
      <c r="ER64" s="4"/>
      <c r="ES64" s="38"/>
      <c r="ET64" s="37">
        <v>0</v>
      </c>
      <c r="EU64" s="4">
        <v>0</v>
      </c>
      <c r="EV64" s="38">
        <v>0</v>
      </c>
      <c r="EW64" s="37">
        <v>0</v>
      </c>
      <c r="EX64" s="4">
        <v>0</v>
      </c>
      <c r="EY64" s="38">
        <v>0</v>
      </c>
      <c r="EZ64" s="37">
        <v>0</v>
      </c>
      <c r="FA64" s="4">
        <v>0</v>
      </c>
      <c r="FB64" s="38">
        <v>0</v>
      </c>
      <c r="FC64" s="37"/>
      <c r="FD64" s="4"/>
      <c r="FE64" s="38"/>
      <c r="FF64" s="37">
        <v>0</v>
      </c>
      <c r="FG64" s="4">
        <v>0</v>
      </c>
      <c r="FH64" s="38">
        <v>0</v>
      </c>
      <c r="FI64" s="37">
        <v>0</v>
      </c>
      <c r="FJ64" s="4">
        <v>0</v>
      </c>
      <c r="FK64" s="38">
        <v>0</v>
      </c>
      <c r="FL64" s="37">
        <v>0</v>
      </c>
      <c r="FM64" s="4">
        <v>0</v>
      </c>
      <c r="FN64" s="38">
        <v>0</v>
      </c>
      <c r="FO64" s="37">
        <v>0</v>
      </c>
      <c r="FP64" s="4">
        <v>0</v>
      </c>
      <c r="FQ64" s="38">
        <v>0</v>
      </c>
      <c r="FR64" s="37">
        <v>0</v>
      </c>
      <c r="FS64" s="4">
        <v>0</v>
      </c>
      <c r="FT64" s="38">
        <v>0</v>
      </c>
      <c r="FU64" s="37"/>
      <c r="FV64" s="4"/>
      <c r="FW64" s="38"/>
      <c r="FX64" s="37">
        <v>0</v>
      </c>
      <c r="FY64" s="4">
        <v>0</v>
      </c>
      <c r="FZ64" s="38">
        <v>0</v>
      </c>
      <c r="GA64" s="37">
        <v>14</v>
      </c>
      <c r="GB64" s="4">
        <v>182</v>
      </c>
      <c r="GC64" s="38">
        <f t="shared" si="293"/>
        <v>13000</v>
      </c>
      <c r="GD64" s="37">
        <v>30</v>
      </c>
      <c r="GE64" s="4">
        <v>254</v>
      </c>
      <c r="GF64" s="38">
        <f t="shared" si="263"/>
        <v>8466.6666666666661</v>
      </c>
      <c r="GG64" s="37">
        <v>0</v>
      </c>
      <c r="GH64" s="4">
        <v>0</v>
      </c>
      <c r="GI64" s="38">
        <v>0</v>
      </c>
      <c r="GJ64" s="37">
        <v>0</v>
      </c>
      <c r="GK64" s="4">
        <v>0</v>
      </c>
      <c r="GL64" s="38">
        <v>0</v>
      </c>
      <c r="GM64" s="37">
        <v>0</v>
      </c>
      <c r="GN64" s="4">
        <v>0</v>
      </c>
      <c r="GO64" s="38">
        <v>0</v>
      </c>
      <c r="GP64" s="37">
        <v>0</v>
      </c>
      <c r="GQ64" s="4">
        <v>0</v>
      </c>
      <c r="GR64" s="38">
        <v>0</v>
      </c>
      <c r="GS64" s="37">
        <v>0</v>
      </c>
      <c r="GT64" s="4">
        <v>0</v>
      </c>
      <c r="GU64" s="38">
        <v>0</v>
      </c>
      <c r="GV64" s="37">
        <v>0</v>
      </c>
      <c r="GW64" s="4">
        <v>0</v>
      </c>
      <c r="GX64" s="38">
        <v>0</v>
      </c>
      <c r="GY64" s="37">
        <v>0</v>
      </c>
      <c r="GZ64" s="4">
        <v>0</v>
      </c>
      <c r="HA64" s="38">
        <v>0</v>
      </c>
      <c r="HB64" s="37">
        <v>0</v>
      </c>
      <c r="HC64" s="4">
        <v>0</v>
      </c>
      <c r="HD64" s="38">
        <v>0</v>
      </c>
      <c r="HE64" s="37">
        <v>0</v>
      </c>
      <c r="HF64" s="4">
        <v>0</v>
      </c>
      <c r="HG64" s="38">
        <v>0</v>
      </c>
      <c r="HH64" s="37">
        <v>29</v>
      </c>
      <c r="HI64" s="4">
        <v>981</v>
      </c>
      <c r="HJ64" s="38">
        <f t="shared" si="265"/>
        <v>33827.586206896558</v>
      </c>
      <c r="HK64" s="37">
        <v>0</v>
      </c>
      <c r="HL64" s="4">
        <v>0</v>
      </c>
      <c r="HM64" s="38">
        <v>0</v>
      </c>
      <c r="HN64" s="37">
        <v>0</v>
      </c>
      <c r="HO64" s="4">
        <v>0</v>
      </c>
      <c r="HP64" s="38">
        <v>0</v>
      </c>
      <c r="HQ64" s="37">
        <v>0</v>
      </c>
      <c r="HR64" s="4">
        <v>0</v>
      </c>
      <c r="HS64" s="38">
        <v>0</v>
      </c>
      <c r="HT64" s="37">
        <v>0</v>
      </c>
      <c r="HU64" s="4">
        <v>0</v>
      </c>
      <c r="HV64" s="38">
        <v>0</v>
      </c>
      <c r="HW64" s="37">
        <v>0</v>
      </c>
      <c r="HX64" s="4">
        <v>0</v>
      </c>
      <c r="HY64" s="38">
        <v>0</v>
      </c>
      <c r="HZ64" s="37">
        <v>0</v>
      </c>
      <c r="IA64" s="4">
        <v>0</v>
      </c>
      <c r="IB64" s="38">
        <v>0</v>
      </c>
      <c r="IC64" s="37">
        <v>0</v>
      </c>
      <c r="ID64" s="4">
        <v>0</v>
      </c>
      <c r="IE64" s="38">
        <v>0</v>
      </c>
      <c r="IF64" s="37">
        <v>0</v>
      </c>
      <c r="IG64" s="4">
        <v>0</v>
      </c>
      <c r="IH64" s="38">
        <v>0</v>
      </c>
      <c r="II64" s="37">
        <v>0</v>
      </c>
      <c r="IJ64" s="4">
        <v>0</v>
      </c>
      <c r="IK64" s="38">
        <v>0</v>
      </c>
      <c r="IL64" s="37">
        <v>0</v>
      </c>
      <c r="IM64" s="4">
        <v>0</v>
      </c>
      <c r="IN64" s="38">
        <v>0</v>
      </c>
      <c r="IO64" s="37">
        <v>23</v>
      </c>
      <c r="IP64" s="4">
        <v>611</v>
      </c>
      <c r="IQ64" s="38">
        <f t="shared" ref="IQ64" si="295">IP64/IO64*1000</f>
        <v>26565.217391304348</v>
      </c>
      <c r="IR64" s="37">
        <v>0</v>
      </c>
      <c r="IS64" s="4">
        <v>0</v>
      </c>
      <c r="IT64" s="38">
        <v>0</v>
      </c>
      <c r="IU64" s="37">
        <v>0</v>
      </c>
      <c r="IV64" s="4">
        <v>0</v>
      </c>
      <c r="IW64" s="38">
        <v>0</v>
      </c>
      <c r="IX64" s="37">
        <v>0</v>
      </c>
      <c r="IY64" s="4">
        <v>0</v>
      </c>
      <c r="IZ64" s="38">
        <f t="shared" si="268"/>
        <v>0</v>
      </c>
      <c r="JA64" s="37">
        <v>0</v>
      </c>
      <c r="JB64" s="4">
        <v>0</v>
      </c>
      <c r="JC64" s="38">
        <v>0</v>
      </c>
      <c r="JD64" s="37">
        <v>3</v>
      </c>
      <c r="JE64" s="4">
        <v>86</v>
      </c>
      <c r="JF64" s="38">
        <f t="shared" si="278"/>
        <v>28666.666666666668</v>
      </c>
      <c r="JG64" s="37">
        <v>0</v>
      </c>
      <c r="JH64" s="4">
        <v>0</v>
      </c>
      <c r="JI64" s="38">
        <v>0</v>
      </c>
      <c r="JJ64" s="37">
        <v>0</v>
      </c>
      <c r="JK64" s="4">
        <v>0</v>
      </c>
      <c r="JL64" s="38">
        <v>0</v>
      </c>
      <c r="JM64" s="37">
        <v>0</v>
      </c>
      <c r="JN64" s="4">
        <v>0</v>
      </c>
      <c r="JO64" s="38">
        <v>0</v>
      </c>
      <c r="JP64" s="37">
        <v>0</v>
      </c>
      <c r="JQ64" s="4">
        <v>0</v>
      </c>
      <c r="JR64" s="38">
        <v>0</v>
      </c>
      <c r="JS64" s="37">
        <v>0</v>
      </c>
      <c r="JT64" s="4">
        <v>0</v>
      </c>
      <c r="JU64" s="38">
        <v>0</v>
      </c>
      <c r="JV64" s="37">
        <v>0</v>
      </c>
      <c r="JW64" s="4">
        <v>0</v>
      </c>
      <c r="JX64" s="38">
        <v>0</v>
      </c>
      <c r="JY64" s="37">
        <v>0</v>
      </c>
      <c r="JZ64" s="4">
        <v>0</v>
      </c>
      <c r="KA64" s="38">
        <v>0</v>
      </c>
      <c r="KB64" s="37">
        <v>0</v>
      </c>
      <c r="KC64" s="4">
        <v>0</v>
      </c>
      <c r="KD64" s="38">
        <v>0</v>
      </c>
      <c r="KE64" s="37">
        <v>0</v>
      </c>
      <c r="KF64" s="4">
        <v>0</v>
      </c>
      <c r="KG64" s="38">
        <v>0</v>
      </c>
      <c r="KH64" s="37"/>
      <c r="KI64" s="4"/>
      <c r="KJ64" s="38"/>
      <c r="KK64" s="37">
        <v>5</v>
      </c>
      <c r="KL64" s="4">
        <v>162</v>
      </c>
      <c r="KM64" s="38">
        <f t="shared" si="271"/>
        <v>32400</v>
      </c>
      <c r="KN64" s="37">
        <v>0</v>
      </c>
      <c r="KO64" s="4">
        <v>0</v>
      </c>
      <c r="KP64" s="38">
        <v>0</v>
      </c>
      <c r="KQ64" s="37">
        <v>0</v>
      </c>
      <c r="KR64" s="4">
        <v>0</v>
      </c>
      <c r="KS64" s="38">
        <v>0</v>
      </c>
      <c r="KT64" s="37">
        <v>0</v>
      </c>
      <c r="KU64" s="4">
        <v>0</v>
      </c>
      <c r="KV64" s="38">
        <v>0</v>
      </c>
      <c r="KW64" s="37">
        <v>0</v>
      </c>
      <c r="KX64" s="4">
        <v>0</v>
      </c>
      <c r="KY64" s="38">
        <v>0</v>
      </c>
      <c r="KZ64" s="37">
        <v>391</v>
      </c>
      <c r="LA64" s="4">
        <v>4667</v>
      </c>
      <c r="LB64" s="38">
        <f t="shared" si="273"/>
        <v>11936.061381074169</v>
      </c>
      <c r="LC64" s="37">
        <v>26</v>
      </c>
      <c r="LD64" s="4">
        <v>2113</v>
      </c>
      <c r="LE64" s="38">
        <f t="shared" si="274"/>
        <v>81269.23076923078</v>
      </c>
      <c r="LF64" s="37">
        <v>0</v>
      </c>
      <c r="LG64" s="4">
        <v>0</v>
      </c>
      <c r="LH64" s="38">
        <v>0</v>
      </c>
      <c r="LI64" s="37">
        <v>0</v>
      </c>
      <c r="LJ64" s="4">
        <v>0</v>
      </c>
      <c r="LK64" s="38">
        <v>0</v>
      </c>
      <c r="LL64" s="37">
        <v>0</v>
      </c>
      <c r="LM64" s="4">
        <v>0</v>
      </c>
      <c r="LN64" s="38">
        <v>0</v>
      </c>
      <c r="LO64" s="37">
        <v>0</v>
      </c>
      <c r="LP64" s="4">
        <v>0</v>
      </c>
      <c r="LQ64" s="38">
        <v>0</v>
      </c>
      <c r="LR64" s="37">
        <v>0</v>
      </c>
      <c r="LS64" s="4">
        <v>0</v>
      </c>
      <c r="LT64" s="38">
        <v>0</v>
      </c>
      <c r="LU64" s="37">
        <v>0</v>
      </c>
      <c r="LV64" s="4">
        <v>0</v>
      </c>
      <c r="LW64" s="38">
        <v>0</v>
      </c>
      <c r="LX64" s="37">
        <v>52</v>
      </c>
      <c r="LY64" s="4">
        <v>398</v>
      </c>
      <c r="LZ64" s="38">
        <f t="shared" si="276"/>
        <v>7653.8461538461543</v>
      </c>
      <c r="MA64" s="2">
        <f t="shared" si="160"/>
        <v>701</v>
      </c>
      <c r="MB64" s="12">
        <f t="shared" si="161"/>
        <v>10826</v>
      </c>
    </row>
    <row r="65" spans="1:340" x14ac:dyDescent="0.3">
      <c r="A65" s="50">
        <v>2008</v>
      </c>
      <c r="B65" s="51" t="s">
        <v>13</v>
      </c>
      <c r="C65" s="37">
        <v>0</v>
      </c>
      <c r="D65" s="4">
        <v>0</v>
      </c>
      <c r="E65" s="38">
        <v>0</v>
      </c>
      <c r="F65" s="37">
        <v>0</v>
      </c>
      <c r="G65" s="4">
        <v>0</v>
      </c>
      <c r="H65" s="38">
        <v>0</v>
      </c>
      <c r="I65" s="37">
        <v>0</v>
      </c>
      <c r="J65" s="4">
        <v>0</v>
      </c>
      <c r="K65" s="38">
        <v>0</v>
      </c>
      <c r="L65" s="37">
        <v>0</v>
      </c>
      <c r="M65" s="4">
        <v>0</v>
      </c>
      <c r="N65" s="38">
        <v>0</v>
      </c>
      <c r="O65" s="37">
        <v>0</v>
      </c>
      <c r="P65" s="4">
        <v>0</v>
      </c>
      <c r="Q65" s="38">
        <v>0</v>
      </c>
      <c r="R65" s="37">
        <v>1</v>
      </c>
      <c r="S65" s="4">
        <v>46</v>
      </c>
      <c r="T65" s="38">
        <f t="shared" ref="T65" si="296">S65/R65*1000</f>
        <v>46000</v>
      </c>
      <c r="U65" s="37">
        <v>0</v>
      </c>
      <c r="V65" s="4">
        <v>0</v>
      </c>
      <c r="W65" s="38">
        <v>0</v>
      </c>
      <c r="X65" s="37">
        <v>0</v>
      </c>
      <c r="Y65" s="4">
        <v>0</v>
      </c>
      <c r="Z65" s="38">
        <v>0</v>
      </c>
      <c r="AA65" s="37">
        <v>0</v>
      </c>
      <c r="AB65" s="4">
        <v>0</v>
      </c>
      <c r="AC65" s="38">
        <v>0</v>
      </c>
      <c r="AD65" s="37">
        <v>0</v>
      </c>
      <c r="AE65" s="4">
        <v>0</v>
      </c>
      <c r="AF65" s="38">
        <v>0</v>
      </c>
      <c r="AG65" s="37">
        <v>0</v>
      </c>
      <c r="AH65" s="4">
        <v>0</v>
      </c>
      <c r="AI65" s="38">
        <v>0</v>
      </c>
      <c r="AJ65" s="37">
        <v>0</v>
      </c>
      <c r="AK65" s="4">
        <v>0</v>
      </c>
      <c r="AL65" s="38">
        <v>0</v>
      </c>
      <c r="AM65" s="37">
        <v>87</v>
      </c>
      <c r="AN65" s="4">
        <v>1091</v>
      </c>
      <c r="AO65" s="38">
        <f t="shared" si="255"/>
        <v>12540.229885057472</v>
      </c>
      <c r="AP65" s="37">
        <v>0</v>
      </c>
      <c r="AQ65" s="4">
        <v>0</v>
      </c>
      <c r="AR65" s="38">
        <v>0</v>
      </c>
      <c r="AS65" s="37">
        <v>0</v>
      </c>
      <c r="AT65" s="4">
        <v>0</v>
      </c>
      <c r="AU65" s="38">
        <v>0</v>
      </c>
      <c r="AV65" s="37">
        <v>0</v>
      </c>
      <c r="AW65" s="4">
        <v>0</v>
      </c>
      <c r="AX65" s="38">
        <v>0</v>
      </c>
      <c r="AY65" s="37">
        <v>0</v>
      </c>
      <c r="AZ65" s="4">
        <v>0</v>
      </c>
      <c r="BA65" s="38">
        <v>0</v>
      </c>
      <c r="BB65" s="37">
        <v>0</v>
      </c>
      <c r="BC65" s="4">
        <v>0</v>
      </c>
      <c r="BD65" s="38">
        <v>0</v>
      </c>
      <c r="BE65" s="37">
        <v>0</v>
      </c>
      <c r="BF65" s="4">
        <v>0</v>
      </c>
      <c r="BG65" s="38">
        <v>0</v>
      </c>
      <c r="BH65" s="37">
        <v>13</v>
      </c>
      <c r="BI65" s="4">
        <v>230</v>
      </c>
      <c r="BJ65" s="38">
        <f t="shared" si="256"/>
        <v>17692.307692307695</v>
      </c>
      <c r="BK65" s="37">
        <v>0</v>
      </c>
      <c r="BL65" s="4">
        <v>0</v>
      </c>
      <c r="BM65" s="38">
        <v>0</v>
      </c>
      <c r="BN65" s="37">
        <v>0</v>
      </c>
      <c r="BO65" s="4">
        <v>0</v>
      </c>
      <c r="BP65" s="38">
        <v>0</v>
      </c>
      <c r="BQ65" s="37">
        <v>0</v>
      </c>
      <c r="BR65" s="4">
        <v>0</v>
      </c>
      <c r="BS65" s="38">
        <v>0</v>
      </c>
      <c r="BT65" s="37">
        <v>0</v>
      </c>
      <c r="BU65" s="4">
        <v>0</v>
      </c>
      <c r="BV65" s="38">
        <v>0</v>
      </c>
      <c r="BW65" s="37">
        <v>0</v>
      </c>
      <c r="BX65" s="4">
        <v>0</v>
      </c>
      <c r="BY65" s="38">
        <v>0</v>
      </c>
      <c r="BZ65" s="37">
        <v>56</v>
      </c>
      <c r="CA65" s="4">
        <v>2180</v>
      </c>
      <c r="CB65" s="38">
        <f t="shared" ref="CB65:CB66" si="297">CA65/BZ65*1000</f>
        <v>38928.571428571428</v>
      </c>
      <c r="CC65" s="37">
        <v>0</v>
      </c>
      <c r="CD65" s="4">
        <v>0</v>
      </c>
      <c r="CE65" s="38">
        <v>0</v>
      </c>
      <c r="CF65" s="37">
        <v>0</v>
      </c>
      <c r="CG65" s="4">
        <v>0</v>
      </c>
      <c r="CH65" s="38">
        <v>0</v>
      </c>
      <c r="CI65" s="37">
        <v>0</v>
      </c>
      <c r="CJ65" s="4">
        <v>0</v>
      </c>
      <c r="CK65" s="38">
        <v>0</v>
      </c>
      <c r="CL65" s="37">
        <v>0</v>
      </c>
      <c r="CM65" s="4">
        <v>0</v>
      </c>
      <c r="CN65" s="38">
        <v>0</v>
      </c>
      <c r="CO65" s="37">
        <v>0</v>
      </c>
      <c r="CP65" s="4">
        <v>0</v>
      </c>
      <c r="CQ65" s="38">
        <v>0</v>
      </c>
      <c r="CR65" s="37">
        <v>0</v>
      </c>
      <c r="CS65" s="4">
        <v>0</v>
      </c>
      <c r="CT65" s="38">
        <v>0</v>
      </c>
      <c r="CU65" s="37">
        <v>0</v>
      </c>
      <c r="CV65" s="4">
        <v>0</v>
      </c>
      <c r="CW65" s="38">
        <v>0</v>
      </c>
      <c r="CX65" s="37">
        <v>19</v>
      </c>
      <c r="CY65" s="4">
        <v>657</v>
      </c>
      <c r="CZ65" s="38">
        <f t="shared" si="258"/>
        <v>34578.947368421053</v>
      </c>
      <c r="DA65" s="37">
        <v>0</v>
      </c>
      <c r="DB65" s="4">
        <v>0</v>
      </c>
      <c r="DC65" s="38">
        <v>0</v>
      </c>
      <c r="DD65" s="37">
        <v>0</v>
      </c>
      <c r="DE65" s="4">
        <v>0</v>
      </c>
      <c r="DF65" s="38">
        <v>0</v>
      </c>
      <c r="DG65" s="37">
        <v>1</v>
      </c>
      <c r="DH65" s="4">
        <v>4</v>
      </c>
      <c r="DI65" s="38">
        <f t="shared" ref="DI65:DI67" si="298">DH65/DG65*1000</f>
        <v>4000</v>
      </c>
      <c r="DJ65" s="37">
        <v>0</v>
      </c>
      <c r="DK65" s="4">
        <v>0</v>
      </c>
      <c r="DL65" s="38">
        <v>0</v>
      </c>
      <c r="DM65" s="37">
        <v>163</v>
      </c>
      <c r="DN65" s="4">
        <v>715</v>
      </c>
      <c r="DO65" s="38">
        <f t="shared" si="260"/>
        <v>4386.503067484663</v>
      </c>
      <c r="DP65" s="37">
        <v>0</v>
      </c>
      <c r="DQ65" s="4">
        <v>0</v>
      </c>
      <c r="DR65" s="38">
        <v>0</v>
      </c>
      <c r="DS65" s="37">
        <v>0</v>
      </c>
      <c r="DT65" s="4">
        <v>0</v>
      </c>
      <c r="DU65" s="38">
        <v>0</v>
      </c>
      <c r="DV65" s="37">
        <v>0</v>
      </c>
      <c r="DW65" s="4">
        <v>0</v>
      </c>
      <c r="DX65" s="38">
        <v>0</v>
      </c>
      <c r="DY65" s="37">
        <v>2</v>
      </c>
      <c r="DZ65" s="4">
        <v>89</v>
      </c>
      <c r="EA65" s="38">
        <f t="shared" si="261"/>
        <v>44500</v>
      </c>
      <c r="EB65" s="37">
        <v>13</v>
      </c>
      <c r="EC65" s="4">
        <v>399</v>
      </c>
      <c r="ED65" s="38">
        <f t="shared" si="262"/>
        <v>30692.307692307695</v>
      </c>
      <c r="EE65" s="37">
        <v>0</v>
      </c>
      <c r="EF65" s="4">
        <v>0</v>
      </c>
      <c r="EG65" s="38">
        <v>0</v>
      </c>
      <c r="EH65" s="37">
        <v>0</v>
      </c>
      <c r="EI65" s="4">
        <v>0</v>
      </c>
      <c r="EJ65" s="38">
        <v>0</v>
      </c>
      <c r="EK65" s="37">
        <v>0</v>
      </c>
      <c r="EL65" s="4">
        <v>0</v>
      </c>
      <c r="EM65" s="38">
        <v>0</v>
      </c>
      <c r="EN65" s="37">
        <v>0</v>
      </c>
      <c r="EO65" s="4">
        <v>0</v>
      </c>
      <c r="EP65" s="38">
        <v>0</v>
      </c>
      <c r="EQ65" s="37"/>
      <c r="ER65" s="4"/>
      <c r="ES65" s="38"/>
      <c r="ET65" s="37">
        <v>0</v>
      </c>
      <c r="EU65" s="4">
        <v>0</v>
      </c>
      <c r="EV65" s="38">
        <v>0</v>
      </c>
      <c r="EW65" s="37">
        <v>0</v>
      </c>
      <c r="EX65" s="4">
        <v>0</v>
      </c>
      <c r="EY65" s="38">
        <v>0</v>
      </c>
      <c r="EZ65" s="37">
        <v>0</v>
      </c>
      <c r="FA65" s="4">
        <v>0</v>
      </c>
      <c r="FB65" s="38">
        <v>0</v>
      </c>
      <c r="FC65" s="37"/>
      <c r="FD65" s="4"/>
      <c r="FE65" s="38"/>
      <c r="FF65" s="37">
        <v>0</v>
      </c>
      <c r="FG65" s="4">
        <v>0</v>
      </c>
      <c r="FH65" s="38">
        <v>0</v>
      </c>
      <c r="FI65" s="37">
        <v>0</v>
      </c>
      <c r="FJ65" s="4">
        <v>0</v>
      </c>
      <c r="FK65" s="38">
        <v>0</v>
      </c>
      <c r="FL65" s="37">
        <v>0</v>
      </c>
      <c r="FM65" s="4">
        <v>0</v>
      </c>
      <c r="FN65" s="38">
        <v>0</v>
      </c>
      <c r="FO65" s="37">
        <v>0</v>
      </c>
      <c r="FP65" s="4">
        <v>0</v>
      </c>
      <c r="FQ65" s="38">
        <v>0</v>
      </c>
      <c r="FR65" s="37">
        <v>0</v>
      </c>
      <c r="FS65" s="4">
        <v>0</v>
      </c>
      <c r="FT65" s="38">
        <v>0</v>
      </c>
      <c r="FU65" s="37"/>
      <c r="FV65" s="4"/>
      <c r="FW65" s="38"/>
      <c r="FX65" s="37">
        <v>0</v>
      </c>
      <c r="FY65" s="4">
        <v>0</v>
      </c>
      <c r="FZ65" s="38">
        <v>0</v>
      </c>
      <c r="GA65" s="37">
        <v>0</v>
      </c>
      <c r="GB65" s="4">
        <v>0</v>
      </c>
      <c r="GC65" s="38">
        <v>0</v>
      </c>
      <c r="GD65" s="37">
        <v>3</v>
      </c>
      <c r="GE65" s="4">
        <v>62</v>
      </c>
      <c r="GF65" s="38">
        <f t="shared" si="263"/>
        <v>20666.666666666668</v>
      </c>
      <c r="GG65" s="37">
        <v>0</v>
      </c>
      <c r="GH65" s="4">
        <v>0</v>
      </c>
      <c r="GI65" s="38">
        <v>0</v>
      </c>
      <c r="GJ65" s="37">
        <v>0</v>
      </c>
      <c r="GK65" s="4">
        <v>0</v>
      </c>
      <c r="GL65" s="38">
        <v>0</v>
      </c>
      <c r="GM65" s="37">
        <v>0</v>
      </c>
      <c r="GN65" s="4">
        <v>0</v>
      </c>
      <c r="GO65" s="38">
        <v>0</v>
      </c>
      <c r="GP65" s="37">
        <v>0</v>
      </c>
      <c r="GQ65" s="4">
        <v>0</v>
      </c>
      <c r="GR65" s="38">
        <v>0</v>
      </c>
      <c r="GS65" s="37">
        <v>0</v>
      </c>
      <c r="GT65" s="4">
        <v>0</v>
      </c>
      <c r="GU65" s="38">
        <v>0</v>
      </c>
      <c r="GV65" s="37">
        <v>0</v>
      </c>
      <c r="GW65" s="4">
        <v>0</v>
      </c>
      <c r="GX65" s="38">
        <v>0</v>
      </c>
      <c r="GY65" s="37">
        <v>0</v>
      </c>
      <c r="GZ65" s="4">
        <v>0</v>
      </c>
      <c r="HA65" s="38">
        <v>0</v>
      </c>
      <c r="HB65" s="37">
        <v>0</v>
      </c>
      <c r="HC65" s="4">
        <v>0</v>
      </c>
      <c r="HD65" s="38">
        <v>0</v>
      </c>
      <c r="HE65" s="37">
        <v>0</v>
      </c>
      <c r="HF65" s="4">
        <v>0</v>
      </c>
      <c r="HG65" s="38">
        <v>0</v>
      </c>
      <c r="HH65" s="37">
        <v>23</v>
      </c>
      <c r="HI65" s="4">
        <v>852</v>
      </c>
      <c r="HJ65" s="38">
        <f t="shared" si="265"/>
        <v>37043.47826086956</v>
      </c>
      <c r="HK65" s="37">
        <v>0</v>
      </c>
      <c r="HL65" s="4">
        <v>0</v>
      </c>
      <c r="HM65" s="38">
        <v>0</v>
      </c>
      <c r="HN65" s="37">
        <v>0</v>
      </c>
      <c r="HO65" s="4">
        <v>0</v>
      </c>
      <c r="HP65" s="38">
        <v>0</v>
      </c>
      <c r="HQ65" s="37">
        <v>0</v>
      </c>
      <c r="HR65" s="4">
        <v>0</v>
      </c>
      <c r="HS65" s="38">
        <v>0</v>
      </c>
      <c r="HT65" s="37">
        <v>0</v>
      </c>
      <c r="HU65" s="4">
        <v>0</v>
      </c>
      <c r="HV65" s="38">
        <v>0</v>
      </c>
      <c r="HW65" s="37">
        <v>0</v>
      </c>
      <c r="HX65" s="4">
        <v>0</v>
      </c>
      <c r="HY65" s="38">
        <v>0</v>
      </c>
      <c r="HZ65" s="37">
        <v>0</v>
      </c>
      <c r="IA65" s="4">
        <v>0</v>
      </c>
      <c r="IB65" s="38">
        <v>0</v>
      </c>
      <c r="IC65" s="37">
        <v>13</v>
      </c>
      <c r="ID65" s="4">
        <v>189</v>
      </c>
      <c r="IE65" s="38">
        <f t="shared" si="280"/>
        <v>14538.461538461539</v>
      </c>
      <c r="IF65" s="37">
        <v>0</v>
      </c>
      <c r="IG65" s="4">
        <v>0</v>
      </c>
      <c r="IH65" s="38">
        <v>0</v>
      </c>
      <c r="II65" s="37">
        <v>0</v>
      </c>
      <c r="IJ65" s="4">
        <v>0</v>
      </c>
      <c r="IK65" s="38">
        <v>0</v>
      </c>
      <c r="IL65" s="37">
        <v>0</v>
      </c>
      <c r="IM65" s="4">
        <v>0</v>
      </c>
      <c r="IN65" s="38">
        <v>0</v>
      </c>
      <c r="IO65" s="37">
        <v>0</v>
      </c>
      <c r="IP65" s="4">
        <v>0</v>
      </c>
      <c r="IQ65" s="38">
        <v>0</v>
      </c>
      <c r="IR65" s="37">
        <v>0</v>
      </c>
      <c r="IS65" s="4">
        <v>0</v>
      </c>
      <c r="IT65" s="38">
        <v>0</v>
      </c>
      <c r="IU65" s="37">
        <v>0</v>
      </c>
      <c r="IV65" s="4">
        <v>0</v>
      </c>
      <c r="IW65" s="38">
        <v>0</v>
      </c>
      <c r="IX65" s="37">
        <v>0</v>
      </c>
      <c r="IY65" s="4">
        <v>0</v>
      </c>
      <c r="IZ65" s="38">
        <f t="shared" si="268"/>
        <v>0</v>
      </c>
      <c r="JA65" s="37">
        <v>57</v>
      </c>
      <c r="JB65" s="4">
        <v>115</v>
      </c>
      <c r="JC65" s="38">
        <f t="shared" ref="JC65:JC66" si="299">JB65/JA65*1000</f>
        <v>2017.5438596491229</v>
      </c>
      <c r="JD65" s="37">
        <v>3</v>
      </c>
      <c r="JE65" s="4">
        <v>18</v>
      </c>
      <c r="JF65" s="38">
        <f t="shared" si="278"/>
        <v>6000</v>
      </c>
      <c r="JG65" s="37">
        <v>0</v>
      </c>
      <c r="JH65" s="4">
        <v>0</v>
      </c>
      <c r="JI65" s="38">
        <v>0</v>
      </c>
      <c r="JJ65" s="37">
        <v>0</v>
      </c>
      <c r="JK65" s="4">
        <v>0</v>
      </c>
      <c r="JL65" s="38">
        <v>0</v>
      </c>
      <c r="JM65" s="37">
        <v>0</v>
      </c>
      <c r="JN65" s="4">
        <v>0</v>
      </c>
      <c r="JO65" s="38">
        <v>0</v>
      </c>
      <c r="JP65" s="37">
        <v>2</v>
      </c>
      <c r="JQ65" s="4">
        <v>86</v>
      </c>
      <c r="JR65" s="38">
        <f t="shared" ref="JR65" si="300">JQ65/JP65*1000</f>
        <v>43000</v>
      </c>
      <c r="JS65" s="37">
        <v>0</v>
      </c>
      <c r="JT65" s="4">
        <v>0</v>
      </c>
      <c r="JU65" s="38">
        <v>0</v>
      </c>
      <c r="JV65" s="37">
        <v>0</v>
      </c>
      <c r="JW65" s="4">
        <v>0</v>
      </c>
      <c r="JX65" s="38">
        <v>0</v>
      </c>
      <c r="JY65" s="37">
        <v>0</v>
      </c>
      <c r="JZ65" s="4">
        <v>0</v>
      </c>
      <c r="KA65" s="38">
        <v>0</v>
      </c>
      <c r="KB65" s="37">
        <v>0</v>
      </c>
      <c r="KC65" s="4">
        <v>0</v>
      </c>
      <c r="KD65" s="38">
        <v>0</v>
      </c>
      <c r="KE65" s="37">
        <v>3</v>
      </c>
      <c r="KF65" s="4">
        <v>18</v>
      </c>
      <c r="KG65" s="38">
        <f t="shared" si="270"/>
        <v>6000</v>
      </c>
      <c r="KH65" s="37"/>
      <c r="KI65" s="4"/>
      <c r="KJ65" s="38"/>
      <c r="KK65" s="37">
        <v>0</v>
      </c>
      <c r="KL65" s="4">
        <v>0</v>
      </c>
      <c r="KM65" s="38">
        <v>0</v>
      </c>
      <c r="KN65" s="37">
        <v>0</v>
      </c>
      <c r="KO65" s="4">
        <v>0</v>
      </c>
      <c r="KP65" s="38">
        <v>0</v>
      </c>
      <c r="KQ65" s="37">
        <v>0</v>
      </c>
      <c r="KR65" s="4">
        <v>0</v>
      </c>
      <c r="KS65" s="38">
        <v>0</v>
      </c>
      <c r="KT65" s="37">
        <v>50</v>
      </c>
      <c r="KU65" s="4">
        <v>111</v>
      </c>
      <c r="KV65" s="38">
        <f t="shared" si="272"/>
        <v>2220</v>
      </c>
      <c r="KW65" s="37">
        <v>0</v>
      </c>
      <c r="KX65" s="4">
        <v>0</v>
      </c>
      <c r="KY65" s="38">
        <v>0</v>
      </c>
      <c r="KZ65" s="37">
        <v>569</v>
      </c>
      <c r="LA65" s="4">
        <v>6734</v>
      </c>
      <c r="LB65" s="38">
        <f t="shared" si="273"/>
        <v>11834.797891036906</v>
      </c>
      <c r="LC65" s="37">
        <v>44</v>
      </c>
      <c r="LD65" s="4">
        <v>2377</v>
      </c>
      <c r="LE65" s="38">
        <f t="shared" si="274"/>
        <v>54022.727272727272</v>
      </c>
      <c r="LF65" s="37">
        <v>0</v>
      </c>
      <c r="LG65" s="4">
        <v>0</v>
      </c>
      <c r="LH65" s="38">
        <v>0</v>
      </c>
      <c r="LI65" s="37">
        <v>0</v>
      </c>
      <c r="LJ65" s="4">
        <v>0</v>
      </c>
      <c r="LK65" s="38">
        <v>0</v>
      </c>
      <c r="LL65" s="37">
        <v>0</v>
      </c>
      <c r="LM65" s="4">
        <v>0</v>
      </c>
      <c r="LN65" s="38">
        <v>0</v>
      </c>
      <c r="LO65" s="37">
        <v>0</v>
      </c>
      <c r="LP65" s="4">
        <v>0</v>
      </c>
      <c r="LQ65" s="38">
        <v>0</v>
      </c>
      <c r="LR65" s="37">
        <v>0</v>
      </c>
      <c r="LS65" s="4">
        <v>0</v>
      </c>
      <c r="LT65" s="38">
        <v>0</v>
      </c>
      <c r="LU65" s="37">
        <v>0</v>
      </c>
      <c r="LV65" s="4">
        <v>0</v>
      </c>
      <c r="LW65" s="38">
        <v>0</v>
      </c>
      <c r="LX65" s="37">
        <v>11</v>
      </c>
      <c r="LY65" s="4">
        <v>81</v>
      </c>
      <c r="LZ65" s="38">
        <f t="shared" si="276"/>
        <v>7363.6363636363631</v>
      </c>
      <c r="MA65" s="2">
        <f t="shared" si="160"/>
        <v>1133</v>
      </c>
      <c r="MB65" s="12">
        <f t="shared" si="161"/>
        <v>16054</v>
      </c>
    </row>
    <row r="66" spans="1:340" x14ac:dyDescent="0.3">
      <c r="A66" s="50">
        <v>2008</v>
      </c>
      <c r="B66" s="51" t="s">
        <v>14</v>
      </c>
      <c r="C66" s="37">
        <v>0</v>
      </c>
      <c r="D66" s="4">
        <v>0</v>
      </c>
      <c r="E66" s="38">
        <v>0</v>
      </c>
      <c r="F66" s="37">
        <v>0</v>
      </c>
      <c r="G66" s="4">
        <v>0</v>
      </c>
      <c r="H66" s="38">
        <v>0</v>
      </c>
      <c r="I66" s="37">
        <v>0</v>
      </c>
      <c r="J66" s="4">
        <v>0</v>
      </c>
      <c r="K66" s="38">
        <v>0</v>
      </c>
      <c r="L66" s="37">
        <v>1</v>
      </c>
      <c r="M66" s="4">
        <v>3</v>
      </c>
      <c r="N66" s="38">
        <f t="shared" ref="N66" si="301">M66/L66*1000</f>
        <v>3000</v>
      </c>
      <c r="O66" s="37">
        <v>18</v>
      </c>
      <c r="P66" s="4">
        <v>910</v>
      </c>
      <c r="Q66" s="38">
        <f t="shared" si="282"/>
        <v>50555.555555555555</v>
      </c>
      <c r="R66" s="37">
        <v>0</v>
      </c>
      <c r="S66" s="4">
        <v>0</v>
      </c>
      <c r="T66" s="38">
        <v>0</v>
      </c>
      <c r="U66" s="37">
        <v>0</v>
      </c>
      <c r="V66" s="4">
        <v>0</v>
      </c>
      <c r="W66" s="38">
        <v>0</v>
      </c>
      <c r="X66" s="37">
        <v>0</v>
      </c>
      <c r="Y66" s="4">
        <v>0</v>
      </c>
      <c r="Z66" s="38">
        <v>0</v>
      </c>
      <c r="AA66" s="37">
        <v>0</v>
      </c>
      <c r="AB66" s="4">
        <v>0</v>
      </c>
      <c r="AC66" s="38">
        <v>0</v>
      </c>
      <c r="AD66" s="37">
        <v>0</v>
      </c>
      <c r="AE66" s="4">
        <v>0</v>
      </c>
      <c r="AF66" s="38">
        <v>0</v>
      </c>
      <c r="AG66" s="37">
        <v>0</v>
      </c>
      <c r="AH66" s="4">
        <v>0</v>
      </c>
      <c r="AI66" s="38">
        <v>0</v>
      </c>
      <c r="AJ66" s="37">
        <v>0</v>
      </c>
      <c r="AK66" s="4">
        <v>0</v>
      </c>
      <c r="AL66" s="38">
        <v>0</v>
      </c>
      <c r="AM66" s="37">
        <v>44</v>
      </c>
      <c r="AN66" s="4">
        <v>925</v>
      </c>
      <c r="AO66" s="38">
        <f t="shared" si="255"/>
        <v>21022.727272727272</v>
      </c>
      <c r="AP66" s="37">
        <v>0</v>
      </c>
      <c r="AQ66" s="4">
        <v>0</v>
      </c>
      <c r="AR66" s="38">
        <v>0</v>
      </c>
      <c r="AS66" s="37">
        <v>0</v>
      </c>
      <c r="AT66" s="4">
        <v>0</v>
      </c>
      <c r="AU66" s="38">
        <v>0</v>
      </c>
      <c r="AV66" s="37">
        <v>0</v>
      </c>
      <c r="AW66" s="4">
        <v>0</v>
      </c>
      <c r="AX66" s="38">
        <v>0</v>
      </c>
      <c r="AY66" s="37">
        <v>0</v>
      </c>
      <c r="AZ66" s="4">
        <v>0</v>
      </c>
      <c r="BA66" s="38">
        <v>0</v>
      </c>
      <c r="BB66" s="37">
        <v>0</v>
      </c>
      <c r="BC66" s="4">
        <v>0</v>
      </c>
      <c r="BD66" s="38">
        <v>0</v>
      </c>
      <c r="BE66" s="37">
        <v>0</v>
      </c>
      <c r="BF66" s="4">
        <v>0</v>
      </c>
      <c r="BG66" s="38">
        <v>0</v>
      </c>
      <c r="BH66" s="37">
        <v>22</v>
      </c>
      <c r="BI66" s="4">
        <v>279</v>
      </c>
      <c r="BJ66" s="38">
        <f t="shared" si="256"/>
        <v>12681.818181818182</v>
      </c>
      <c r="BK66" s="37">
        <v>0</v>
      </c>
      <c r="BL66" s="4">
        <v>0</v>
      </c>
      <c r="BM66" s="38">
        <v>0</v>
      </c>
      <c r="BN66" s="37">
        <v>0</v>
      </c>
      <c r="BO66" s="4">
        <v>0</v>
      </c>
      <c r="BP66" s="38">
        <v>0</v>
      </c>
      <c r="BQ66" s="37">
        <v>0</v>
      </c>
      <c r="BR66" s="4">
        <v>0</v>
      </c>
      <c r="BS66" s="38">
        <v>0</v>
      </c>
      <c r="BT66" s="37">
        <v>0</v>
      </c>
      <c r="BU66" s="4">
        <v>0</v>
      </c>
      <c r="BV66" s="38">
        <v>0</v>
      </c>
      <c r="BW66" s="37">
        <v>0</v>
      </c>
      <c r="BX66" s="4">
        <v>0</v>
      </c>
      <c r="BY66" s="38">
        <v>0</v>
      </c>
      <c r="BZ66" s="37">
        <v>69</v>
      </c>
      <c r="CA66" s="4">
        <v>3223</v>
      </c>
      <c r="CB66" s="38">
        <f t="shared" si="297"/>
        <v>46710.144927536232</v>
      </c>
      <c r="CC66" s="37">
        <v>0</v>
      </c>
      <c r="CD66" s="4">
        <v>0</v>
      </c>
      <c r="CE66" s="38">
        <v>0</v>
      </c>
      <c r="CF66" s="37">
        <v>0</v>
      </c>
      <c r="CG66" s="4">
        <v>0</v>
      </c>
      <c r="CH66" s="38">
        <v>0</v>
      </c>
      <c r="CI66" s="37">
        <v>0</v>
      </c>
      <c r="CJ66" s="4">
        <v>0</v>
      </c>
      <c r="CK66" s="38">
        <v>0</v>
      </c>
      <c r="CL66" s="37">
        <v>0</v>
      </c>
      <c r="CM66" s="4">
        <v>0</v>
      </c>
      <c r="CN66" s="38">
        <v>0</v>
      </c>
      <c r="CO66" s="37">
        <v>0</v>
      </c>
      <c r="CP66" s="4">
        <v>0</v>
      </c>
      <c r="CQ66" s="38">
        <v>0</v>
      </c>
      <c r="CR66" s="37">
        <v>0</v>
      </c>
      <c r="CS66" s="4">
        <v>0</v>
      </c>
      <c r="CT66" s="38">
        <v>0</v>
      </c>
      <c r="CU66" s="37">
        <v>0</v>
      </c>
      <c r="CV66" s="4">
        <v>0</v>
      </c>
      <c r="CW66" s="38">
        <v>0</v>
      </c>
      <c r="CX66" s="37">
        <v>6</v>
      </c>
      <c r="CY66" s="4">
        <v>222</v>
      </c>
      <c r="CZ66" s="38">
        <f t="shared" si="258"/>
        <v>37000</v>
      </c>
      <c r="DA66" s="37">
        <v>0</v>
      </c>
      <c r="DB66" s="4">
        <v>0</v>
      </c>
      <c r="DC66" s="38">
        <v>0</v>
      </c>
      <c r="DD66" s="37">
        <v>0</v>
      </c>
      <c r="DE66" s="4">
        <v>0</v>
      </c>
      <c r="DF66" s="38">
        <v>0</v>
      </c>
      <c r="DG66" s="37">
        <v>1</v>
      </c>
      <c r="DH66" s="4">
        <v>2</v>
      </c>
      <c r="DI66" s="38">
        <f t="shared" si="298"/>
        <v>2000</v>
      </c>
      <c r="DJ66" s="37">
        <v>0</v>
      </c>
      <c r="DK66" s="4">
        <v>0</v>
      </c>
      <c r="DL66" s="38">
        <v>0</v>
      </c>
      <c r="DM66" s="37">
        <v>177</v>
      </c>
      <c r="DN66" s="4">
        <v>880</v>
      </c>
      <c r="DO66" s="38">
        <f t="shared" si="260"/>
        <v>4971.7514124293793</v>
      </c>
      <c r="DP66" s="37">
        <v>0</v>
      </c>
      <c r="DQ66" s="4">
        <v>0</v>
      </c>
      <c r="DR66" s="38">
        <v>0</v>
      </c>
      <c r="DS66" s="37">
        <v>0</v>
      </c>
      <c r="DT66" s="4">
        <v>0</v>
      </c>
      <c r="DU66" s="38">
        <v>0</v>
      </c>
      <c r="DV66" s="37">
        <v>0</v>
      </c>
      <c r="DW66" s="4">
        <v>0</v>
      </c>
      <c r="DX66" s="38">
        <v>0</v>
      </c>
      <c r="DY66" s="37">
        <v>2</v>
      </c>
      <c r="DZ66" s="4">
        <v>55</v>
      </c>
      <c r="EA66" s="38">
        <f t="shared" si="261"/>
        <v>27500</v>
      </c>
      <c r="EB66" s="37">
        <v>6</v>
      </c>
      <c r="EC66" s="4">
        <v>221</v>
      </c>
      <c r="ED66" s="38">
        <f t="shared" si="262"/>
        <v>36833.333333333336</v>
      </c>
      <c r="EE66" s="37">
        <v>0</v>
      </c>
      <c r="EF66" s="4">
        <v>0</v>
      </c>
      <c r="EG66" s="38">
        <v>0</v>
      </c>
      <c r="EH66" s="37">
        <v>0</v>
      </c>
      <c r="EI66" s="4">
        <v>0</v>
      </c>
      <c r="EJ66" s="38">
        <v>0</v>
      </c>
      <c r="EK66" s="37">
        <v>0</v>
      </c>
      <c r="EL66" s="4">
        <v>0</v>
      </c>
      <c r="EM66" s="38">
        <v>0</v>
      </c>
      <c r="EN66" s="37">
        <v>0</v>
      </c>
      <c r="EO66" s="4">
        <v>0</v>
      </c>
      <c r="EP66" s="38">
        <v>0</v>
      </c>
      <c r="EQ66" s="37"/>
      <c r="ER66" s="4"/>
      <c r="ES66" s="38"/>
      <c r="ET66" s="37">
        <v>0</v>
      </c>
      <c r="EU66" s="4">
        <v>0</v>
      </c>
      <c r="EV66" s="38">
        <v>0</v>
      </c>
      <c r="EW66" s="37">
        <v>1</v>
      </c>
      <c r="EX66" s="4">
        <v>18</v>
      </c>
      <c r="EY66" s="38">
        <f t="shared" ref="EY66:EY68" si="302">EX66/EW66*1000</f>
        <v>18000</v>
      </c>
      <c r="EZ66" s="37">
        <v>0</v>
      </c>
      <c r="FA66" s="4">
        <v>0</v>
      </c>
      <c r="FB66" s="38">
        <v>0</v>
      </c>
      <c r="FC66" s="37"/>
      <c r="FD66" s="4"/>
      <c r="FE66" s="38"/>
      <c r="FF66" s="37">
        <v>0</v>
      </c>
      <c r="FG66" s="4">
        <v>0</v>
      </c>
      <c r="FH66" s="38">
        <v>0</v>
      </c>
      <c r="FI66" s="37">
        <v>0</v>
      </c>
      <c r="FJ66" s="4">
        <v>0</v>
      </c>
      <c r="FK66" s="38">
        <v>0</v>
      </c>
      <c r="FL66" s="37">
        <v>0</v>
      </c>
      <c r="FM66" s="4">
        <v>0</v>
      </c>
      <c r="FN66" s="38">
        <v>0</v>
      </c>
      <c r="FO66" s="37">
        <v>0</v>
      </c>
      <c r="FP66" s="4">
        <v>0</v>
      </c>
      <c r="FQ66" s="38">
        <v>0</v>
      </c>
      <c r="FR66" s="37">
        <v>0</v>
      </c>
      <c r="FS66" s="4">
        <v>0</v>
      </c>
      <c r="FT66" s="38">
        <v>0</v>
      </c>
      <c r="FU66" s="37"/>
      <c r="FV66" s="4"/>
      <c r="FW66" s="38"/>
      <c r="FX66" s="37">
        <v>0</v>
      </c>
      <c r="FY66" s="4">
        <v>0</v>
      </c>
      <c r="FZ66" s="38">
        <v>0</v>
      </c>
      <c r="GA66" s="37">
        <v>0</v>
      </c>
      <c r="GB66" s="4">
        <v>0</v>
      </c>
      <c r="GC66" s="38">
        <v>0</v>
      </c>
      <c r="GD66" s="37">
        <v>15</v>
      </c>
      <c r="GE66" s="4">
        <v>503</v>
      </c>
      <c r="GF66" s="38">
        <f t="shared" si="263"/>
        <v>33533.333333333328</v>
      </c>
      <c r="GG66" s="37">
        <v>0</v>
      </c>
      <c r="GH66" s="4">
        <v>0</v>
      </c>
      <c r="GI66" s="38">
        <v>0</v>
      </c>
      <c r="GJ66" s="37">
        <v>0</v>
      </c>
      <c r="GK66" s="4">
        <v>0</v>
      </c>
      <c r="GL66" s="38">
        <v>0</v>
      </c>
      <c r="GM66" s="37">
        <v>0</v>
      </c>
      <c r="GN66" s="4">
        <v>0</v>
      </c>
      <c r="GO66" s="38">
        <v>0</v>
      </c>
      <c r="GP66" s="37">
        <v>0</v>
      </c>
      <c r="GQ66" s="4">
        <v>0</v>
      </c>
      <c r="GR66" s="38">
        <v>0</v>
      </c>
      <c r="GS66" s="37">
        <v>0</v>
      </c>
      <c r="GT66" s="4">
        <v>0</v>
      </c>
      <c r="GU66" s="38">
        <v>0</v>
      </c>
      <c r="GV66" s="37">
        <v>0</v>
      </c>
      <c r="GW66" s="4">
        <v>0</v>
      </c>
      <c r="GX66" s="38">
        <v>0</v>
      </c>
      <c r="GY66" s="37">
        <v>0</v>
      </c>
      <c r="GZ66" s="4">
        <v>0</v>
      </c>
      <c r="HA66" s="38">
        <v>0</v>
      </c>
      <c r="HB66" s="37">
        <v>0</v>
      </c>
      <c r="HC66" s="4">
        <v>0</v>
      </c>
      <c r="HD66" s="38">
        <v>0</v>
      </c>
      <c r="HE66" s="37">
        <v>0</v>
      </c>
      <c r="HF66" s="4">
        <v>0</v>
      </c>
      <c r="HG66" s="38">
        <v>0</v>
      </c>
      <c r="HH66" s="37">
        <v>14</v>
      </c>
      <c r="HI66" s="4">
        <v>471</v>
      </c>
      <c r="HJ66" s="38">
        <f t="shared" si="265"/>
        <v>33642.857142857145</v>
      </c>
      <c r="HK66" s="37">
        <v>0</v>
      </c>
      <c r="HL66" s="4">
        <v>0</v>
      </c>
      <c r="HM66" s="38">
        <v>0</v>
      </c>
      <c r="HN66" s="37">
        <v>0</v>
      </c>
      <c r="HO66" s="4">
        <v>0</v>
      </c>
      <c r="HP66" s="38">
        <v>0</v>
      </c>
      <c r="HQ66" s="37">
        <v>0</v>
      </c>
      <c r="HR66" s="4">
        <v>0</v>
      </c>
      <c r="HS66" s="38">
        <v>0</v>
      </c>
      <c r="HT66" s="37">
        <v>0</v>
      </c>
      <c r="HU66" s="4">
        <v>0</v>
      </c>
      <c r="HV66" s="38">
        <v>0</v>
      </c>
      <c r="HW66" s="37">
        <v>0</v>
      </c>
      <c r="HX66" s="4">
        <v>0</v>
      </c>
      <c r="HY66" s="38">
        <v>0</v>
      </c>
      <c r="HZ66" s="37">
        <v>36</v>
      </c>
      <c r="IA66" s="4">
        <v>405</v>
      </c>
      <c r="IB66" s="38">
        <f t="shared" ref="IB66:IB67" si="303">IA66/HZ66*1000</f>
        <v>11250</v>
      </c>
      <c r="IC66" s="37">
        <v>6</v>
      </c>
      <c r="ID66" s="4">
        <v>97</v>
      </c>
      <c r="IE66" s="38">
        <f t="shared" si="280"/>
        <v>16166.666666666668</v>
      </c>
      <c r="IF66" s="37">
        <v>0</v>
      </c>
      <c r="IG66" s="4">
        <v>0</v>
      </c>
      <c r="IH66" s="38">
        <v>0</v>
      </c>
      <c r="II66" s="37">
        <v>1</v>
      </c>
      <c r="IJ66" s="4">
        <v>5</v>
      </c>
      <c r="IK66" s="38">
        <f t="shared" ref="IK66" si="304">IJ66/II66*1000</f>
        <v>5000</v>
      </c>
      <c r="IL66" s="37">
        <v>17</v>
      </c>
      <c r="IM66" s="4">
        <v>392</v>
      </c>
      <c r="IN66" s="38">
        <f t="shared" ref="IN66" si="305">IM66/IL66*1000</f>
        <v>23058.823529411766</v>
      </c>
      <c r="IO66" s="37">
        <v>0</v>
      </c>
      <c r="IP66" s="4">
        <v>0</v>
      </c>
      <c r="IQ66" s="38">
        <v>0</v>
      </c>
      <c r="IR66" s="37">
        <v>0</v>
      </c>
      <c r="IS66" s="4">
        <v>0</v>
      </c>
      <c r="IT66" s="38">
        <v>0</v>
      </c>
      <c r="IU66" s="37">
        <v>0</v>
      </c>
      <c r="IV66" s="4">
        <v>0</v>
      </c>
      <c r="IW66" s="38">
        <v>0</v>
      </c>
      <c r="IX66" s="37">
        <v>0</v>
      </c>
      <c r="IY66" s="4">
        <v>0</v>
      </c>
      <c r="IZ66" s="38">
        <f t="shared" si="268"/>
        <v>0</v>
      </c>
      <c r="JA66" s="37">
        <v>24</v>
      </c>
      <c r="JB66" s="4">
        <v>43</v>
      </c>
      <c r="JC66" s="38">
        <f t="shared" si="299"/>
        <v>1791.6666666666667</v>
      </c>
      <c r="JD66" s="37">
        <v>18</v>
      </c>
      <c r="JE66" s="4">
        <v>291</v>
      </c>
      <c r="JF66" s="38">
        <f t="shared" si="278"/>
        <v>16166.666666666668</v>
      </c>
      <c r="JG66" s="37">
        <v>0</v>
      </c>
      <c r="JH66" s="4">
        <v>0</v>
      </c>
      <c r="JI66" s="38">
        <v>0</v>
      </c>
      <c r="JJ66" s="37">
        <v>0</v>
      </c>
      <c r="JK66" s="4">
        <v>0</v>
      </c>
      <c r="JL66" s="38">
        <v>0</v>
      </c>
      <c r="JM66" s="37">
        <v>0</v>
      </c>
      <c r="JN66" s="4">
        <v>0</v>
      </c>
      <c r="JO66" s="38">
        <v>0</v>
      </c>
      <c r="JP66" s="37">
        <v>0</v>
      </c>
      <c r="JQ66" s="4">
        <v>0</v>
      </c>
      <c r="JR66" s="38">
        <v>0</v>
      </c>
      <c r="JS66" s="37">
        <v>0</v>
      </c>
      <c r="JT66" s="4">
        <v>0</v>
      </c>
      <c r="JU66" s="38">
        <v>0</v>
      </c>
      <c r="JV66" s="37">
        <v>0</v>
      </c>
      <c r="JW66" s="4">
        <v>0</v>
      </c>
      <c r="JX66" s="38">
        <v>0</v>
      </c>
      <c r="JY66" s="37">
        <v>0</v>
      </c>
      <c r="JZ66" s="4">
        <v>0</v>
      </c>
      <c r="KA66" s="38">
        <v>0</v>
      </c>
      <c r="KB66" s="37">
        <v>0</v>
      </c>
      <c r="KC66" s="4">
        <v>0</v>
      </c>
      <c r="KD66" s="38">
        <v>0</v>
      </c>
      <c r="KE66" s="37">
        <v>0</v>
      </c>
      <c r="KF66" s="4">
        <v>0</v>
      </c>
      <c r="KG66" s="38">
        <v>0</v>
      </c>
      <c r="KH66" s="37"/>
      <c r="KI66" s="4"/>
      <c r="KJ66" s="38"/>
      <c r="KK66" s="37">
        <v>5</v>
      </c>
      <c r="KL66" s="4">
        <v>165</v>
      </c>
      <c r="KM66" s="38">
        <f t="shared" si="271"/>
        <v>33000</v>
      </c>
      <c r="KN66" s="37">
        <v>0</v>
      </c>
      <c r="KO66" s="4">
        <v>0</v>
      </c>
      <c r="KP66" s="38">
        <v>0</v>
      </c>
      <c r="KQ66" s="37">
        <v>0</v>
      </c>
      <c r="KR66" s="4">
        <v>0</v>
      </c>
      <c r="KS66" s="38">
        <v>0</v>
      </c>
      <c r="KT66" s="37">
        <v>0</v>
      </c>
      <c r="KU66" s="4">
        <v>0</v>
      </c>
      <c r="KV66" s="38">
        <v>0</v>
      </c>
      <c r="KW66" s="37">
        <v>0</v>
      </c>
      <c r="KX66" s="4">
        <v>0</v>
      </c>
      <c r="KY66" s="38">
        <v>0</v>
      </c>
      <c r="KZ66" s="37">
        <v>506</v>
      </c>
      <c r="LA66" s="4">
        <v>6717</v>
      </c>
      <c r="LB66" s="38">
        <f t="shared" si="273"/>
        <v>13274.703557312254</v>
      </c>
      <c r="LC66" s="37">
        <v>13</v>
      </c>
      <c r="LD66" s="4">
        <v>840</v>
      </c>
      <c r="LE66" s="38">
        <f t="shared" si="274"/>
        <v>64615.38461538461</v>
      </c>
      <c r="LF66" s="37">
        <v>0</v>
      </c>
      <c r="LG66" s="4">
        <v>0</v>
      </c>
      <c r="LH66" s="38">
        <v>0</v>
      </c>
      <c r="LI66" s="37">
        <v>0</v>
      </c>
      <c r="LJ66" s="4">
        <v>0</v>
      </c>
      <c r="LK66" s="38">
        <v>0</v>
      </c>
      <c r="LL66" s="37">
        <v>0</v>
      </c>
      <c r="LM66" s="4">
        <v>0</v>
      </c>
      <c r="LN66" s="38">
        <v>0</v>
      </c>
      <c r="LO66" s="37">
        <v>0</v>
      </c>
      <c r="LP66" s="4">
        <v>0</v>
      </c>
      <c r="LQ66" s="38">
        <v>0</v>
      </c>
      <c r="LR66" s="37">
        <v>0</v>
      </c>
      <c r="LS66" s="4">
        <v>0</v>
      </c>
      <c r="LT66" s="38">
        <v>0</v>
      </c>
      <c r="LU66" s="37">
        <v>0</v>
      </c>
      <c r="LV66" s="4">
        <v>0</v>
      </c>
      <c r="LW66" s="38">
        <v>0</v>
      </c>
      <c r="LX66" s="37">
        <v>24</v>
      </c>
      <c r="LY66" s="4">
        <v>175</v>
      </c>
      <c r="LZ66" s="38">
        <f t="shared" si="276"/>
        <v>7291.666666666667</v>
      </c>
      <c r="MA66" s="2">
        <f t="shared" si="160"/>
        <v>1026</v>
      </c>
      <c r="MB66" s="12">
        <f t="shared" si="161"/>
        <v>16842</v>
      </c>
    </row>
    <row r="67" spans="1:340" x14ac:dyDescent="0.3">
      <c r="A67" s="50">
        <v>2008</v>
      </c>
      <c r="B67" s="51" t="s">
        <v>15</v>
      </c>
      <c r="C67" s="37">
        <v>0</v>
      </c>
      <c r="D67" s="4">
        <v>0</v>
      </c>
      <c r="E67" s="38">
        <v>0</v>
      </c>
      <c r="F67" s="37">
        <v>0</v>
      </c>
      <c r="G67" s="4">
        <v>0</v>
      </c>
      <c r="H67" s="38">
        <v>0</v>
      </c>
      <c r="I67" s="37">
        <v>0</v>
      </c>
      <c r="J67" s="4">
        <v>0</v>
      </c>
      <c r="K67" s="38">
        <v>0</v>
      </c>
      <c r="L67" s="37">
        <v>0</v>
      </c>
      <c r="M67" s="4">
        <v>0</v>
      </c>
      <c r="N67" s="38">
        <v>0</v>
      </c>
      <c r="O67" s="37">
        <v>15</v>
      </c>
      <c r="P67" s="4">
        <v>851</v>
      </c>
      <c r="Q67" s="38">
        <f t="shared" si="282"/>
        <v>56733.333333333336</v>
      </c>
      <c r="R67" s="37">
        <v>0</v>
      </c>
      <c r="S67" s="4">
        <v>0</v>
      </c>
      <c r="T67" s="38">
        <v>0</v>
      </c>
      <c r="U67" s="37">
        <v>0</v>
      </c>
      <c r="V67" s="4">
        <v>0</v>
      </c>
      <c r="W67" s="38">
        <v>0</v>
      </c>
      <c r="X67" s="37">
        <v>0</v>
      </c>
      <c r="Y67" s="4">
        <v>0</v>
      </c>
      <c r="Z67" s="38">
        <v>0</v>
      </c>
      <c r="AA67" s="37">
        <v>0</v>
      </c>
      <c r="AB67" s="4">
        <v>0</v>
      </c>
      <c r="AC67" s="38">
        <v>0</v>
      </c>
      <c r="AD67" s="37">
        <v>0</v>
      </c>
      <c r="AE67" s="4">
        <v>0</v>
      </c>
      <c r="AF67" s="38">
        <v>0</v>
      </c>
      <c r="AG67" s="37">
        <v>0</v>
      </c>
      <c r="AH67" s="4">
        <v>0</v>
      </c>
      <c r="AI67" s="38">
        <v>0</v>
      </c>
      <c r="AJ67" s="37">
        <v>0</v>
      </c>
      <c r="AK67" s="4">
        <v>0</v>
      </c>
      <c r="AL67" s="38">
        <v>0</v>
      </c>
      <c r="AM67" s="37">
        <v>34</v>
      </c>
      <c r="AN67" s="4">
        <v>478</v>
      </c>
      <c r="AO67" s="38">
        <f t="shared" si="255"/>
        <v>14058.823529411764</v>
      </c>
      <c r="AP67" s="37">
        <v>0</v>
      </c>
      <c r="AQ67" s="4">
        <v>0</v>
      </c>
      <c r="AR67" s="38">
        <v>0</v>
      </c>
      <c r="AS67" s="37">
        <v>0</v>
      </c>
      <c r="AT67" s="4">
        <v>0</v>
      </c>
      <c r="AU67" s="38">
        <v>0</v>
      </c>
      <c r="AV67" s="37">
        <v>0</v>
      </c>
      <c r="AW67" s="4">
        <v>0</v>
      </c>
      <c r="AX67" s="38">
        <v>0</v>
      </c>
      <c r="AY67" s="37">
        <v>0</v>
      </c>
      <c r="AZ67" s="4">
        <v>0</v>
      </c>
      <c r="BA67" s="38">
        <v>0</v>
      </c>
      <c r="BB67" s="37">
        <v>0</v>
      </c>
      <c r="BC67" s="4">
        <v>0</v>
      </c>
      <c r="BD67" s="38">
        <v>0</v>
      </c>
      <c r="BE67" s="37">
        <v>0</v>
      </c>
      <c r="BF67" s="4">
        <v>0</v>
      </c>
      <c r="BG67" s="38">
        <v>0</v>
      </c>
      <c r="BH67" s="37">
        <v>21</v>
      </c>
      <c r="BI67" s="4">
        <v>63</v>
      </c>
      <c r="BJ67" s="38">
        <f t="shared" si="256"/>
        <v>3000</v>
      </c>
      <c r="BK67" s="37">
        <v>0</v>
      </c>
      <c r="BL67" s="4">
        <v>0</v>
      </c>
      <c r="BM67" s="38">
        <v>0</v>
      </c>
      <c r="BN67" s="37">
        <v>0</v>
      </c>
      <c r="BO67" s="4">
        <v>0</v>
      </c>
      <c r="BP67" s="38">
        <v>0</v>
      </c>
      <c r="BQ67" s="37">
        <v>0</v>
      </c>
      <c r="BR67" s="4">
        <v>0</v>
      </c>
      <c r="BS67" s="38">
        <v>0</v>
      </c>
      <c r="BT67" s="37">
        <v>0</v>
      </c>
      <c r="BU67" s="4">
        <v>0</v>
      </c>
      <c r="BV67" s="38">
        <v>0</v>
      </c>
      <c r="BW67" s="37">
        <v>0</v>
      </c>
      <c r="BX67" s="4">
        <v>0</v>
      </c>
      <c r="BY67" s="38">
        <v>0</v>
      </c>
      <c r="BZ67" s="37">
        <v>0</v>
      </c>
      <c r="CA67" s="4">
        <v>0</v>
      </c>
      <c r="CB67" s="38">
        <v>0</v>
      </c>
      <c r="CC67" s="37">
        <v>0</v>
      </c>
      <c r="CD67" s="4">
        <v>0</v>
      </c>
      <c r="CE67" s="38">
        <v>0</v>
      </c>
      <c r="CF67" s="37">
        <v>0</v>
      </c>
      <c r="CG67" s="4">
        <v>0</v>
      </c>
      <c r="CH67" s="38">
        <v>0</v>
      </c>
      <c r="CI67" s="37">
        <v>0</v>
      </c>
      <c r="CJ67" s="4">
        <v>0</v>
      </c>
      <c r="CK67" s="38">
        <v>0</v>
      </c>
      <c r="CL67" s="37">
        <v>0</v>
      </c>
      <c r="CM67" s="4">
        <v>0</v>
      </c>
      <c r="CN67" s="38">
        <v>0</v>
      </c>
      <c r="CO67" s="37">
        <v>3</v>
      </c>
      <c r="CP67" s="4">
        <v>146</v>
      </c>
      <c r="CQ67" s="38">
        <f t="shared" ref="CQ67" si="306">CP67/CO67*1000</f>
        <v>48666.666666666664</v>
      </c>
      <c r="CR67" s="37">
        <v>0</v>
      </c>
      <c r="CS67" s="4">
        <v>0</v>
      </c>
      <c r="CT67" s="38">
        <v>0</v>
      </c>
      <c r="CU67" s="37">
        <v>0</v>
      </c>
      <c r="CV67" s="4">
        <v>0</v>
      </c>
      <c r="CW67" s="38">
        <v>0</v>
      </c>
      <c r="CX67" s="37">
        <v>5</v>
      </c>
      <c r="CY67" s="4">
        <v>204</v>
      </c>
      <c r="CZ67" s="38">
        <f t="shared" si="258"/>
        <v>40800</v>
      </c>
      <c r="DA67" s="37">
        <v>0</v>
      </c>
      <c r="DB67" s="4">
        <v>0</v>
      </c>
      <c r="DC67" s="38">
        <v>0</v>
      </c>
      <c r="DD67" s="37">
        <v>0</v>
      </c>
      <c r="DE67" s="4">
        <v>0</v>
      </c>
      <c r="DF67" s="38">
        <v>0</v>
      </c>
      <c r="DG67" s="37">
        <v>11</v>
      </c>
      <c r="DH67" s="4">
        <v>306</v>
      </c>
      <c r="DI67" s="38">
        <f t="shared" si="298"/>
        <v>27818.181818181816</v>
      </c>
      <c r="DJ67" s="37">
        <v>0</v>
      </c>
      <c r="DK67" s="4">
        <v>0</v>
      </c>
      <c r="DL67" s="38">
        <v>0</v>
      </c>
      <c r="DM67" s="37">
        <v>59</v>
      </c>
      <c r="DN67" s="4">
        <v>408</v>
      </c>
      <c r="DO67" s="38">
        <f t="shared" si="260"/>
        <v>6915.2542372881362</v>
      </c>
      <c r="DP67" s="37">
        <v>0</v>
      </c>
      <c r="DQ67" s="4">
        <v>0</v>
      </c>
      <c r="DR67" s="38">
        <v>0</v>
      </c>
      <c r="DS67" s="37">
        <v>0</v>
      </c>
      <c r="DT67" s="4">
        <v>0</v>
      </c>
      <c r="DU67" s="38">
        <v>0</v>
      </c>
      <c r="DV67" s="37">
        <v>0</v>
      </c>
      <c r="DW67" s="4">
        <v>0</v>
      </c>
      <c r="DX67" s="38">
        <v>0</v>
      </c>
      <c r="DY67" s="37">
        <v>0</v>
      </c>
      <c r="DZ67" s="4">
        <v>0</v>
      </c>
      <c r="EA67" s="38">
        <v>0</v>
      </c>
      <c r="EB67" s="37">
        <v>13</v>
      </c>
      <c r="EC67" s="4">
        <v>428</v>
      </c>
      <c r="ED67" s="38">
        <f t="shared" si="262"/>
        <v>32923.076923076922</v>
      </c>
      <c r="EE67" s="37">
        <v>0</v>
      </c>
      <c r="EF67" s="4">
        <v>0</v>
      </c>
      <c r="EG67" s="38">
        <v>0</v>
      </c>
      <c r="EH67" s="37">
        <v>0</v>
      </c>
      <c r="EI67" s="4">
        <v>0</v>
      </c>
      <c r="EJ67" s="38">
        <v>0</v>
      </c>
      <c r="EK67" s="37">
        <v>3</v>
      </c>
      <c r="EL67" s="4">
        <v>12</v>
      </c>
      <c r="EM67" s="38">
        <f t="shared" ref="EM67" si="307">EL67/EK67*1000</f>
        <v>4000</v>
      </c>
      <c r="EN67" s="37">
        <v>0</v>
      </c>
      <c r="EO67" s="4">
        <v>0</v>
      </c>
      <c r="EP67" s="38">
        <v>0</v>
      </c>
      <c r="EQ67" s="37"/>
      <c r="ER67" s="4"/>
      <c r="ES67" s="38"/>
      <c r="ET67" s="37">
        <v>0</v>
      </c>
      <c r="EU67" s="4">
        <v>0</v>
      </c>
      <c r="EV67" s="38">
        <v>0</v>
      </c>
      <c r="EW67" s="37">
        <v>0</v>
      </c>
      <c r="EX67" s="4">
        <v>0</v>
      </c>
      <c r="EY67" s="38">
        <v>0</v>
      </c>
      <c r="EZ67" s="37">
        <v>0</v>
      </c>
      <c r="FA67" s="4">
        <v>0</v>
      </c>
      <c r="FB67" s="38">
        <v>0</v>
      </c>
      <c r="FC67" s="37"/>
      <c r="FD67" s="4"/>
      <c r="FE67" s="38"/>
      <c r="FF67" s="37">
        <v>0</v>
      </c>
      <c r="FG67" s="4">
        <v>0</v>
      </c>
      <c r="FH67" s="38">
        <v>0</v>
      </c>
      <c r="FI67" s="37">
        <v>0</v>
      </c>
      <c r="FJ67" s="4">
        <v>0</v>
      </c>
      <c r="FK67" s="38">
        <v>0</v>
      </c>
      <c r="FL67" s="37">
        <v>0</v>
      </c>
      <c r="FM67" s="4">
        <v>0</v>
      </c>
      <c r="FN67" s="38">
        <v>0</v>
      </c>
      <c r="FO67" s="37">
        <v>0</v>
      </c>
      <c r="FP67" s="4">
        <v>0</v>
      </c>
      <c r="FQ67" s="38">
        <v>0</v>
      </c>
      <c r="FR67" s="37">
        <v>0</v>
      </c>
      <c r="FS67" s="4">
        <v>0</v>
      </c>
      <c r="FT67" s="38">
        <v>0</v>
      </c>
      <c r="FU67" s="37"/>
      <c r="FV67" s="4"/>
      <c r="FW67" s="38"/>
      <c r="FX67" s="37">
        <v>0</v>
      </c>
      <c r="FY67" s="4">
        <v>0</v>
      </c>
      <c r="FZ67" s="38">
        <v>0</v>
      </c>
      <c r="GA67" s="37">
        <v>0</v>
      </c>
      <c r="GB67" s="4">
        <v>0</v>
      </c>
      <c r="GC67" s="38">
        <v>0</v>
      </c>
      <c r="GD67" s="37">
        <v>10</v>
      </c>
      <c r="GE67" s="4">
        <v>490</v>
      </c>
      <c r="GF67" s="38">
        <f t="shared" si="263"/>
        <v>49000</v>
      </c>
      <c r="GG67" s="37">
        <v>0</v>
      </c>
      <c r="GH67" s="4">
        <v>0</v>
      </c>
      <c r="GI67" s="38">
        <v>0</v>
      </c>
      <c r="GJ67" s="37">
        <v>0</v>
      </c>
      <c r="GK67" s="4">
        <v>0</v>
      </c>
      <c r="GL67" s="38">
        <v>0</v>
      </c>
      <c r="GM67" s="37">
        <v>0</v>
      </c>
      <c r="GN67" s="4">
        <v>0</v>
      </c>
      <c r="GO67" s="38">
        <v>0</v>
      </c>
      <c r="GP67" s="37">
        <v>0</v>
      </c>
      <c r="GQ67" s="4">
        <v>0</v>
      </c>
      <c r="GR67" s="38">
        <v>0</v>
      </c>
      <c r="GS67" s="37">
        <v>0</v>
      </c>
      <c r="GT67" s="4">
        <v>0</v>
      </c>
      <c r="GU67" s="38">
        <v>0</v>
      </c>
      <c r="GV67" s="37">
        <v>0</v>
      </c>
      <c r="GW67" s="4">
        <v>0</v>
      </c>
      <c r="GX67" s="38">
        <v>0</v>
      </c>
      <c r="GY67" s="37">
        <v>0</v>
      </c>
      <c r="GZ67" s="4">
        <v>0</v>
      </c>
      <c r="HA67" s="38">
        <v>0</v>
      </c>
      <c r="HB67" s="37">
        <v>0</v>
      </c>
      <c r="HC67" s="4">
        <v>0</v>
      </c>
      <c r="HD67" s="38">
        <v>0</v>
      </c>
      <c r="HE67" s="37">
        <v>0</v>
      </c>
      <c r="HF67" s="4">
        <v>0</v>
      </c>
      <c r="HG67" s="38">
        <v>0</v>
      </c>
      <c r="HH67" s="37">
        <v>4</v>
      </c>
      <c r="HI67" s="4">
        <v>172</v>
      </c>
      <c r="HJ67" s="38">
        <f t="shared" si="265"/>
        <v>43000</v>
      </c>
      <c r="HK67" s="37">
        <v>0</v>
      </c>
      <c r="HL67" s="4">
        <v>0</v>
      </c>
      <c r="HM67" s="38">
        <v>0</v>
      </c>
      <c r="HN67" s="37">
        <v>0</v>
      </c>
      <c r="HO67" s="4">
        <v>0</v>
      </c>
      <c r="HP67" s="38">
        <v>0</v>
      </c>
      <c r="HQ67" s="37">
        <v>0</v>
      </c>
      <c r="HR67" s="4">
        <v>0</v>
      </c>
      <c r="HS67" s="38">
        <v>0</v>
      </c>
      <c r="HT67" s="37">
        <v>0</v>
      </c>
      <c r="HU67" s="4">
        <v>0</v>
      </c>
      <c r="HV67" s="38">
        <v>0</v>
      </c>
      <c r="HW67" s="37">
        <v>0</v>
      </c>
      <c r="HX67" s="4">
        <v>0</v>
      </c>
      <c r="HY67" s="38">
        <v>0</v>
      </c>
      <c r="HZ67" s="37">
        <v>35</v>
      </c>
      <c r="IA67" s="4">
        <v>418</v>
      </c>
      <c r="IB67" s="38">
        <f t="shared" si="303"/>
        <v>11942.857142857143</v>
      </c>
      <c r="IC67" s="37">
        <v>9</v>
      </c>
      <c r="ID67" s="4">
        <v>137</v>
      </c>
      <c r="IE67" s="38">
        <f t="shared" si="280"/>
        <v>15222.222222222221</v>
      </c>
      <c r="IF67" s="37">
        <v>0</v>
      </c>
      <c r="IG67" s="4">
        <v>0</v>
      </c>
      <c r="IH67" s="38">
        <v>0</v>
      </c>
      <c r="II67" s="37">
        <v>0</v>
      </c>
      <c r="IJ67" s="4">
        <v>0</v>
      </c>
      <c r="IK67" s="38">
        <v>0</v>
      </c>
      <c r="IL67" s="37">
        <v>0</v>
      </c>
      <c r="IM67" s="4">
        <v>0</v>
      </c>
      <c r="IN67" s="38">
        <v>0</v>
      </c>
      <c r="IO67" s="37">
        <v>0</v>
      </c>
      <c r="IP67" s="4">
        <v>0</v>
      </c>
      <c r="IQ67" s="38">
        <v>0</v>
      </c>
      <c r="IR67" s="37">
        <v>0</v>
      </c>
      <c r="IS67" s="4">
        <v>0</v>
      </c>
      <c r="IT67" s="38">
        <v>0</v>
      </c>
      <c r="IU67" s="37">
        <v>0</v>
      </c>
      <c r="IV67" s="4">
        <v>0</v>
      </c>
      <c r="IW67" s="38">
        <v>0</v>
      </c>
      <c r="IX67" s="37">
        <v>0</v>
      </c>
      <c r="IY67" s="4">
        <v>0</v>
      </c>
      <c r="IZ67" s="38">
        <f t="shared" si="268"/>
        <v>0</v>
      </c>
      <c r="JA67" s="37">
        <v>0</v>
      </c>
      <c r="JB67" s="4">
        <v>0</v>
      </c>
      <c r="JC67" s="38">
        <v>0</v>
      </c>
      <c r="JD67" s="37">
        <v>3</v>
      </c>
      <c r="JE67" s="4">
        <v>111</v>
      </c>
      <c r="JF67" s="38">
        <f t="shared" si="278"/>
        <v>37000</v>
      </c>
      <c r="JG67" s="37">
        <v>0</v>
      </c>
      <c r="JH67" s="4">
        <v>0</v>
      </c>
      <c r="JI67" s="38">
        <v>0</v>
      </c>
      <c r="JJ67" s="37">
        <v>0</v>
      </c>
      <c r="JK67" s="4">
        <v>0</v>
      </c>
      <c r="JL67" s="38">
        <v>0</v>
      </c>
      <c r="JM67" s="37">
        <v>0</v>
      </c>
      <c r="JN67" s="4">
        <v>0</v>
      </c>
      <c r="JO67" s="38">
        <v>0</v>
      </c>
      <c r="JP67" s="37">
        <v>0</v>
      </c>
      <c r="JQ67" s="4">
        <v>0</v>
      </c>
      <c r="JR67" s="38">
        <v>0</v>
      </c>
      <c r="JS67" s="37">
        <v>0</v>
      </c>
      <c r="JT67" s="4">
        <v>0</v>
      </c>
      <c r="JU67" s="38">
        <v>0</v>
      </c>
      <c r="JV67" s="37">
        <v>0</v>
      </c>
      <c r="JW67" s="4">
        <v>0</v>
      </c>
      <c r="JX67" s="38">
        <v>0</v>
      </c>
      <c r="JY67" s="37">
        <v>0</v>
      </c>
      <c r="JZ67" s="4">
        <v>0</v>
      </c>
      <c r="KA67" s="38">
        <v>0</v>
      </c>
      <c r="KB67" s="37">
        <v>0</v>
      </c>
      <c r="KC67" s="4">
        <v>0</v>
      </c>
      <c r="KD67" s="38">
        <v>0</v>
      </c>
      <c r="KE67" s="37">
        <v>0</v>
      </c>
      <c r="KF67" s="4">
        <v>0</v>
      </c>
      <c r="KG67" s="38">
        <v>0</v>
      </c>
      <c r="KH67" s="37"/>
      <c r="KI67" s="4"/>
      <c r="KJ67" s="38"/>
      <c r="KK67" s="37">
        <v>0</v>
      </c>
      <c r="KL67" s="4">
        <v>0</v>
      </c>
      <c r="KM67" s="38">
        <v>0</v>
      </c>
      <c r="KN67" s="37">
        <v>0</v>
      </c>
      <c r="KO67" s="4">
        <v>0</v>
      </c>
      <c r="KP67" s="38">
        <v>0</v>
      </c>
      <c r="KQ67" s="37">
        <v>0</v>
      </c>
      <c r="KR67" s="4">
        <v>0</v>
      </c>
      <c r="KS67" s="38">
        <v>0</v>
      </c>
      <c r="KT67" s="37">
        <v>77</v>
      </c>
      <c r="KU67" s="4">
        <v>1407</v>
      </c>
      <c r="KV67" s="38">
        <f t="shared" si="272"/>
        <v>18272.727272727272</v>
      </c>
      <c r="KW67" s="37">
        <v>0</v>
      </c>
      <c r="KX67" s="4">
        <v>0</v>
      </c>
      <c r="KY67" s="38">
        <v>0</v>
      </c>
      <c r="KZ67" s="37">
        <v>313</v>
      </c>
      <c r="LA67" s="4">
        <v>5184</v>
      </c>
      <c r="LB67" s="38">
        <f t="shared" si="273"/>
        <v>16562.300319488815</v>
      </c>
      <c r="LC67" s="37">
        <v>9</v>
      </c>
      <c r="LD67" s="4">
        <v>632</v>
      </c>
      <c r="LE67" s="38">
        <f t="shared" si="274"/>
        <v>70222.222222222234</v>
      </c>
      <c r="LF67" s="37">
        <v>0</v>
      </c>
      <c r="LG67" s="4">
        <v>0</v>
      </c>
      <c r="LH67" s="38">
        <v>0</v>
      </c>
      <c r="LI67" s="37">
        <v>0</v>
      </c>
      <c r="LJ67" s="4">
        <v>0</v>
      </c>
      <c r="LK67" s="38">
        <v>0</v>
      </c>
      <c r="LL67" s="37">
        <v>0</v>
      </c>
      <c r="LM67" s="4">
        <v>0</v>
      </c>
      <c r="LN67" s="38">
        <v>0</v>
      </c>
      <c r="LO67" s="37">
        <v>0</v>
      </c>
      <c r="LP67" s="4">
        <v>0</v>
      </c>
      <c r="LQ67" s="38">
        <v>0</v>
      </c>
      <c r="LR67" s="37">
        <v>0</v>
      </c>
      <c r="LS67" s="4">
        <v>0</v>
      </c>
      <c r="LT67" s="38">
        <v>0</v>
      </c>
      <c r="LU67" s="37">
        <v>0</v>
      </c>
      <c r="LV67" s="4">
        <v>0</v>
      </c>
      <c r="LW67" s="38">
        <v>0</v>
      </c>
      <c r="LX67" s="37">
        <v>1</v>
      </c>
      <c r="LY67" s="4">
        <v>9</v>
      </c>
      <c r="LZ67" s="38">
        <f t="shared" si="276"/>
        <v>9000</v>
      </c>
      <c r="MA67" s="2">
        <f t="shared" si="160"/>
        <v>625</v>
      </c>
      <c r="MB67" s="12">
        <f t="shared" si="161"/>
        <v>11456</v>
      </c>
    </row>
    <row r="68" spans="1:340" x14ac:dyDescent="0.3">
      <c r="A68" s="50">
        <v>2008</v>
      </c>
      <c r="B68" s="51" t="s">
        <v>16</v>
      </c>
      <c r="C68" s="37">
        <v>0</v>
      </c>
      <c r="D68" s="4">
        <v>0</v>
      </c>
      <c r="E68" s="38">
        <v>0</v>
      </c>
      <c r="F68" s="37">
        <v>0</v>
      </c>
      <c r="G68" s="4">
        <v>0</v>
      </c>
      <c r="H68" s="38">
        <v>0</v>
      </c>
      <c r="I68" s="37">
        <v>0</v>
      </c>
      <c r="J68" s="4">
        <v>0</v>
      </c>
      <c r="K68" s="38">
        <v>0</v>
      </c>
      <c r="L68" s="37">
        <v>0</v>
      </c>
      <c r="M68" s="4">
        <v>0</v>
      </c>
      <c r="N68" s="38">
        <v>0</v>
      </c>
      <c r="O68" s="37">
        <v>0</v>
      </c>
      <c r="P68" s="4">
        <v>0</v>
      </c>
      <c r="Q68" s="38">
        <v>0</v>
      </c>
      <c r="R68" s="37">
        <v>0</v>
      </c>
      <c r="S68" s="4">
        <v>0</v>
      </c>
      <c r="T68" s="38">
        <v>0</v>
      </c>
      <c r="U68" s="37">
        <v>0</v>
      </c>
      <c r="V68" s="4">
        <v>0</v>
      </c>
      <c r="W68" s="38">
        <v>0</v>
      </c>
      <c r="X68" s="37">
        <v>0</v>
      </c>
      <c r="Y68" s="4">
        <v>0</v>
      </c>
      <c r="Z68" s="38">
        <v>0</v>
      </c>
      <c r="AA68" s="37">
        <v>0</v>
      </c>
      <c r="AB68" s="4">
        <v>0</v>
      </c>
      <c r="AC68" s="38">
        <v>0</v>
      </c>
      <c r="AD68" s="37">
        <v>0</v>
      </c>
      <c r="AE68" s="4">
        <v>0</v>
      </c>
      <c r="AF68" s="38">
        <v>0</v>
      </c>
      <c r="AG68" s="37">
        <v>0</v>
      </c>
      <c r="AH68" s="4">
        <v>0</v>
      </c>
      <c r="AI68" s="38">
        <v>0</v>
      </c>
      <c r="AJ68" s="37">
        <v>0</v>
      </c>
      <c r="AK68" s="4">
        <v>0</v>
      </c>
      <c r="AL68" s="38">
        <v>0</v>
      </c>
      <c r="AM68" s="37">
        <v>48</v>
      </c>
      <c r="AN68" s="4">
        <v>235</v>
      </c>
      <c r="AO68" s="38">
        <f t="shared" si="255"/>
        <v>4895.833333333333</v>
      </c>
      <c r="AP68" s="37">
        <v>0</v>
      </c>
      <c r="AQ68" s="4">
        <v>0</v>
      </c>
      <c r="AR68" s="38">
        <v>0</v>
      </c>
      <c r="AS68" s="37">
        <v>0</v>
      </c>
      <c r="AT68" s="4">
        <v>0</v>
      </c>
      <c r="AU68" s="38">
        <v>0</v>
      </c>
      <c r="AV68" s="37">
        <v>0</v>
      </c>
      <c r="AW68" s="4">
        <v>0</v>
      </c>
      <c r="AX68" s="38">
        <v>0</v>
      </c>
      <c r="AY68" s="37">
        <v>0</v>
      </c>
      <c r="AZ68" s="4">
        <v>0</v>
      </c>
      <c r="BA68" s="38">
        <v>0</v>
      </c>
      <c r="BB68" s="37">
        <v>0</v>
      </c>
      <c r="BC68" s="4">
        <v>0</v>
      </c>
      <c r="BD68" s="38">
        <v>0</v>
      </c>
      <c r="BE68" s="37">
        <v>0</v>
      </c>
      <c r="BF68" s="4">
        <v>0</v>
      </c>
      <c r="BG68" s="38">
        <v>0</v>
      </c>
      <c r="BH68" s="37">
        <v>8</v>
      </c>
      <c r="BI68" s="4">
        <v>24</v>
      </c>
      <c r="BJ68" s="38">
        <f t="shared" si="256"/>
        <v>3000</v>
      </c>
      <c r="BK68" s="37">
        <v>0</v>
      </c>
      <c r="BL68" s="4">
        <v>0</v>
      </c>
      <c r="BM68" s="38">
        <v>0</v>
      </c>
      <c r="BN68" s="37">
        <v>0</v>
      </c>
      <c r="BO68" s="4">
        <v>0</v>
      </c>
      <c r="BP68" s="38">
        <v>0</v>
      </c>
      <c r="BQ68" s="37">
        <v>0</v>
      </c>
      <c r="BR68" s="4">
        <v>0</v>
      </c>
      <c r="BS68" s="38">
        <v>0</v>
      </c>
      <c r="BT68" s="37">
        <v>0</v>
      </c>
      <c r="BU68" s="4">
        <v>0</v>
      </c>
      <c r="BV68" s="38">
        <v>0</v>
      </c>
      <c r="BW68" s="37">
        <v>0</v>
      </c>
      <c r="BX68" s="4">
        <v>0</v>
      </c>
      <c r="BY68" s="38">
        <v>0</v>
      </c>
      <c r="BZ68" s="37">
        <v>0</v>
      </c>
      <c r="CA68" s="4">
        <v>0</v>
      </c>
      <c r="CB68" s="38">
        <v>0</v>
      </c>
      <c r="CC68" s="37">
        <v>0</v>
      </c>
      <c r="CD68" s="4">
        <v>0</v>
      </c>
      <c r="CE68" s="38">
        <v>0</v>
      </c>
      <c r="CF68" s="37">
        <v>0</v>
      </c>
      <c r="CG68" s="4">
        <v>0</v>
      </c>
      <c r="CH68" s="38">
        <v>0</v>
      </c>
      <c r="CI68" s="37">
        <v>0</v>
      </c>
      <c r="CJ68" s="4">
        <v>0</v>
      </c>
      <c r="CK68" s="38">
        <v>0</v>
      </c>
      <c r="CL68" s="37">
        <v>0</v>
      </c>
      <c r="CM68" s="4">
        <v>0</v>
      </c>
      <c r="CN68" s="38">
        <v>0</v>
      </c>
      <c r="CO68" s="37">
        <v>0</v>
      </c>
      <c r="CP68" s="4">
        <v>0</v>
      </c>
      <c r="CQ68" s="38">
        <v>0</v>
      </c>
      <c r="CR68" s="37">
        <v>0</v>
      </c>
      <c r="CS68" s="4">
        <v>0</v>
      </c>
      <c r="CT68" s="38">
        <v>0</v>
      </c>
      <c r="CU68" s="37">
        <v>0</v>
      </c>
      <c r="CV68" s="4">
        <v>0</v>
      </c>
      <c r="CW68" s="38">
        <v>0</v>
      </c>
      <c r="CX68" s="37">
        <v>0</v>
      </c>
      <c r="CY68" s="4">
        <v>0</v>
      </c>
      <c r="CZ68" s="38">
        <v>0</v>
      </c>
      <c r="DA68" s="37">
        <v>0</v>
      </c>
      <c r="DB68" s="4">
        <v>0</v>
      </c>
      <c r="DC68" s="38">
        <v>0</v>
      </c>
      <c r="DD68" s="37">
        <v>0</v>
      </c>
      <c r="DE68" s="4">
        <v>0</v>
      </c>
      <c r="DF68" s="38">
        <v>0</v>
      </c>
      <c r="DG68" s="37">
        <v>0</v>
      </c>
      <c r="DH68" s="4">
        <v>0</v>
      </c>
      <c r="DI68" s="38">
        <v>0</v>
      </c>
      <c r="DJ68" s="37">
        <v>0</v>
      </c>
      <c r="DK68" s="4">
        <v>0</v>
      </c>
      <c r="DL68" s="38">
        <v>0</v>
      </c>
      <c r="DM68" s="37">
        <v>66</v>
      </c>
      <c r="DN68" s="4">
        <v>676</v>
      </c>
      <c r="DO68" s="38">
        <f t="shared" si="260"/>
        <v>10242.424242424242</v>
      </c>
      <c r="DP68" s="37">
        <v>0</v>
      </c>
      <c r="DQ68" s="4">
        <v>0</v>
      </c>
      <c r="DR68" s="38">
        <v>0</v>
      </c>
      <c r="DS68" s="37">
        <v>12</v>
      </c>
      <c r="DT68" s="4">
        <v>177</v>
      </c>
      <c r="DU68" s="38">
        <f t="shared" ref="DU68" si="308">DT68/DS68*1000</f>
        <v>14750</v>
      </c>
      <c r="DV68" s="37">
        <v>0</v>
      </c>
      <c r="DW68" s="4">
        <v>0</v>
      </c>
      <c r="DX68" s="38">
        <v>0</v>
      </c>
      <c r="DY68" s="37">
        <v>0</v>
      </c>
      <c r="DZ68" s="4">
        <v>0</v>
      </c>
      <c r="EA68" s="38">
        <v>0</v>
      </c>
      <c r="EB68" s="37">
        <v>5</v>
      </c>
      <c r="EC68" s="4">
        <v>211</v>
      </c>
      <c r="ED68" s="38">
        <f t="shared" si="262"/>
        <v>42200</v>
      </c>
      <c r="EE68" s="37">
        <v>0</v>
      </c>
      <c r="EF68" s="4">
        <v>0</v>
      </c>
      <c r="EG68" s="38">
        <v>0</v>
      </c>
      <c r="EH68" s="37">
        <v>0</v>
      </c>
      <c r="EI68" s="4">
        <v>0</v>
      </c>
      <c r="EJ68" s="38">
        <v>0</v>
      </c>
      <c r="EK68" s="37">
        <v>0</v>
      </c>
      <c r="EL68" s="4">
        <v>0</v>
      </c>
      <c r="EM68" s="38">
        <v>0</v>
      </c>
      <c r="EN68" s="37">
        <v>0</v>
      </c>
      <c r="EO68" s="4">
        <v>0</v>
      </c>
      <c r="EP68" s="38">
        <v>0</v>
      </c>
      <c r="EQ68" s="37"/>
      <c r="ER68" s="4"/>
      <c r="ES68" s="38"/>
      <c r="ET68" s="37">
        <v>0</v>
      </c>
      <c r="EU68" s="4">
        <v>0</v>
      </c>
      <c r="EV68" s="38">
        <v>0</v>
      </c>
      <c r="EW68" s="37">
        <v>5</v>
      </c>
      <c r="EX68" s="4">
        <v>222</v>
      </c>
      <c r="EY68" s="38">
        <f t="shared" si="302"/>
        <v>44400</v>
      </c>
      <c r="EZ68" s="37">
        <v>0</v>
      </c>
      <c r="FA68" s="4">
        <v>0</v>
      </c>
      <c r="FB68" s="38">
        <v>0</v>
      </c>
      <c r="FC68" s="37"/>
      <c r="FD68" s="4"/>
      <c r="FE68" s="38"/>
      <c r="FF68" s="37">
        <v>0</v>
      </c>
      <c r="FG68" s="4">
        <v>0</v>
      </c>
      <c r="FH68" s="38">
        <v>0</v>
      </c>
      <c r="FI68" s="37">
        <v>0</v>
      </c>
      <c r="FJ68" s="4">
        <v>0</v>
      </c>
      <c r="FK68" s="38">
        <v>0</v>
      </c>
      <c r="FL68" s="37">
        <v>0</v>
      </c>
      <c r="FM68" s="4">
        <v>0</v>
      </c>
      <c r="FN68" s="38">
        <v>0</v>
      </c>
      <c r="FO68" s="37">
        <v>0</v>
      </c>
      <c r="FP68" s="4">
        <v>0</v>
      </c>
      <c r="FQ68" s="38">
        <v>0</v>
      </c>
      <c r="FR68" s="37">
        <v>0</v>
      </c>
      <c r="FS68" s="4">
        <v>0</v>
      </c>
      <c r="FT68" s="38">
        <v>0</v>
      </c>
      <c r="FU68" s="37"/>
      <c r="FV68" s="4"/>
      <c r="FW68" s="38"/>
      <c r="FX68" s="37">
        <v>0</v>
      </c>
      <c r="FY68" s="4">
        <v>0</v>
      </c>
      <c r="FZ68" s="38">
        <v>0</v>
      </c>
      <c r="GA68" s="37">
        <v>0</v>
      </c>
      <c r="GB68" s="4">
        <v>0</v>
      </c>
      <c r="GC68" s="38">
        <v>0</v>
      </c>
      <c r="GD68" s="37">
        <v>3</v>
      </c>
      <c r="GE68" s="4">
        <v>31</v>
      </c>
      <c r="GF68" s="38">
        <f t="shared" si="263"/>
        <v>10333.333333333334</v>
      </c>
      <c r="GG68" s="37">
        <v>0</v>
      </c>
      <c r="GH68" s="4">
        <v>0</v>
      </c>
      <c r="GI68" s="38">
        <v>0</v>
      </c>
      <c r="GJ68" s="37">
        <v>0</v>
      </c>
      <c r="GK68" s="4">
        <v>0</v>
      </c>
      <c r="GL68" s="38">
        <v>0</v>
      </c>
      <c r="GM68" s="37">
        <v>0</v>
      </c>
      <c r="GN68" s="4">
        <v>0</v>
      </c>
      <c r="GO68" s="38">
        <v>0</v>
      </c>
      <c r="GP68" s="37">
        <v>0</v>
      </c>
      <c r="GQ68" s="4">
        <v>0</v>
      </c>
      <c r="GR68" s="38">
        <v>0</v>
      </c>
      <c r="GS68" s="37">
        <v>0</v>
      </c>
      <c r="GT68" s="4">
        <v>0</v>
      </c>
      <c r="GU68" s="38">
        <v>0</v>
      </c>
      <c r="GV68" s="37">
        <v>0</v>
      </c>
      <c r="GW68" s="4">
        <v>0</v>
      </c>
      <c r="GX68" s="38">
        <v>0</v>
      </c>
      <c r="GY68" s="37">
        <v>0</v>
      </c>
      <c r="GZ68" s="4">
        <v>0</v>
      </c>
      <c r="HA68" s="38">
        <v>0</v>
      </c>
      <c r="HB68" s="37">
        <v>0</v>
      </c>
      <c r="HC68" s="4">
        <v>0</v>
      </c>
      <c r="HD68" s="38">
        <v>0</v>
      </c>
      <c r="HE68" s="37">
        <v>0</v>
      </c>
      <c r="HF68" s="4">
        <v>0</v>
      </c>
      <c r="HG68" s="38">
        <v>0</v>
      </c>
      <c r="HH68" s="37">
        <v>29</v>
      </c>
      <c r="HI68" s="4">
        <v>1060</v>
      </c>
      <c r="HJ68" s="38">
        <f t="shared" si="265"/>
        <v>36551.724137931029</v>
      </c>
      <c r="HK68" s="37">
        <v>0</v>
      </c>
      <c r="HL68" s="4">
        <v>0</v>
      </c>
      <c r="HM68" s="38">
        <v>0</v>
      </c>
      <c r="HN68" s="37">
        <v>0</v>
      </c>
      <c r="HO68" s="4">
        <v>0</v>
      </c>
      <c r="HP68" s="38">
        <v>0</v>
      </c>
      <c r="HQ68" s="37">
        <v>0</v>
      </c>
      <c r="HR68" s="4">
        <v>0</v>
      </c>
      <c r="HS68" s="38">
        <v>0</v>
      </c>
      <c r="HT68" s="37">
        <v>0</v>
      </c>
      <c r="HU68" s="4">
        <v>0</v>
      </c>
      <c r="HV68" s="38">
        <v>0</v>
      </c>
      <c r="HW68" s="37">
        <v>0</v>
      </c>
      <c r="HX68" s="4">
        <v>0</v>
      </c>
      <c r="HY68" s="38">
        <v>0</v>
      </c>
      <c r="HZ68" s="37">
        <v>0</v>
      </c>
      <c r="IA68" s="4">
        <v>0</v>
      </c>
      <c r="IB68" s="38">
        <v>0</v>
      </c>
      <c r="IC68" s="37">
        <v>0</v>
      </c>
      <c r="ID68" s="4">
        <v>0</v>
      </c>
      <c r="IE68" s="38">
        <v>0</v>
      </c>
      <c r="IF68" s="37">
        <v>0</v>
      </c>
      <c r="IG68" s="4">
        <v>0</v>
      </c>
      <c r="IH68" s="38">
        <v>0</v>
      </c>
      <c r="II68" s="37">
        <v>0</v>
      </c>
      <c r="IJ68" s="4">
        <v>0</v>
      </c>
      <c r="IK68" s="38">
        <v>0</v>
      </c>
      <c r="IL68" s="37">
        <v>0</v>
      </c>
      <c r="IM68" s="4">
        <v>0</v>
      </c>
      <c r="IN68" s="38">
        <v>0</v>
      </c>
      <c r="IO68" s="37">
        <v>0</v>
      </c>
      <c r="IP68" s="4">
        <v>0</v>
      </c>
      <c r="IQ68" s="38">
        <v>0</v>
      </c>
      <c r="IR68" s="37">
        <v>0</v>
      </c>
      <c r="IS68" s="4">
        <v>0</v>
      </c>
      <c r="IT68" s="38">
        <v>0</v>
      </c>
      <c r="IU68" s="37">
        <v>0</v>
      </c>
      <c r="IV68" s="4">
        <v>0</v>
      </c>
      <c r="IW68" s="38">
        <v>0</v>
      </c>
      <c r="IX68" s="37">
        <v>0</v>
      </c>
      <c r="IY68" s="4">
        <v>0</v>
      </c>
      <c r="IZ68" s="38">
        <f t="shared" si="268"/>
        <v>0</v>
      </c>
      <c r="JA68" s="37">
        <v>0</v>
      </c>
      <c r="JB68" s="4">
        <v>0</v>
      </c>
      <c r="JC68" s="38">
        <v>0</v>
      </c>
      <c r="JD68" s="37">
        <v>0</v>
      </c>
      <c r="JE68" s="4">
        <v>0</v>
      </c>
      <c r="JF68" s="38">
        <v>0</v>
      </c>
      <c r="JG68" s="37">
        <v>0</v>
      </c>
      <c r="JH68" s="4">
        <v>0</v>
      </c>
      <c r="JI68" s="38">
        <v>0</v>
      </c>
      <c r="JJ68" s="37">
        <v>0</v>
      </c>
      <c r="JK68" s="4">
        <v>0</v>
      </c>
      <c r="JL68" s="38">
        <v>0</v>
      </c>
      <c r="JM68" s="37">
        <v>0</v>
      </c>
      <c r="JN68" s="4">
        <v>0</v>
      </c>
      <c r="JO68" s="38">
        <v>0</v>
      </c>
      <c r="JP68" s="37">
        <v>21</v>
      </c>
      <c r="JQ68" s="4">
        <v>752</v>
      </c>
      <c r="JR68" s="38">
        <f t="shared" ref="JR68" si="309">JQ68/JP68*1000</f>
        <v>35809.523809523809</v>
      </c>
      <c r="JS68" s="37">
        <v>0</v>
      </c>
      <c r="JT68" s="4">
        <v>0</v>
      </c>
      <c r="JU68" s="38">
        <v>0</v>
      </c>
      <c r="JV68" s="37">
        <v>0</v>
      </c>
      <c r="JW68" s="4">
        <v>0</v>
      </c>
      <c r="JX68" s="38">
        <v>0</v>
      </c>
      <c r="JY68" s="37">
        <v>0</v>
      </c>
      <c r="JZ68" s="4">
        <v>0</v>
      </c>
      <c r="KA68" s="38">
        <v>0</v>
      </c>
      <c r="KB68" s="37">
        <v>0</v>
      </c>
      <c r="KC68" s="4">
        <v>0</v>
      </c>
      <c r="KD68" s="38">
        <v>0</v>
      </c>
      <c r="KE68" s="37">
        <v>0</v>
      </c>
      <c r="KF68" s="4">
        <v>0</v>
      </c>
      <c r="KG68" s="38">
        <v>0</v>
      </c>
      <c r="KH68" s="37"/>
      <c r="KI68" s="4"/>
      <c r="KJ68" s="38"/>
      <c r="KK68" s="37">
        <v>5</v>
      </c>
      <c r="KL68" s="4">
        <v>226</v>
      </c>
      <c r="KM68" s="38">
        <f t="shared" si="271"/>
        <v>45200</v>
      </c>
      <c r="KN68" s="37">
        <v>0</v>
      </c>
      <c r="KO68" s="4">
        <v>0</v>
      </c>
      <c r="KP68" s="38">
        <v>0</v>
      </c>
      <c r="KQ68" s="37">
        <v>0</v>
      </c>
      <c r="KR68" s="4">
        <v>0</v>
      </c>
      <c r="KS68" s="38">
        <v>0</v>
      </c>
      <c r="KT68" s="37">
        <v>0</v>
      </c>
      <c r="KU68" s="4">
        <v>0</v>
      </c>
      <c r="KV68" s="38">
        <v>0</v>
      </c>
      <c r="KW68" s="37">
        <v>0</v>
      </c>
      <c r="KX68" s="4">
        <v>0</v>
      </c>
      <c r="KY68" s="38">
        <v>0</v>
      </c>
      <c r="KZ68" s="37">
        <v>189</v>
      </c>
      <c r="LA68" s="4">
        <v>3050</v>
      </c>
      <c r="LB68" s="38">
        <f t="shared" si="273"/>
        <v>16137.566137566137</v>
      </c>
      <c r="LC68" s="37">
        <v>5</v>
      </c>
      <c r="LD68" s="4">
        <v>262</v>
      </c>
      <c r="LE68" s="38">
        <f t="shared" si="274"/>
        <v>52400</v>
      </c>
      <c r="LF68" s="37">
        <v>-1</v>
      </c>
      <c r="LG68" s="4">
        <v>1</v>
      </c>
      <c r="LH68" s="38">
        <f t="shared" ref="LH68" si="310">LG68/LF68*1000</f>
        <v>-1000</v>
      </c>
      <c r="LI68" s="37">
        <v>0</v>
      </c>
      <c r="LJ68" s="4">
        <v>0</v>
      </c>
      <c r="LK68" s="38">
        <v>0</v>
      </c>
      <c r="LL68" s="37">
        <v>0</v>
      </c>
      <c r="LM68" s="4">
        <v>0</v>
      </c>
      <c r="LN68" s="38">
        <v>0</v>
      </c>
      <c r="LO68" s="37">
        <v>0</v>
      </c>
      <c r="LP68" s="4">
        <v>0</v>
      </c>
      <c r="LQ68" s="38">
        <v>0</v>
      </c>
      <c r="LR68" s="37">
        <v>0</v>
      </c>
      <c r="LS68" s="4">
        <v>0</v>
      </c>
      <c r="LT68" s="38">
        <v>0</v>
      </c>
      <c r="LU68" s="37">
        <v>0</v>
      </c>
      <c r="LV68" s="4">
        <v>0</v>
      </c>
      <c r="LW68" s="38">
        <v>0</v>
      </c>
      <c r="LX68" s="37">
        <v>13</v>
      </c>
      <c r="LY68" s="4">
        <v>109</v>
      </c>
      <c r="LZ68" s="38">
        <f t="shared" si="276"/>
        <v>8384.6153846153848</v>
      </c>
      <c r="MA68" s="2">
        <f t="shared" si="160"/>
        <v>408</v>
      </c>
      <c r="MB68" s="12">
        <f t="shared" si="161"/>
        <v>7036</v>
      </c>
    </row>
    <row r="69" spans="1:340" ht="15" thickBot="1" x14ac:dyDescent="0.35">
      <c r="A69" s="52"/>
      <c r="B69" s="53" t="s">
        <v>17</v>
      </c>
      <c r="C69" s="37">
        <v>0</v>
      </c>
      <c r="D69" s="4">
        <v>0</v>
      </c>
      <c r="E69" s="38">
        <v>0</v>
      </c>
      <c r="F69" s="35">
        <f>SUM(F58:F68)</f>
        <v>0</v>
      </c>
      <c r="G69" s="29">
        <f>SUM(G58:G68)</f>
        <v>0</v>
      </c>
      <c r="H69" s="36"/>
      <c r="I69" s="35">
        <f>SUM(I58:I68)</f>
        <v>0</v>
      </c>
      <c r="J69" s="29">
        <f>SUM(J58:J68)</f>
        <v>0</v>
      </c>
      <c r="K69" s="36"/>
      <c r="L69" s="35">
        <f>SUM(L58:L68)</f>
        <v>3</v>
      </c>
      <c r="M69" s="29">
        <f>SUM(M58:M68)</f>
        <v>12</v>
      </c>
      <c r="N69" s="36"/>
      <c r="O69" s="35">
        <f>SUM(O58:O68)</f>
        <v>76</v>
      </c>
      <c r="P69" s="29">
        <f>SUM(P58:P68)</f>
        <v>3670</v>
      </c>
      <c r="Q69" s="36"/>
      <c r="R69" s="35">
        <f>SUM(R58:R68)</f>
        <v>1</v>
      </c>
      <c r="S69" s="29">
        <f>SUM(S58:S68)</f>
        <v>46</v>
      </c>
      <c r="T69" s="36"/>
      <c r="U69" s="35">
        <f>SUM(U58:U68)</f>
        <v>0</v>
      </c>
      <c r="V69" s="29">
        <f>SUM(V58:V68)</f>
        <v>0</v>
      </c>
      <c r="W69" s="36"/>
      <c r="X69" s="35">
        <f>SUM(X58:X68)</f>
        <v>3</v>
      </c>
      <c r="Y69" s="29">
        <f>SUM(Y58:Y68)</f>
        <v>21</v>
      </c>
      <c r="Z69" s="36"/>
      <c r="AA69" s="35">
        <f>SUM(AA58:AA68)</f>
        <v>0</v>
      </c>
      <c r="AB69" s="29">
        <f>SUM(AB58:AB68)</f>
        <v>0</v>
      </c>
      <c r="AC69" s="36"/>
      <c r="AD69" s="35">
        <f>SUM(AD58:AD68)</f>
        <v>0</v>
      </c>
      <c r="AE69" s="29">
        <f>SUM(AE58:AE68)</f>
        <v>0</v>
      </c>
      <c r="AF69" s="36"/>
      <c r="AG69" s="35">
        <f>SUM(AG58:AG68)</f>
        <v>0</v>
      </c>
      <c r="AH69" s="29">
        <f>SUM(AH58:AH68)</f>
        <v>0</v>
      </c>
      <c r="AI69" s="36"/>
      <c r="AJ69" s="35">
        <f>SUM(AJ58:AJ68)</f>
        <v>0</v>
      </c>
      <c r="AK69" s="29">
        <f>SUM(AK58:AK68)</f>
        <v>0</v>
      </c>
      <c r="AL69" s="36"/>
      <c r="AM69" s="35">
        <f>SUM(AM58:AM68)</f>
        <v>438</v>
      </c>
      <c r="AN69" s="29">
        <f>SUM(AN58:AN68)</f>
        <v>4706</v>
      </c>
      <c r="AO69" s="36"/>
      <c r="AP69" s="35">
        <f>SUM(AP58:AP68)</f>
        <v>0</v>
      </c>
      <c r="AQ69" s="29">
        <f>SUM(AQ58:AQ68)</f>
        <v>0</v>
      </c>
      <c r="AR69" s="36"/>
      <c r="AS69" s="35">
        <f>SUM(AS58:AS68)</f>
        <v>0</v>
      </c>
      <c r="AT69" s="29">
        <f>SUM(AT58:AT68)</f>
        <v>0</v>
      </c>
      <c r="AU69" s="36"/>
      <c r="AV69" s="35">
        <f>SUM(AV58:AV68)</f>
        <v>0</v>
      </c>
      <c r="AW69" s="29">
        <f>SUM(AW58:AW68)</f>
        <v>0</v>
      </c>
      <c r="AX69" s="36"/>
      <c r="AY69" s="35">
        <f>SUM(AY58:AY68)</f>
        <v>0</v>
      </c>
      <c r="AZ69" s="29">
        <f>SUM(AZ58:AZ68)</f>
        <v>0</v>
      </c>
      <c r="BA69" s="36"/>
      <c r="BB69" s="35">
        <f>SUM(BB58:BB68)</f>
        <v>0</v>
      </c>
      <c r="BC69" s="29">
        <f>SUM(BC58:BC68)</f>
        <v>0</v>
      </c>
      <c r="BD69" s="36"/>
      <c r="BE69" s="35">
        <f>SUM(BE58:BE68)</f>
        <v>0</v>
      </c>
      <c r="BF69" s="29">
        <f>SUM(BF58:BF68)</f>
        <v>0</v>
      </c>
      <c r="BG69" s="36"/>
      <c r="BH69" s="35">
        <f>SUM(BH58:BH68)</f>
        <v>89</v>
      </c>
      <c r="BI69" s="29">
        <f>SUM(BI58:BI68)</f>
        <v>773</v>
      </c>
      <c r="BJ69" s="36"/>
      <c r="BK69" s="35">
        <f>SUM(BK58:BK68)</f>
        <v>0</v>
      </c>
      <c r="BL69" s="29">
        <f>SUM(BL58:BL68)</f>
        <v>0</v>
      </c>
      <c r="BM69" s="36"/>
      <c r="BN69" s="35">
        <f>SUM(BN58:BN68)</f>
        <v>0</v>
      </c>
      <c r="BO69" s="29">
        <f>SUM(BO58:BO68)</f>
        <v>0</v>
      </c>
      <c r="BP69" s="36"/>
      <c r="BQ69" s="35">
        <f>SUM(BQ58:BQ68)</f>
        <v>0</v>
      </c>
      <c r="BR69" s="29">
        <f>SUM(BR58:BR68)</f>
        <v>0</v>
      </c>
      <c r="BS69" s="36"/>
      <c r="BT69" s="35">
        <f>SUM(BT58:BT68)</f>
        <v>0</v>
      </c>
      <c r="BU69" s="29">
        <f>SUM(BU58:BU68)</f>
        <v>0</v>
      </c>
      <c r="BV69" s="36"/>
      <c r="BW69" s="35">
        <f>SUM(BW58:BW68)</f>
        <v>0</v>
      </c>
      <c r="BX69" s="29">
        <f>SUM(BX58:BX68)</f>
        <v>0</v>
      </c>
      <c r="BY69" s="36"/>
      <c r="BZ69" s="35">
        <f>SUM(BZ58:BZ68)</f>
        <v>125</v>
      </c>
      <c r="CA69" s="29">
        <f>SUM(CA58:CA68)</f>
        <v>5403</v>
      </c>
      <c r="CB69" s="36"/>
      <c r="CC69" s="35">
        <f>SUM(CC58:CC68)</f>
        <v>1</v>
      </c>
      <c r="CD69" s="29">
        <f>SUM(CD58:CD68)</f>
        <v>20</v>
      </c>
      <c r="CE69" s="36"/>
      <c r="CF69" s="35">
        <f>SUM(CF58:CF68)</f>
        <v>0</v>
      </c>
      <c r="CG69" s="29">
        <f>SUM(CG58:CG68)</f>
        <v>0</v>
      </c>
      <c r="CH69" s="36"/>
      <c r="CI69" s="35">
        <f>SUM(CI58:CI68)</f>
        <v>0</v>
      </c>
      <c r="CJ69" s="29">
        <f>SUM(CJ58:CJ68)</f>
        <v>0</v>
      </c>
      <c r="CK69" s="36"/>
      <c r="CL69" s="35">
        <f>SUM(CL58:CL68)</f>
        <v>0</v>
      </c>
      <c r="CM69" s="29">
        <f>SUM(CM58:CM68)</f>
        <v>0</v>
      </c>
      <c r="CN69" s="36"/>
      <c r="CO69" s="35">
        <f>SUM(CO58:CO68)</f>
        <v>11</v>
      </c>
      <c r="CP69" s="29">
        <f>SUM(CP58:CP68)</f>
        <v>582</v>
      </c>
      <c r="CQ69" s="36"/>
      <c r="CR69" s="35">
        <f>SUM(CR58:CR68)</f>
        <v>0</v>
      </c>
      <c r="CS69" s="29">
        <f>SUM(CS58:CS68)</f>
        <v>0</v>
      </c>
      <c r="CT69" s="36"/>
      <c r="CU69" s="35">
        <f>SUM(CU58:CU68)</f>
        <v>0</v>
      </c>
      <c r="CV69" s="29">
        <f>SUM(CV58:CV68)</f>
        <v>0</v>
      </c>
      <c r="CW69" s="36"/>
      <c r="CX69" s="35">
        <f>SUM(CX58:CX68)</f>
        <v>49</v>
      </c>
      <c r="CY69" s="29">
        <f>SUM(CY58:CY68)</f>
        <v>1736</v>
      </c>
      <c r="CZ69" s="36"/>
      <c r="DA69" s="35">
        <f>SUM(DA58:DA68)</f>
        <v>0</v>
      </c>
      <c r="DB69" s="29">
        <f>SUM(DB58:DB68)</f>
        <v>0</v>
      </c>
      <c r="DC69" s="36"/>
      <c r="DD69" s="35">
        <f>SUM(DD58:DD68)</f>
        <v>1</v>
      </c>
      <c r="DE69" s="29">
        <f>SUM(DE58:DE68)</f>
        <v>25</v>
      </c>
      <c r="DF69" s="36"/>
      <c r="DG69" s="35">
        <f>SUM(DG58:DG68)</f>
        <v>16</v>
      </c>
      <c r="DH69" s="29">
        <f>SUM(DH58:DH68)</f>
        <v>314</v>
      </c>
      <c r="DI69" s="36"/>
      <c r="DJ69" s="35">
        <f>SUM(DJ58:DJ68)</f>
        <v>0</v>
      </c>
      <c r="DK69" s="29">
        <f>SUM(DK58:DK68)</f>
        <v>0</v>
      </c>
      <c r="DL69" s="36"/>
      <c r="DM69" s="35">
        <f>SUM(DM58:DM68)</f>
        <v>1057</v>
      </c>
      <c r="DN69" s="29">
        <f>SUM(DN58:DN68)</f>
        <v>4453</v>
      </c>
      <c r="DO69" s="36"/>
      <c r="DP69" s="35">
        <f>SUM(DP58:DP68)</f>
        <v>1</v>
      </c>
      <c r="DQ69" s="29">
        <f>SUM(DQ58:DQ68)</f>
        <v>8</v>
      </c>
      <c r="DR69" s="36"/>
      <c r="DS69" s="35">
        <f>SUM(DS58:DS68)</f>
        <v>26</v>
      </c>
      <c r="DT69" s="29">
        <f>SUM(DT58:DT68)</f>
        <v>296</v>
      </c>
      <c r="DU69" s="36"/>
      <c r="DV69" s="35">
        <f>SUM(DV58:DV68)</f>
        <v>0</v>
      </c>
      <c r="DW69" s="29">
        <f>SUM(DW58:DW68)</f>
        <v>0</v>
      </c>
      <c r="DX69" s="36"/>
      <c r="DY69" s="35">
        <f>SUM(DY58:DY68)</f>
        <v>12</v>
      </c>
      <c r="DZ69" s="29">
        <f>SUM(DZ58:DZ68)</f>
        <v>361</v>
      </c>
      <c r="EA69" s="36"/>
      <c r="EB69" s="35">
        <f>SUM(EB58:EB68)</f>
        <v>80</v>
      </c>
      <c r="EC69" s="29">
        <f>SUM(EC58:EC68)</f>
        <v>2474</v>
      </c>
      <c r="ED69" s="36"/>
      <c r="EE69" s="35">
        <f>SUM(EE58:EE68)</f>
        <v>0</v>
      </c>
      <c r="EF69" s="29">
        <f>SUM(EF58:EF68)</f>
        <v>0</v>
      </c>
      <c r="EG69" s="36"/>
      <c r="EH69" s="35">
        <f>SUM(EH58:EH68)</f>
        <v>0</v>
      </c>
      <c r="EI69" s="29">
        <f>SUM(EI58:EI68)</f>
        <v>0</v>
      </c>
      <c r="EJ69" s="36"/>
      <c r="EK69" s="35">
        <f>SUM(EK58:EK68)</f>
        <v>23</v>
      </c>
      <c r="EL69" s="29">
        <f>SUM(EL58:EL68)</f>
        <v>40</v>
      </c>
      <c r="EM69" s="36"/>
      <c r="EN69" s="35">
        <f>SUM(EN58:EN68)</f>
        <v>0</v>
      </c>
      <c r="EO69" s="29">
        <f>SUM(EO58:EO68)</f>
        <v>0</v>
      </c>
      <c r="EP69" s="36"/>
      <c r="EQ69" s="35"/>
      <c r="ER69" s="29"/>
      <c r="ES69" s="36"/>
      <c r="ET69" s="35">
        <f>SUM(ET58:ET68)</f>
        <v>0</v>
      </c>
      <c r="EU69" s="29">
        <f>SUM(EU58:EU68)</f>
        <v>0</v>
      </c>
      <c r="EV69" s="36"/>
      <c r="EW69" s="35">
        <f>SUM(EW58:EW68)</f>
        <v>7</v>
      </c>
      <c r="EX69" s="29">
        <f>SUM(EX58:EX68)</f>
        <v>252</v>
      </c>
      <c r="EY69" s="36"/>
      <c r="EZ69" s="35">
        <f>SUM(EZ58:EZ68)</f>
        <v>0</v>
      </c>
      <c r="FA69" s="29">
        <f>SUM(FA58:FA68)</f>
        <v>0</v>
      </c>
      <c r="FB69" s="36"/>
      <c r="FC69" s="35"/>
      <c r="FD69" s="29"/>
      <c r="FE69" s="36"/>
      <c r="FF69" s="35">
        <f>SUM(FF58:FF68)</f>
        <v>0</v>
      </c>
      <c r="FG69" s="29">
        <f>SUM(FG58:FG68)</f>
        <v>0</v>
      </c>
      <c r="FH69" s="36"/>
      <c r="FI69" s="35">
        <f>SUM(FI58:FI68)</f>
        <v>0</v>
      </c>
      <c r="FJ69" s="29">
        <f>SUM(FJ58:FJ68)</f>
        <v>0</v>
      </c>
      <c r="FK69" s="36"/>
      <c r="FL69" s="35">
        <f>SUM(FL58:FL68)</f>
        <v>0</v>
      </c>
      <c r="FM69" s="29">
        <f>SUM(FM58:FM68)</f>
        <v>0</v>
      </c>
      <c r="FN69" s="36"/>
      <c r="FO69" s="35">
        <f>SUM(FO58:FO68)</f>
        <v>0</v>
      </c>
      <c r="FP69" s="29">
        <f>SUM(FP58:FP68)</f>
        <v>0</v>
      </c>
      <c r="FQ69" s="36"/>
      <c r="FR69" s="35">
        <f>SUM(FR58:FR68)</f>
        <v>0</v>
      </c>
      <c r="FS69" s="29">
        <f>SUM(FS58:FS68)</f>
        <v>0</v>
      </c>
      <c r="FT69" s="36"/>
      <c r="FU69" s="35"/>
      <c r="FV69" s="29"/>
      <c r="FW69" s="36"/>
      <c r="FX69" s="35">
        <f>SUM(FX58:FX68)</f>
        <v>0</v>
      </c>
      <c r="FY69" s="29">
        <f>SUM(FY58:FY68)</f>
        <v>0</v>
      </c>
      <c r="FZ69" s="36"/>
      <c r="GA69" s="35">
        <f>SUM(GA58:GA68)</f>
        <v>64</v>
      </c>
      <c r="GB69" s="29">
        <f>SUM(GB58:GB68)</f>
        <v>775</v>
      </c>
      <c r="GC69" s="36"/>
      <c r="GD69" s="35">
        <f>SUM(GD58:GD68)</f>
        <v>92</v>
      </c>
      <c r="GE69" s="29">
        <f>SUM(GE58:GE68)</f>
        <v>1918</v>
      </c>
      <c r="GF69" s="36"/>
      <c r="GG69" s="35">
        <f>SUM(GG58:GG68)</f>
        <v>0</v>
      </c>
      <c r="GH69" s="29">
        <f>SUM(GH58:GH68)</f>
        <v>0</v>
      </c>
      <c r="GI69" s="36"/>
      <c r="GJ69" s="35">
        <f>SUM(GJ58:GJ68)</f>
        <v>0</v>
      </c>
      <c r="GK69" s="29">
        <f>SUM(GK58:GK68)</f>
        <v>0</v>
      </c>
      <c r="GL69" s="36"/>
      <c r="GM69" s="35">
        <f>SUM(GM58:GM68)</f>
        <v>24</v>
      </c>
      <c r="GN69" s="29">
        <f>SUM(GN58:GN68)</f>
        <v>340</v>
      </c>
      <c r="GO69" s="36"/>
      <c r="GP69" s="35">
        <f>SUM(GP58:GP68)</f>
        <v>0</v>
      </c>
      <c r="GQ69" s="29">
        <f>SUM(GQ58:GQ68)</f>
        <v>0</v>
      </c>
      <c r="GR69" s="36"/>
      <c r="GS69" s="35">
        <f>SUM(GS58:GS68)</f>
        <v>0</v>
      </c>
      <c r="GT69" s="29">
        <f>SUM(GT58:GT68)</f>
        <v>0</v>
      </c>
      <c r="GU69" s="36"/>
      <c r="GV69" s="35">
        <f>SUM(GV58:GV68)</f>
        <v>0</v>
      </c>
      <c r="GW69" s="29">
        <f>SUM(GW58:GW68)</f>
        <v>0</v>
      </c>
      <c r="GX69" s="36"/>
      <c r="GY69" s="35">
        <f>SUM(GY58:GY68)</f>
        <v>0</v>
      </c>
      <c r="GZ69" s="29">
        <f>SUM(GZ58:GZ68)</f>
        <v>0</v>
      </c>
      <c r="HA69" s="36"/>
      <c r="HB69" s="35">
        <f>SUM(HB58:HB68)</f>
        <v>0</v>
      </c>
      <c r="HC69" s="29">
        <f>SUM(HC58:HC68)</f>
        <v>0</v>
      </c>
      <c r="HD69" s="36"/>
      <c r="HE69" s="35">
        <f>SUM(HE58:HE68)</f>
        <v>0</v>
      </c>
      <c r="HF69" s="29">
        <f>SUM(HF58:HF68)</f>
        <v>0</v>
      </c>
      <c r="HG69" s="36"/>
      <c r="HH69" s="35">
        <f>SUM(HH58:HH68)</f>
        <v>166</v>
      </c>
      <c r="HI69" s="29">
        <f>SUM(HI58:HI68)</f>
        <v>6009</v>
      </c>
      <c r="HJ69" s="36"/>
      <c r="HK69" s="35">
        <f>SUM(HK58:HK68)</f>
        <v>0</v>
      </c>
      <c r="HL69" s="29">
        <f>SUM(HL58:HL68)</f>
        <v>0</v>
      </c>
      <c r="HM69" s="36"/>
      <c r="HN69" s="35">
        <f>SUM(HN58:HN68)</f>
        <v>0</v>
      </c>
      <c r="HO69" s="29">
        <f>SUM(HO58:HO68)</f>
        <v>0</v>
      </c>
      <c r="HP69" s="36"/>
      <c r="HQ69" s="35">
        <f>SUM(HQ58:HQ68)</f>
        <v>0</v>
      </c>
      <c r="HR69" s="29">
        <f>SUM(HR58:HR68)</f>
        <v>0</v>
      </c>
      <c r="HS69" s="36"/>
      <c r="HT69" s="35">
        <f>SUM(HT58:HT68)</f>
        <v>0</v>
      </c>
      <c r="HU69" s="29">
        <f>SUM(HU58:HU68)</f>
        <v>0</v>
      </c>
      <c r="HV69" s="36"/>
      <c r="HW69" s="35">
        <f>SUM(HW58:HW68)</f>
        <v>0</v>
      </c>
      <c r="HX69" s="29">
        <f>SUM(HX58:HX68)</f>
        <v>0</v>
      </c>
      <c r="HY69" s="36"/>
      <c r="HZ69" s="35">
        <f>SUM(HZ58:HZ68)</f>
        <v>302</v>
      </c>
      <c r="IA69" s="29">
        <f>SUM(IA58:IA68)</f>
        <v>2909</v>
      </c>
      <c r="IB69" s="36"/>
      <c r="IC69" s="35">
        <f>SUM(IC58:IC68)</f>
        <v>57</v>
      </c>
      <c r="ID69" s="29">
        <f>SUM(ID58:ID68)</f>
        <v>778</v>
      </c>
      <c r="IE69" s="36"/>
      <c r="IF69" s="35">
        <f>SUM(IF58:IF68)</f>
        <v>0</v>
      </c>
      <c r="IG69" s="29">
        <f>SUM(IG58:IG68)</f>
        <v>0</v>
      </c>
      <c r="IH69" s="36"/>
      <c r="II69" s="35">
        <f>SUM(II58:II68)</f>
        <v>1</v>
      </c>
      <c r="IJ69" s="29">
        <f>SUM(IJ58:IJ68)</f>
        <v>5</v>
      </c>
      <c r="IK69" s="36"/>
      <c r="IL69" s="35">
        <f>SUM(IL58:IL68)</f>
        <v>22</v>
      </c>
      <c r="IM69" s="29">
        <f>SUM(IM58:IM68)</f>
        <v>514</v>
      </c>
      <c r="IN69" s="36"/>
      <c r="IO69" s="35">
        <f>SUM(IO58:IO68)</f>
        <v>23</v>
      </c>
      <c r="IP69" s="29">
        <f>SUM(IP58:IP68)</f>
        <v>611</v>
      </c>
      <c r="IQ69" s="36"/>
      <c r="IR69" s="35">
        <f>SUM(IR58:IR68)</f>
        <v>0</v>
      </c>
      <c r="IS69" s="29">
        <f>SUM(IS58:IS68)</f>
        <v>0</v>
      </c>
      <c r="IT69" s="36"/>
      <c r="IU69" s="35">
        <f>SUM(IU58:IU68)</f>
        <v>0</v>
      </c>
      <c r="IV69" s="29">
        <f>SUM(IV58:IV68)</f>
        <v>0</v>
      </c>
      <c r="IW69" s="36"/>
      <c r="IX69" s="35">
        <v>0</v>
      </c>
      <c r="IY69" s="29">
        <v>0</v>
      </c>
      <c r="IZ69" s="36">
        <f t="shared" si="268"/>
        <v>0</v>
      </c>
      <c r="JA69" s="35">
        <f>SUM(JA58:JA68)</f>
        <v>192</v>
      </c>
      <c r="JB69" s="29">
        <f>SUM(JB58:JB68)</f>
        <v>918</v>
      </c>
      <c r="JC69" s="36"/>
      <c r="JD69" s="35">
        <f>SUM(JD58:JD68)</f>
        <v>102</v>
      </c>
      <c r="JE69" s="29">
        <f>SUM(JE58:JE68)</f>
        <v>1038</v>
      </c>
      <c r="JF69" s="36"/>
      <c r="JG69" s="35">
        <f>SUM(JG58:JG68)</f>
        <v>0</v>
      </c>
      <c r="JH69" s="29">
        <f>SUM(JH58:JH68)</f>
        <v>0</v>
      </c>
      <c r="JI69" s="36"/>
      <c r="JJ69" s="35">
        <f>SUM(JJ58:JJ68)</f>
        <v>0</v>
      </c>
      <c r="JK69" s="29">
        <f>SUM(JK58:JK68)</f>
        <v>0</v>
      </c>
      <c r="JL69" s="36"/>
      <c r="JM69" s="35">
        <f>SUM(JM58:JM68)</f>
        <v>16</v>
      </c>
      <c r="JN69" s="29">
        <f>SUM(JN58:JN68)</f>
        <v>192</v>
      </c>
      <c r="JO69" s="36"/>
      <c r="JP69" s="35">
        <f>SUM(JP58:JP68)</f>
        <v>23</v>
      </c>
      <c r="JQ69" s="29">
        <f>SUM(JQ58:JQ68)</f>
        <v>838</v>
      </c>
      <c r="JR69" s="36"/>
      <c r="JS69" s="35">
        <f>SUM(JS58:JS68)</f>
        <v>0</v>
      </c>
      <c r="JT69" s="29">
        <f>SUM(JT58:JT68)</f>
        <v>0</v>
      </c>
      <c r="JU69" s="36"/>
      <c r="JV69" s="35">
        <f>SUM(JV58:JV68)</f>
        <v>0</v>
      </c>
      <c r="JW69" s="29">
        <f>SUM(JW58:JW68)</f>
        <v>0</v>
      </c>
      <c r="JX69" s="36"/>
      <c r="JY69" s="35">
        <f>SUM(JY58:JY68)</f>
        <v>0</v>
      </c>
      <c r="JZ69" s="29">
        <f>SUM(JZ58:JZ68)</f>
        <v>0</v>
      </c>
      <c r="KA69" s="36"/>
      <c r="KB69" s="35">
        <f>SUM(KB58:KB68)</f>
        <v>0</v>
      </c>
      <c r="KC69" s="29">
        <f>SUM(KC58:KC68)</f>
        <v>0</v>
      </c>
      <c r="KD69" s="36"/>
      <c r="KE69" s="35">
        <f>SUM(KE58:KE68)</f>
        <v>10</v>
      </c>
      <c r="KF69" s="29">
        <f>SUM(KF58:KF68)</f>
        <v>68</v>
      </c>
      <c r="KG69" s="36"/>
      <c r="KH69" s="35"/>
      <c r="KI69" s="29"/>
      <c r="KJ69" s="36"/>
      <c r="KK69" s="35">
        <f>SUM(KK58:KK68)</f>
        <v>34</v>
      </c>
      <c r="KL69" s="29">
        <f>SUM(KL58:KL68)</f>
        <v>1099</v>
      </c>
      <c r="KM69" s="36"/>
      <c r="KN69" s="35">
        <f>SUM(KN58:KN68)</f>
        <v>0</v>
      </c>
      <c r="KO69" s="29">
        <f>SUM(KO58:KO68)</f>
        <v>0</v>
      </c>
      <c r="KP69" s="36"/>
      <c r="KQ69" s="35">
        <f>SUM(KQ58:KQ68)</f>
        <v>0</v>
      </c>
      <c r="KR69" s="29">
        <f>SUM(KR58:KR68)</f>
        <v>0</v>
      </c>
      <c r="KS69" s="36"/>
      <c r="KT69" s="35">
        <f>SUM(KT58:KT68)</f>
        <v>290</v>
      </c>
      <c r="KU69" s="29">
        <f>SUM(KU58:KU68)</f>
        <v>2045</v>
      </c>
      <c r="KV69" s="36"/>
      <c r="KW69" s="35">
        <f>SUM(KW58:KW68)</f>
        <v>0</v>
      </c>
      <c r="KX69" s="29">
        <f>SUM(KX58:KX68)</f>
        <v>0</v>
      </c>
      <c r="KY69" s="36"/>
      <c r="KZ69" s="35">
        <f>SUM(KZ58:KZ68)</f>
        <v>4166</v>
      </c>
      <c r="LA69" s="29">
        <f>SUM(LA58:LA68)</f>
        <v>45702</v>
      </c>
      <c r="LB69" s="36"/>
      <c r="LC69" s="35">
        <f>SUM(LC58:LC68)</f>
        <v>138</v>
      </c>
      <c r="LD69" s="29">
        <f>SUM(LD58:LD68)</f>
        <v>8224</v>
      </c>
      <c r="LE69" s="36"/>
      <c r="LF69" s="35">
        <f>SUM(LF58:LF68)</f>
        <v>5</v>
      </c>
      <c r="LG69" s="29">
        <f>SUM(LG58:LG68)</f>
        <v>107</v>
      </c>
      <c r="LH69" s="36"/>
      <c r="LI69" s="35">
        <f>SUM(LI58:LI68)</f>
        <v>0</v>
      </c>
      <c r="LJ69" s="29">
        <f>SUM(LJ58:LJ68)</f>
        <v>0</v>
      </c>
      <c r="LK69" s="36"/>
      <c r="LL69" s="35">
        <f>SUM(LL58:LL68)</f>
        <v>0</v>
      </c>
      <c r="LM69" s="29">
        <f>SUM(LM58:LM68)</f>
        <v>0</v>
      </c>
      <c r="LN69" s="36"/>
      <c r="LO69" s="35">
        <f>SUM(LO58:LO68)</f>
        <v>0</v>
      </c>
      <c r="LP69" s="29">
        <f>SUM(LP58:LP68)</f>
        <v>0</v>
      </c>
      <c r="LQ69" s="36"/>
      <c r="LR69" s="35">
        <f>SUM(LR58:LR68)</f>
        <v>160</v>
      </c>
      <c r="LS69" s="29">
        <f>SUM(LS58:LS68)</f>
        <v>863</v>
      </c>
      <c r="LT69" s="36"/>
      <c r="LU69" s="35">
        <f>SUM(LU58:LU68)</f>
        <v>0</v>
      </c>
      <c r="LV69" s="29">
        <f>SUM(LV58:LV68)</f>
        <v>0</v>
      </c>
      <c r="LW69" s="36"/>
      <c r="LX69" s="35">
        <f>SUM(LX58:LX68)</f>
        <v>431</v>
      </c>
      <c r="LY69" s="29">
        <f>SUM(LY58:LY68)</f>
        <v>3256</v>
      </c>
      <c r="LZ69" s="36"/>
      <c r="MA69" s="30">
        <f t="shared" si="160"/>
        <v>8337</v>
      </c>
      <c r="MB69" s="31">
        <f t="shared" si="161"/>
        <v>103401</v>
      </c>
    </row>
    <row r="70" spans="1:340" x14ac:dyDescent="0.3">
      <c r="A70" s="50">
        <v>2009</v>
      </c>
      <c r="B70" s="51" t="s">
        <v>5</v>
      </c>
      <c r="C70" s="37">
        <v>0</v>
      </c>
      <c r="D70" s="4">
        <v>0</v>
      </c>
      <c r="E70" s="38">
        <v>0</v>
      </c>
      <c r="F70" s="37">
        <v>0</v>
      </c>
      <c r="G70" s="4">
        <v>0</v>
      </c>
      <c r="H70" s="38">
        <v>0</v>
      </c>
      <c r="I70" s="37">
        <v>0</v>
      </c>
      <c r="J70" s="4">
        <v>0</v>
      </c>
      <c r="K70" s="38">
        <v>0</v>
      </c>
      <c r="L70" s="37">
        <v>0</v>
      </c>
      <c r="M70" s="4">
        <v>0</v>
      </c>
      <c r="N70" s="38">
        <v>0</v>
      </c>
      <c r="O70" s="37">
        <v>0</v>
      </c>
      <c r="P70" s="4">
        <v>0</v>
      </c>
      <c r="Q70" s="38">
        <v>0</v>
      </c>
      <c r="R70" s="37">
        <v>0</v>
      </c>
      <c r="S70" s="4">
        <v>0</v>
      </c>
      <c r="T70" s="38">
        <v>0</v>
      </c>
      <c r="U70" s="37">
        <v>0</v>
      </c>
      <c r="V70" s="4">
        <v>0</v>
      </c>
      <c r="W70" s="38">
        <v>0</v>
      </c>
      <c r="X70" s="37">
        <v>0</v>
      </c>
      <c r="Y70" s="4">
        <v>0</v>
      </c>
      <c r="Z70" s="38">
        <v>0</v>
      </c>
      <c r="AA70" s="37">
        <v>0</v>
      </c>
      <c r="AB70" s="4">
        <v>0</v>
      </c>
      <c r="AC70" s="38">
        <v>0</v>
      </c>
      <c r="AD70" s="37">
        <v>0</v>
      </c>
      <c r="AE70" s="4">
        <v>0</v>
      </c>
      <c r="AF70" s="38">
        <v>0</v>
      </c>
      <c r="AG70" s="37">
        <v>0</v>
      </c>
      <c r="AH70" s="4">
        <v>0</v>
      </c>
      <c r="AI70" s="38">
        <v>0</v>
      </c>
      <c r="AJ70" s="37">
        <v>0</v>
      </c>
      <c r="AK70" s="4">
        <v>0</v>
      </c>
      <c r="AL70" s="38">
        <v>0</v>
      </c>
      <c r="AM70" s="37">
        <v>0</v>
      </c>
      <c r="AN70" s="4">
        <v>0</v>
      </c>
      <c r="AO70" s="38">
        <v>0</v>
      </c>
      <c r="AP70" s="37">
        <v>0</v>
      </c>
      <c r="AQ70" s="4">
        <v>0</v>
      </c>
      <c r="AR70" s="38">
        <v>0</v>
      </c>
      <c r="AS70" s="37">
        <v>0</v>
      </c>
      <c r="AT70" s="4">
        <v>0</v>
      </c>
      <c r="AU70" s="38">
        <v>0</v>
      </c>
      <c r="AV70" s="37">
        <v>0</v>
      </c>
      <c r="AW70" s="4">
        <v>0</v>
      </c>
      <c r="AX70" s="38">
        <v>0</v>
      </c>
      <c r="AY70" s="37">
        <v>0</v>
      </c>
      <c r="AZ70" s="4">
        <v>0</v>
      </c>
      <c r="BA70" s="38">
        <v>0</v>
      </c>
      <c r="BB70" s="37">
        <v>0</v>
      </c>
      <c r="BC70" s="4">
        <v>0</v>
      </c>
      <c r="BD70" s="38">
        <v>0</v>
      </c>
      <c r="BE70" s="37">
        <v>0</v>
      </c>
      <c r="BF70" s="4">
        <v>0</v>
      </c>
      <c r="BG70" s="38">
        <v>0</v>
      </c>
      <c r="BH70" s="37">
        <v>1</v>
      </c>
      <c r="BI70" s="4">
        <v>6</v>
      </c>
      <c r="BJ70" s="38">
        <f t="shared" ref="BJ70:BJ81" si="311">BI70/BH70*1000</f>
        <v>6000</v>
      </c>
      <c r="BK70" s="37">
        <v>0</v>
      </c>
      <c r="BL70" s="4">
        <v>0</v>
      </c>
      <c r="BM70" s="38">
        <v>0</v>
      </c>
      <c r="BN70" s="37">
        <v>0</v>
      </c>
      <c r="BO70" s="4">
        <v>0</v>
      </c>
      <c r="BP70" s="38">
        <v>0</v>
      </c>
      <c r="BQ70" s="37">
        <v>0</v>
      </c>
      <c r="BR70" s="4">
        <v>0</v>
      </c>
      <c r="BS70" s="38">
        <v>0</v>
      </c>
      <c r="BT70" s="37">
        <v>0</v>
      </c>
      <c r="BU70" s="4">
        <v>0</v>
      </c>
      <c r="BV70" s="38">
        <v>0</v>
      </c>
      <c r="BW70" s="37">
        <v>0</v>
      </c>
      <c r="BX70" s="4">
        <v>0</v>
      </c>
      <c r="BY70" s="38">
        <v>0</v>
      </c>
      <c r="BZ70" s="37">
        <v>0</v>
      </c>
      <c r="CA70" s="4">
        <v>0</v>
      </c>
      <c r="CB70" s="38">
        <v>0</v>
      </c>
      <c r="CC70" s="37">
        <v>0</v>
      </c>
      <c r="CD70" s="4">
        <v>0</v>
      </c>
      <c r="CE70" s="38">
        <v>0</v>
      </c>
      <c r="CF70" s="37">
        <v>0</v>
      </c>
      <c r="CG70" s="4">
        <v>0</v>
      </c>
      <c r="CH70" s="38">
        <v>0</v>
      </c>
      <c r="CI70" s="37">
        <v>0</v>
      </c>
      <c r="CJ70" s="4">
        <v>0</v>
      </c>
      <c r="CK70" s="38">
        <v>0</v>
      </c>
      <c r="CL70" s="37">
        <v>0</v>
      </c>
      <c r="CM70" s="4">
        <v>0</v>
      </c>
      <c r="CN70" s="38">
        <v>0</v>
      </c>
      <c r="CO70" s="37">
        <v>0</v>
      </c>
      <c r="CP70" s="4">
        <v>0</v>
      </c>
      <c r="CQ70" s="38">
        <v>0</v>
      </c>
      <c r="CR70" s="37">
        <v>0</v>
      </c>
      <c r="CS70" s="4">
        <v>0</v>
      </c>
      <c r="CT70" s="38">
        <v>0</v>
      </c>
      <c r="CU70" s="37">
        <v>0</v>
      </c>
      <c r="CV70" s="4">
        <v>0</v>
      </c>
      <c r="CW70" s="38">
        <v>0</v>
      </c>
      <c r="CX70" s="37">
        <v>0</v>
      </c>
      <c r="CY70" s="4">
        <v>0</v>
      </c>
      <c r="CZ70" s="38">
        <v>0</v>
      </c>
      <c r="DA70" s="37">
        <v>0</v>
      </c>
      <c r="DB70" s="4">
        <v>0</v>
      </c>
      <c r="DC70" s="38">
        <v>0</v>
      </c>
      <c r="DD70" s="37">
        <v>0</v>
      </c>
      <c r="DE70" s="4">
        <v>0</v>
      </c>
      <c r="DF70" s="38">
        <v>0</v>
      </c>
      <c r="DG70" s="37">
        <v>0</v>
      </c>
      <c r="DH70" s="4">
        <v>0</v>
      </c>
      <c r="DI70" s="38">
        <v>0</v>
      </c>
      <c r="DJ70" s="37">
        <v>0</v>
      </c>
      <c r="DK70" s="4">
        <v>0</v>
      </c>
      <c r="DL70" s="38">
        <v>0</v>
      </c>
      <c r="DM70" s="37">
        <v>36</v>
      </c>
      <c r="DN70" s="4">
        <v>245</v>
      </c>
      <c r="DO70" s="38">
        <f t="shared" ref="DO70:DO81" si="312">DN70/DM70*1000</f>
        <v>6805.5555555555557</v>
      </c>
      <c r="DP70" s="37">
        <v>0</v>
      </c>
      <c r="DQ70" s="4">
        <v>0</v>
      </c>
      <c r="DR70" s="38">
        <v>0</v>
      </c>
      <c r="DS70" s="37">
        <v>0</v>
      </c>
      <c r="DT70" s="4">
        <v>0</v>
      </c>
      <c r="DU70" s="38">
        <v>0</v>
      </c>
      <c r="DV70" s="37">
        <v>0</v>
      </c>
      <c r="DW70" s="4">
        <v>0</v>
      </c>
      <c r="DX70" s="38">
        <v>0</v>
      </c>
      <c r="DY70" s="37">
        <v>0</v>
      </c>
      <c r="DZ70" s="4">
        <v>0</v>
      </c>
      <c r="EA70" s="38">
        <v>0</v>
      </c>
      <c r="EB70" s="37">
        <v>9</v>
      </c>
      <c r="EC70" s="4">
        <v>191</v>
      </c>
      <c r="ED70" s="38">
        <f t="shared" ref="ED70:ED81" si="313">EC70/EB70*1000</f>
        <v>21222.222222222223</v>
      </c>
      <c r="EE70" s="37">
        <v>0</v>
      </c>
      <c r="EF70" s="4">
        <v>0</v>
      </c>
      <c r="EG70" s="38">
        <v>0</v>
      </c>
      <c r="EH70" s="37">
        <v>0</v>
      </c>
      <c r="EI70" s="4">
        <v>0</v>
      </c>
      <c r="EJ70" s="38">
        <v>0</v>
      </c>
      <c r="EK70" s="37">
        <v>0</v>
      </c>
      <c r="EL70" s="4">
        <v>0</v>
      </c>
      <c r="EM70" s="38">
        <v>0</v>
      </c>
      <c r="EN70" s="37">
        <v>0</v>
      </c>
      <c r="EO70" s="4">
        <v>0</v>
      </c>
      <c r="EP70" s="38">
        <v>0</v>
      </c>
      <c r="EQ70" s="37"/>
      <c r="ER70" s="4"/>
      <c r="ES70" s="38"/>
      <c r="ET70" s="37">
        <v>0</v>
      </c>
      <c r="EU70" s="4">
        <v>0</v>
      </c>
      <c r="EV70" s="38">
        <v>0</v>
      </c>
      <c r="EW70" s="37">
        <v>1</v>
      </c>
      <c r="EX70" s="4">
        <v>6</v>
      </c>
      <c r="EY70" s="38">
        <f t="shared" ref="EY70" si="314">EX70/EW70*1000</f>
        <v>6000</v>
      </c>
      <c r="EZ70" s="37">
        <v>0</v>
      </c>
      <c r="FA70" s="4">
        <v>0</v>
      </c>
      <c r="FB70" s="38">
        <v>0</v>
      </c>
      <c r="FC70" s="37"/>
      <c r="FD70" s="4"/>
      <c r="FE70" s="38"/>
      <c r="FF70" s="37">
        <v>0</v>
      </c>
      <c r="FG70" s="4">
        <v>0</v>
      </c>
      <c r="FH70" s="38">
        <v>0</v>
      </c>
      <c r="FI70" s="37">
        <v>0</v>
      </c>
      <c r="FJ70" s="4">
        <v>0</v>
      </c>
      <c r="FK70" s="38">
        <v>0</v>
      </c>
      <c r="FL70" s="37">
        <v>0</v>
      </c>
      <c r="FM70" s="4">
        <v>0</v>
      </c>
      <c r="FN70" s="38">
        <v>0</v>
      </c>
      <c r="FO70" s="37">
        <v>0</v>
      </c>
      <c r="FP70" s="4">
        <v>0</v>
      </c>
      <c r="FQ70" s="38">
        <v>0</v>
      </c>
      <c r="FR70" s="37">
        <v>0</v>
      </c>
      <c r="FS70" s="4">
        <v>0</v>
      </c>
      <c r="FT70" s="38">
        <v>0</v>
      </c>
      <c r="FU70" s="37"/>
      <c r="FV70" s="4"/>
      <c r="FW70" s="38"/>
      <c r="FX70" s="37">
        <v>0</v>
      </c>
      <c r="FY70" s="4">
        <v>0</v>
      </c>
      <c r="FZ70" s="38">
        <v>0</v>
      </c>
      <c r="GA70" s="37">
        <v>0</v>
      </c>
      <c r="GB70" s="4">
        <v>0</v>
      </c>
      <c r="GC70" s="38">
        <v>0</v>
      </c>
      <c r="GD70" s="37">
        <v>0</v>
      </c>
      <c r="GE70" s="4">
        <v>0</v>
      </c>
      <c r="GF70" s="38">
        <v>0</v>
      </c>
      <c r="GG70" s="37">
        <v>0</v>
      </c>
      <c r="GH70" s="4">
        <v>0</v>
      </c>
      <c r="GI70" s="38">
        <v>0</v>
      </c>
      <c r="GJ70" s="37">
        <v>0</v>
      </c>
      <c r="GK70" s="4">
        <v>0</v>
      </c>
      <c r="GL70" s="38">
        <v>0</v>
      </c>
      <c r="GM70" s="37">
        <v>0</v>
      </c>
      <c r="GN70" s="4">
        <v>0</v>
      </c>
      <c r="GO70" s="38">
        <v>0</v>
      </c>
      <c r="GP70" s="37">
        <v>0</v>
      </c>
      <c r="GQ70" s="4">
        <v>0</v>
      </c>
      <c r="GR70" s="38">
        <v>0</v>
      </c>
      <c r="GS70" s="37">
        <v>0</v>
      </c>
      <c r="GT70" s="4">
        <v>0</v>
      </c>
      <c r="GU70" s="38">
        <v>0</v>
      </c>
      <c r="GV70" s="37">
        <v>0</v>
      </c>
      <c r="GW70" s="4">
        <v>0</v>
      </c>
      <c r="GX70" s="38">
        <v>0</v>
      </c>
      <c r="GY70" s="37">
        <v>0</v>
      </c>
      <c r="GZ70" s="4">
        <v>0</v>
      </c>
      <c r="HA70" s="38">
        <v>0</v>
      </c>
      <c r="HB70" s="37">
        <v>0</v>
      </c>
      <c r="HC70" s="4">
        <v>0</v>
      </c>
      <c r="HD70" s="38">
        <v>0</v>
      </c>
      <c r="HE70" s="37">
        <v>0</v>
      </c>
      <c r="HF70" s="4">
        <v>0</v>
      </c>
      <c r="HG70" s="38">
        <v>0</v>
      </c>
      <c r="HH70" s="37">
        <v>14</v>
      </c>
      <c r="HI70" s="4">
        <v>565</v>
      </c>
      <c r="HJ70" s="38">
        <f t="shared" ref="HJ70" si="315">HI70/HH70*1000</f>
        <v>40357.142857142855</v>
      </c>
      <c r="HK70" s="37">
        <v>0</v>
      </c>
      <c r="HL70" s="4">
        <v>0</v>
      </c>
      <c r="HM70" s="38">
        <v>0</v>
      </c>
      <c r="HN70" s="37">
        <v>0</v>
      </c>
      <c r="HO70" s="4">
        <v>0</v>
      </c>
      <c r="HP70" s="38">
        <v>0</v>
      </c>
      <c r="HQ70" s="37">
        <v>0</v>
      </c>
      <c r="HR70" s="4">
        <v>0</v>
      </c>
      <c r="HS70" s="38">
        <v>0</v>
      </c>
      <c r="HT70" s="37">
        <v>0</v>
      </c>
      <c r="HU70" s="4">
        <v>0</v>
      </c>
      <c r="HV70" s="38">
        <v>0</v>
      </c>
      <c r="HW70" s="37">
        <v>0</v>
      </c>
      <c r="HX70" s="4">
        <v>0</v>
      </c>
      <c r="HY70" s="38">
        <v>0</v>
      </c>
      <c r="HZ70" s="37">
        <v>0</v>
      </c>
      <c r="IA70" s="4">
        <v>0</v>
      </c>
      <c r="IB70" s="38">
        <v>0</v>
      </c>
      <c r="IC70" s="37">
        <v>0</v>
      </c>
      <c r="ID70" s="4">
        <v>0</v>
      </c>
      <c r="IE70" s="38">
        <v>0</v>
      </c>
      <c r="IF70" s="37">
        <v>0</v>
      </c>
      <c r="IG70" s="4">
        <v>0</v>
      </c>
      <c r="IH70" s="38">
        <v>0</v>
      </c>
      <c r="II70" s="37">
        <v>0</v>
      </c>
      <c r="IJ70" s="4">
        <v>0</v>
      </c>
      <c r="IK70" s="38">
        <v>0</v>
      </c>
      <c r="IL70" s="37">
        <v>0</v>
      </c>
      <c r="IM70" s="4">
        <v>0</v>
      </c>
      <c r="IN70" s="38">
        <v>0</v>
      </c>
      <c r="IO70" s="37">
        <v>0</v>
      </c>
      <c r="IP70" s="4">
        <v>0</v>
      </c>
      <c r="IQ70" s="38">
        <v>0</v>
      </c>
      <c r="IR70" s="37">
        <v>0</v>
      </c>
      <c r="IS70" s="4">
        <v>0</v>
      </c>
      <c r="IT70" s="38">
        <v>0</v>
      </c>
      <c r="IU70" s="37">
        <v>0</v>
      </c>
      <c r="IV70" s="4">
        <v>0</v>
      </c>
      <c r="IW70" s="38">
        <v>0</v>
      </c>
      <c r="IX70" s="37">
        <v>0</v>
      </c>
      <c r="IY70" s="4">
        <v>0</v>
      </c>
      <c r="IZ70" s="38">
        <f t="shared" ref="IZ70:IZ133" si="316">IF(IX70=0,0,IY70/IX70*1000)</f>
        <v>0</v>
      </c>
      <c r="JA70" s="37">
        <v>0</v>
      </c>
      <c r="JB70" s="4">
        <v>0</v>
      </c>
      <c r="JC70" s="38">
        <v>0</v>
      </c>
      <c r="JD70" s="37">
        <v>0</v>
      </c>
      <c r="JE70" s="4">
        <v>0</v>
      </c>
      <c r="JF70" s="38">
        <v>0</v>
      </c>
      <c r="JG70" s="37">
        <v>0</v>
      </c>
      <c r="JH70" s="4">
        <v>0</v>
      </c>
      <c r="JI70" s="38">
        <v>0</v>
      </c>
      <c r="JJ70" s="37">
        <v>0</v>
      </c>
      <c r="JK70" s="4">
        <v>0</v>
      </c>
      <c r="JL70" s="38">
        <v>0</v>
      </c>
      <c r="JM70" s="37">
        <v>0</v>
      </c>
      <c r="JN70" s="4">
        <v>0</v>
      </c>
      <c r="JO70" s="38">
        <v>0</v>
      </c>
      <c r="JP70" s="37">
        <v>0</v>
      </c>
      <c r="JQ70" s="4">
        <v>0</v>
      </c>
      <c r="JR70" s="38">
        <v>0</v>
      </c>
      <c r="JS70" s="37">
        <v>0</v>
      </c>
      <c r="JT70" s="4">
        <v>0</v>
      </c>
      <c r="JU70" s="38">
        <v>0</v>
      </c>
      <c r="JV70" s="37">
        <v>0</v>
      </c>
      <c r="JW70" s="4">
        <v>0</v>
      </c>
      <c r="JX70" s="38">
        <v>0</v>
      </c>
      <c r="JY70" s="37">
        <v>0</v>
      </c>
      <c r="JZ70" s="4">
        <v>0</v>
      </c>
      <c r="KA70" s="38">
        <v>0</v>
      </c>
      <c r="KB70" s="37">
        <v>0</v>
      </c>
      <c r="KC70" s="4">
        <v>0</v>
      </c>
      <c r="KD70" s="38">
        <v>0</v>
      </c>
      <c r="KE70" s="37">
        <v>1</v>
      </c>
      <c r="KF70" s="4">
        <v>4</v>
      </c>
      <c r="KG70" s="38">
        <f t="shared" ref="KG70" si="317">KF70/KE70*1000</f>
        <v>4000</v>
      </c>
      <c r="KH70" s="37"/>
      <c r="KI70" s="4"/>
      <c r="KJ70" s="38"/>
      <c r="KK70" s="37">
        <v>0</v>
      </c>
      <c r="KL70" s="4">
        <v>0</v>
      </c>
      <c r="KM70" s="38">
        <v>0</v>
      </c>
      <c r="KN70" s="37">
        <v>0</v>
      </c>
      <c r="KO70" s="4">
        <v>0</v>
      </c>
      <c r="KP70" s="38">
        <v>0</v>
      </c>
      <c r="KQ70" s="37">
        <v>0</v>
      </c>
      <c r="KR70" s="4">
        <v>0</v>
      </c>
      <c r="KS70" s="38">
        <v>0</v>
      </c>
      <c r="KT70" s="37">
        <v>0</v>
      </c>
      <c r="KU70" s="4">
        <v>0</v>
      </c>
      <c r="KV70" s="38">
        <v>0</v>
      </c>
      <c r="KW70" s="37">
        <v>0</v>
      </c>
      <c r="KX70" s="4">
        <v>0</v>
      </c>
      <c r="KY70" s="38">
        <v>0</v>
      </c>
      <c r="KZ70" s="37">
        <v>177</v>
      </c>
      <c r="LA70" s="4">
        <v>2674</v>
      </c>
      <c r="LB70" s="38">
        <f t="shared" ref="LB70:LB81" si="318">LA70/KZ70*1000</f>
        <v>15107.344632768361</v>
      </c>
      <c r="LC70" s="37">
        <v>3</v>
      </c>
      <c r="LD70" s="4">
        <v>220</v>
      </c>
      <c r="LE70" s="38">
        <f t="shared" ref="LE70:LE81" si="319">LD70/LC70*1000</f>
        <v>73333.333333333328</v>
      </c>
      <c r="LF70" s="37">
        <v>0</v>
      </c>
      <c r="LG70" s="4">
        <v>0</v>
      </c>
      <c r="LH70" s="38">
        <v>0</v>
      </c>
      <c r="LI70" s="37">
        <v>0</v>
      </c>
      <c r="LJ70" s="4">
        <v>0</v>
      </c>
      <c r="LK70" s="38">
        <v>0</v>
      </c>
      <c r="LL70" s="37">
        <v>0</v>
      </c>
      <c r="LM70" s="4">
        <v>0</v>
      </c>
      <c r="LN70" s="38">
        <v>0</v>
      </c>
      <c r="LO70" s="37">
        <v>0</v>
      </c>
      <c r="LP70" s="4">
        <v>0</v>
      </c>
      <c r="LQ70" s="38">
        <v>0</v>
      </c>
      <c r="LR70" s="37">
        <v>0</v>
      </c>
      <c r="LS70" s="4">
        <v>0</v>
      </c>
      <c r="LT70" s="38">
        <v>0</v>
      </c>
      <c r="LU70" s="37">
        <v>0</v>
      </c>
      <c r="LV70" s="4">
        <v>0</v>
      </c>
      <c r="LW70" s="38">
        <v>0</v>
      </c>
      <c r="LX70" s="37">
        <v>20</v>
      </c>
      <c r="LY70" s="4">
        <v>154</v>
      </c>
      <c r="LZ70" s="38">
        <f t="shared" ref="LZ70:LZ75" si="320">LY70/LX70*1000</f>
        <v>7700</v>
      </c>
      <c r="MA70" s="2">
        <f t="shared" ref="MA70:MA101" si="321">I70+O70+R70+X70+AD70+AM70+AP70+AY70+BH70+BE70+BK70+BQ70+BW70+BZ70+CC70+CL70+CO70+CX70+DD70+DG70+DJ70+DM70+DP70+DS70+DV70+DY70+EB70+EH70+EK70+EN70+EW70+FF70+GA70+GD70+GM70+GS70+GV70+HB70+HH70+HN70+HT70+HW70+HZ70+IC70+II70+IL70+IO70+IU70+JA70+JD70+JJ70+JM70+JP70+JY70+KB70+KE70+KK70+KQ70+KT70+KW70+KZ70+LC70+LF70+LR70+LX70+LO70+LU70+GY70+DA70+FI70+CF70+LI70+HE70+AJ70+LL70+IF70+IR70+JS70+FR70+L70+U70</f>
        <v>262</v>
      </c>
      <c r="MB70" s="12">
        <f t="shared" ref="MB70:MB101" si="322">J70+P70+S70+Y70+AE70+AN70+AQ70+AZ70+BI70+BF70+BL70+BR70+BX70+CA70+CD70+CM70+CP70+CY70+DE70+DH70+DK70+DN70+DQ70+DT70+DW70+DZ70+EC70+EI70+EL70+EO70+EX70+FG70+GB70+GE70+GN70+GT70+GW70+HC70+HI70+HO70+HU70+HX70+IA70+ID70+IJ70+IM70+IP70+IV70+JB70+JE70+JK70+JN70+JQ70+JZ70+KC70+KF70+KL70+KR70+KU70+KX70+LA70+LD70+LG70+LS70+LY70+LP70+LV70+GZ70+DB70+FJ70+CG70+LJ70+HF70+AK70+LM70+IG70+IS70+JT70+FS70+M70+V70</f>
        <v>4065</v>
      </c>
    </row>
    <row r="71" spans="1:340" x14ac:dyDescent="0.3">
      <c r="A71" s="50">
        <v>2009</v>
      </c>
      <c r="B71" s="51" t="s">
        <v>6</v>
      </c>
      <c r="C71" s="37">
        <v>0</v>
      </c>
      <c r="D71" s="4">
        <v>0</v>
      </c>
      <c r="E71" s="38">
        <v>0</v>
      </c>
      <c r="F71" s="37">
        <v>0</v>
      </c>
      <c r="G71" s="4">
        <v>0</v>
      </c>
      <c r="H71" s="38">
        <v>0</v>
      </c>
      <c r="I71" s="37">
        <v>0</v>
      </c>
      <c r="J71" s="4">
        <v>0</v>
      </c>
      <c r="K71" s="38">
        <v>0</v>
      </c>
      <c r="L71" s="37">
        <v>0</v>
      </c>
      <c r="M71" s="4">
        <v>0</v>
      </c>
      <c r="N71" s="38">
        <v>0</v>
      </c>
      <c r="O71" s="37">
        <v>0</v>
      </c>
      <c r="P71" s="4">
        <v>0</v>
      </c>
      <c r="Q71" s="38">
        <v>0</v>
      </c>
      <c r="R71" s="37">
        <v>0</v>
      </c>
      <c r="S71" s="4">
        <v>0</v>
      </c>
      <c r="T71" s="38">
        <v>0</v>
      </c>
      <c r="U71" s="37">
        <v>0</v>
      </c>
      <c r="V71" s="4">
        <v>0</v>
      </c>
      <c r="W71" s="38">
        <v>0</v>
      </c>
      <c r="X71" s="37">
        <v>0</v>
      </c>
      <c r="Y71" s="4">
        <v>0</v>
      </c>
      <c r="Z71" s="38">
        <v>0</v>
      </c>
      <c r="AA71" s="37">
        <v>0</v>
      </c>
      <c r="AB71" s="4">
        <v>0</v>
      </c>
      <c r="AC71" s="38">
        <v>0</v>
      </c>
      <c r="AD71" s="37">
        <v>0</v>
      </c>
      <c r="AE71" s="4">
        <v>0</v>
      </c>
      <c r="AF71" s="38">
        <v>0</v>
      </c>
      <c r="AG71" s="37">
        <v>0</v>
      </c>
      <c r="AH71" s="4">
        <v>0</v>
      </c>
      <c r="AI71" s="38">
        <v>0</v>
      </c>
      <c r="AJ71" s="37">
        <v>0</v>
      </c>
      <c r="AK71" s="4">
        <v>0</v>
      </c>
      <c r="AL71" s="38">
        <v>0</v>
      </c>
      <c r="AM71" s="37">
        <v>0</v>
      </c>
      <c r="AN71" s="4">
        <v>0</v>
      </c>
      <c r="AO71" s="38">
        <v>0</v>
      </c>
      <c r="AP71" s="37">
        <v>0</v>
      </c>
      <c r="AQ71" s="4">
        <v>0</v>
      </c>
      <c r="AR71" s="38">
        <v>0</v>
      </c>
      <c r="AS71" s="37">
        <v>0</v>
      </c>
      <c r="AT71" s="4">
        <v>0</v>
      </c>
      <c r="AU71" s="38">
        <v>0</v>
      </c>
      <c r="AV71" s="37">
        <v>0</v>
      </c>
      <c r="AW71" s="4">
        <v>0</v>
      </c>
      <c r="AX71" s="38">
        <v>0</v>
      </c>
      <c r="AY71" s="37">
        <v>0</v>
      </c>
      <c r="AZ71" s="4">
        <v>0</v>
      </c>
      <c r="BA71" s="38">
        <v>0</v>
      </c>
      <c r="BB71" s="37">
        <v>0</v>
      </c>
      <c r="BC71" s="4">
        <v>0</v>
      </c>
      <c r="BD71" s="38">
        <v>0</v>
      </c>
      <c r="BE71" s="37">
        <v>0</v>
      </c>
      <c r="BF71" s="4">
        <v>0</v>
      </c>
      <c r="BG71" s="38">
        <v>0</v>
      </c>
      <c r="BH71" s="37">
        <v>7</v>
      </c>
      <c r="BI71" s="4">
        <v>22</v>
      </c>
      <c r="BJ71" s="38">
        <f t="shared" si="311"/>
        <v>3142.8571428571427</v>
      </c>
      <c r="BK71" s="37">
        <v>0</v>
      </c>
      <c r="BL71" s="4">
        <v>0</v>
      </c>
      <c r="BM71" s="38">
        <v>0</v>
      </c>
      <c r="BN71" s="37">
        <v>0</v>
      </c>
      <c r="BO71" s="4">
        <v>0</v>
      </c>
      <c r="BP71" s="38">
        <v>0</v>
      </c>
      <c r="BQ71" s="37">
        <v>0</v>
      </c>
      <c r="BR71" s="4">
        <v>0</v>
      </c>
      <c r="BS71" s="38">
        <v>0</v>
      </c>
      <c r="BT71" s="37">
        <v>0</v>
      </c>
      <c r="BU71" s="4">
        <v>0</v>
      </c>
      <c r="BV71" s="38">
        <v>0</v>
      </c>
      <c r="BW71" s="37">
        <v>0</v>
      </c>
      <c r="BX71" s="4">
        <v>0</v>
      </c>
      <c r="BY71" s="38">
        <v>0</v>
      </c>
      <c r="BZ71" s="37">
        <v>0</v>
      </c>
      <c r="CA71" s="4">
        <v>0</v>
      </c>
      <c r="CB71" s="38">
        <v>0</v>
      </c>
      <c r="CC71" s="37">
        <v>0</v>
      </c>
      <c r="CD71" s="4">
        <v>0</v>
      </c>
      <c r="CE71" s="38">
        <v>0</v>
      </c>
      <c r="CF71" s="37">
        <v>0</v>
      </c>
      <c r="CG71" s="4">
        <v>0</v>
      </c>
      <c r="CH71" s="38">
        <v>0</v>
      </c>
      <c r="CI71" s="37">
        <v>0</v>
      </c>
      <c r="CJ71" s="4">
        <v>0</v>
      </c>
      <c r="CK71" s="38">
        <v>0</v>
      </c>
      <c r="CL71" s="37">
        <v>0</v>
      </c>
      <c r="CM71" s="4">
        <v>0</v>
      </c>
      <c r="CN71" s="38">
        <v>0</v>
      </c>
      <c r="CO71" s="37">
        <v>0</v>
      </c>
      <c r="CP71" s="4">
        <v>0</v>
      </c>
      <c r="CQ71" s="38">
        <v>0</v>
      </c>
      <c r="CR71" s="37">
        <v>0</v>
      </c>
      <c r="CS71" s="4">
        <v>0</v>
      </c>
      <c r="CT71" s="38">
        <v>0</v>
      </c>
      <c r="CU71" s="37">
        <v>0</v>
      </c>
      <c r="CV71" s="4">
        <v>0</v>
      </c>
      <c r="CW71" s="38">
        <v>0</v>
      </c>
      <c r="CX71" s="37">
        <v>6</v>
      </c>
      <c r="CY71" s="4">
        <v>233</v>
      </c>
      <c r="CZ71" s="38">
        <f t="shared" ref="CZ71" si="323">CY71/CX71*1000</f>
        <v>38833.333333333336</v>
      </c>
      <c r="DA71" s="37">
        <v>0</v>
      </c>
      <c r="DB71" s="4">
        <v>0</v>
      </c>
      <c r="DC71" s="38">
        <v>0</v>
      </c>
      <c r="DD71" s="37">
        <v>0</v>
      </c>
      <c r="DE71" s="4">
        <v>0</v>
      </c>
      <c r="DF71" s="38">
        <v>0</v>
      </c>
      <c r="DG71" s="37">
        <v>1</v>
      </c>
      <c r="DH71" s="4">
        <v>0</v>
      </c>
      <c r="DI71" s="38">
        <v>0</v>
      </c>
      <c r="DJ71" s="37">
        <v>0</v>
      </c>
      <c r="DK71" s="4">
        <v>0</v>
      </c>
      <c r="DL71" s="38">
        <v>0</v>
      </c>
      <c r="DM71" s="37">
        <v>108</v>
      </c>
      <c r="DN71" s="4">
        <v>455</v>
      </c>
      <c r="DO71" s="38">
        <f t="shared" si="312"/>
        <v>4212.9629629629626</v>
      </c>
      <c r="DP71" s="37">
        <v>0</v>
      </c>
      <c r="DQ71" s="4">
        <v>0</v>
      </c>
      <c r="DR71" s="38">
        <v>0</v>
      </c>
      <c r="DS71" s="37">
        <v>0</v>
      </c>
      <c r="DT71" s="4">
        <v>0</v>
      </c>
      <c r="DU71" s="38">
        <v>0</v>
      </c>
      <c r="DV71" s="37">
        <v>0</v>
      </c>
      <c r="DW71" s="4">
        <v>0</v>
      </c>
      <c r="DX71" s="38">
        <v>0</v>
      </c>
      <c r="DY71" s="37">
        <v>2</v>
      </c>
      <c r="DZ71" s="4">
        <v>59</v>
      </c>
      <c r="EA71" s="38">
        <f t="shared" ref="EA71" si="324">DZ71/DY71*1000</f>
        <v>29500</v>
      </c>
      <c r="EB71" s="37">
        <v>3</v>
      </c>
      <c r="EC71" s="4">
        <v>76</v>
      </c>
      <c r="ED71" s="38">
        <f t="shared" si="313"/>
        <v>25333.333333333332</v>
      </c>
      <c r="EE71" s="37">
        <v>0</v>
      </c>
      <c r="EF71" s="4">
        <v>0</v>
      </c>
      <c r="EG71" s="38">
        <v>0</v>
      </c>
      <c r="EH71" s="37">
        <v>0</v>
      </c>
      <c r="EI71" s="4">
        <v>0</v>
      </c>
      <c r="EJ71" s="38">
        <v>0</v>
      </c>
      <c r="EK71" s="37">
        <v>0</v>
      </c>
      <c r="EL71" s="4">
        <v>0</v>
      </c>
      <c r="EM71" s="38">
        <v>0</v>
      </c>
      <c r="EN71" s="37">
        <v>0</v>
      </c>
      <c r="EO71" s="4">
        <v>0</v>
      </c>
      <c r="EP71" s="38">
        <v>0</v>
      </c>
      <c r="EQ71" s="37"/>
      <c r="ER71" s="4"/>
      <c r="ES71" s="38"/>
      <c r="ET71" s="37">
        <v>0</v>
      </c>
      <c r="EU71" s="4">
        <v>0</v>
      </c>
      <c r="EV71" s="38">
        <v>0</v>
      </c>
      <c r="EW71" s="37">
        <v>0</v>
      </c>
      <c r="EX71" s="4">
        <v>0</v>
      </c>
      <c r="EY71" s="38">
        <v>0</v>
      </c>
      <c r="EZ71" s="37">
        <v>0</v>
      </c>
      <c r="FA71" s="4">
        <v>0</v>
      </c>
      <c r="FB71" s="38">
        <v>0</v>
      </c>
      <c r="FC71" s="37"/>
      <c r="FD71" s="4"/>
      <c r="FE71" s="38"/>
      <c r="FF71" s="37">
        <v>0</v>
      </c>
      <c r="FG71" s="4">
        <v>0</v>
      </c>
      <c r="FH71" s="38">
        <v>0</v>
      </c>
      <c r="FI71" s="37">
        <v>0</v>
      </c>
      <c r="FJ71" s="4">
        <v>0</v>
      </c>
      <c r="FK71" s="38">
        <v>0</v>
      </c>
      <c r="FL71" s="37">
        <v>0</v>
      </c>
      <c r="FM71" s="4">
        <v>0</v>
      </c>
      <c r="FN71" s="38">
        <v>0</v>
      </c>
      <c r="FO71" s="37">
        <v>0</v>
      </c>
      <c r="FP71" s="4">
        <v>0</v>
      </c>
      <c r="FQ71" s="38">
        <v>0</v>
      </c>
      <c r="FR71" s="37">
        <v>0</v>
      </c>
      <c r="FS71" s="4">
        <v>0</v>
      </c>
      <c r="FT71" s="38">
        <v>0</v>
      </c>
      <c r="FU71" s="37"/>
      <c r="FV71" s="4"/>
      <c r="FW71" s="38"/>
      <c r="FX71" s="37">
        <v>0</v>
      </c>
      <c r="FY71" s="4">
        <v>0</v>
      </c>
      <c r="FZ71" s="38">
        <v>0</v>
      </c>
      <c r="GA71" s="37">
        <v>0</v>
      </c>
      <c r="GB71" s="4">
        <v>0</v>
      </c>
      <c r="GC71" s="38">
        <v>0</v>
      </c>
      <c r="GD71" s="37">
        <v>8</v>
      </c>
      <c r="GE71" s="4">
        <v>32</v>
      </c>
      <c r="GF71" s="38">
        <f t="shared" ref="GF71:GF78" si="325">GE71/GD71*1000</f>
        <v>4000</v>
      </c>
      <c r="GG71" s="37">
        <v>0</v>
      </c>
      <c r="GH71" s="4">
        <v>0</v>
      </c>
      <c r="GI71" s="38">
        <v>0</v>
      </c>
      <c r="GJ71" s="37">
        <v>0</v>
      </c>
      <c r="GK71" s="4">
        <v>0</v>
      </c>
      <c r="GL71" s="38">
        <v>0</v>
      </c>
      <c r="GM71" s="37">
        <v>0</v>
      </c>
      <c r="GN71" s="4">
        <v>0</v>
      </c>
      <c r="GO71" s="38">
        <v>0</v>
      </c>
      <c r="GP71" s="37">
        <v>0</v>
      </c>
      <c r="GQ71" s="4">
        <v>0</v>
      </c>
      <c r="GR71" s="38">
        <v>0</v>
      </c>
      <c r="GS71" s="37">
        <v>0</v>
      </c>
      <c r="GT71" s="4">
        <v>0</v>
      </c>
      <c r="GU71" s="38">
        <v>0</v>
      </c>
      <c r="GV71" s="37">
        <v>0</v>
      </c>
      <c r="GW71" s="4">
        <v>0</v>
      </c>
      <c r="GX71" s="38">
        <v>0</v>
      </c>
      <c r="GY71" s="37">
        <v>0</v>
      </c>
      <c r="GZ71" s="4">
        <v>0</v>
      </c>
      <c r="HA71" s="38">
        <v>0</v>
      </c>
      <c r="HB71" s="37">
        <v>0</v>
      </c>
      <c r="HC71" s="4">
        <v>0</v>
      </c>
      <c r="HD71" s="38">
        <v>0</v>
      </c>
      <c r="HE71" s="37">
        <v>0</v>
      </c>
      <c r="HF71" s="4">
        <v>0</v>
      </c>
      <c r="HG71" s="38">
        <v>0</v>
      </c>
      <c r="HH71" s="37">
        <v>0</v>
      </c>
      <c r="HI71" s="4">
        <v>0</v>
      </c>
      <c r="HJ71" s="38">
        <v>0</v>
      </c>
      <c r="HK71" s="37">
        <v>0</v>
      </c>
      <c r="HL71" s="4">
        <v>0</v>
      </c>
      <c r="HM71" s="38">
        <v>0</v>
      </c>
      <c r="HN71" s="37">
        <v>0</v>
      </c>
      <c r="HO71" s="4">
        <v>0</v>
      </c>
      <c r="HP71" s="38">
        <v>0</v>
      </c>
      <c r="HQ71" s="37">
        <v>0</v>
      </c>
      <c r="HR71" s="4">
        <v>0</v>
      </c>
      <c r="HS71" s="38">
        <v>0</v>
      </c>
      <c r="HT71" s="37">
        <v>0</v>
      </c>
      <c r="HU71" s="4">
        <v>0</v>
      </c>
      <c r="HV71" s="38">
        <v>0</v>
      </c>
      <c r="HW71" s="37">
        <v>0</v>
      </c>
      <c r="HX71" s="4">
        <v>0</v>
      </c>
      <c r="HY71" s="38">
        <v>0</v>
      </c>
      <c r="HZ71" s="37">
        <v>0</v>
      </c>
      <c r="IA71" s="4">
        <v>0</v>
      </c>
      <c r="IB71" s="38">
        <v>0</v>
      </c>
      <c r="IC71" s="37">
        <v>0</v>
      </c>
      <c r="ID71" s="4">
        <v>0</v>
      </c>
      <c r="IE71" s="38">
        <v>0</v>
      </c>
      <c r="IF71" s="37">
        <v>0</v>
      </c>
      <c r="IG71" s="4">
        <v>0</v>
      </c>
      <c r="IH71" s="38">
        <v>0</v>
      </c>
      <c r="II71" s="37">
        <v>0</v>
      </c>
      <c r="IJ71" s="4">
        <v>0</v>
      </c>
      <c r="IK71" s="38">
        <v>0</v>
      </c>
      <c r="IL71" s="37">
        <v>0</v>
      </c>
      <c r="IM71" s="4">
        <v>0</v>
      </c>
      <c r="IN71" s="38">
        <v>0</v>
      </c>
      <c r="IO71" s="37">
        <v>7</v>
      </c>
      <c r="IP71" s="4">
        <v>287</v>
      </c>
      <c r="IQ71" s="38">
        <f t="shared" ref="IQ71" si="326">IP71/IO71*1000</f>
        <v>41000</v>
      </c>
      <c r="IR71" s="37">
        <v>0</v>
      </c>
      <c r="IS71" s="4">
        <v>0</v>
      </c>
      <c r="IT71" s="38">
        <v>0</v>
      </c>
      <c r="IU71" s="37">
        <v>0</v>
      </c>
      <c r="IV71" s="4">
        <v>0</v>
      </c>
      <c r="IW71" s="38">
        <v>0</v>
      </c>
      <c r="IX71" s="37">
        <v>0</v>
      </c>
      <c r="IY71" s="4">
        <v>0</v>
      </c>
      <c r="IZ71" s="38">
        <f t="shared" si="316"/>
        <v>0</v>
      </c>
      <c r="JA71" s="37">
        <v>0</v>
      </c>
      <c r="JB71" s="4">
        <v>0</v>
      </c>
      <c r="JC71" s="38">
        <v>0</v>
      </c>
      <c r="JD71" s="37">
        <v>3</v>
      </c>
      <c r="JE71" s="4">
        <v>112</v>
      </c>
      <c r="JF71" s="38">
        <f t="shared" ref="JF71" si="327">JE71/JD71*1000</f>
        <v>37333.333333333336</v>
      </c>
      <c r="JG71" s="37">
        <v>0</v>
      </c>
      <c r="JH71" s="4">
        <v>0</v>
      </c>
      <c r="JI71" s="38">
        <v>0</v>
      </c>
      <c r="JJ71" s="37">
        <v>0</v>
      </c>
      <c r="JK71" s="4">
        <v>0</v>
      </c>
      <c r="JL71" s="38">
        <v>0</v>
      </c>
      <c r="JM71" s="37">
        <v>0</v>
      </c>
      <c r="JN71" s="4">
        <v>0</v>
      </c>
      <c r="JO71" s="38">
        <v>0</v>
      </c>
      <c r="JP71" s="37">
        <v>0</v>
      </c>
      <c r="JQ71" s="4">
        <v>0</v>
      </c>
      <c r="JR71" s="38">
        <v>0</v>
      </c>
      <c r="JS71" s="37">
        <v>0</v>
      </c>
      <c r="JT71" s="4">
        <v>0</v>
      </c>
      <c r="JU71" s="38">
        <v>0</v>
      </c>
      <c r="JV71" s="37">
        <v>0</v>
      </c>
      <c r="JW71" s="4">
        <v>0</v>
      </c>
      <c r="JX71" s="38">
        <v>0</v>
      </c>
      <c r="JY71" s="37">
        <v>0</v>
      </c>
      <c r="JZ71" s="4">
        <v>0</v>
      </c>
      <c r="KA71" s="38">
        <v>0</v>
      </c>
      <c r="KB71" s="37">
        <v>0</v>
      </c>
      <c r="KC71" s="4">
        <v>0</v>
      </c>
      <c r="KD71" s="38">
        <v>0</v>
      </c>
      <c r="KE71" s="37">
        <v>0</v>
      </c>
      <c r="KF71" s="4">
        <v>0</v>
      </c>
      <c r="KG71" s="38">
        <v>0</v>
      </c>
      <c r="KH71" s="37"/>
      <c r="KI71" s="4"/>
      <c r="KJ71" s="38"/>
      <c r="KK71" s="37">
        <v>0</v>
      </c>
      <c r="KL71" s="4">
        <v>0</v>
      </c>
      <c r="KM71" s="38">
        <v>0</v>
      </c>
      <c r="KN71" s="37">
        <v>0</v>
      </c>
      <c r="KO71" s="4">
        <v>0</v>
      </c>
      <c r="KP71" s="38">
        <v>0</v>
      </c>
      <c r="KQ71" s="37">
        <v>0</v>
      </c>
      <c r="KR71" s="4">
        <v>0</v>
      </c>
      <c r="KS71" s="38">
        <v>0</v>
      </c>
      <c r="KT71" s="37">
        <v>0</v>
      </c>
      <c r="KU71" s="4">
        <v>0</v>
      </c>
      <c r="KV71" s="38">
        <v>0</v>
      </c>
      <c r="KW71" s="37">
        <v>0</v>
      </c>
      <c r="KX71" s="4">
        <v>0</v>
      </c>
      <c r="KY71" s="38">
        <v>0</v>
      </c>
      <c r="KZ71" s="37">
        <v>241</v>
      </c>
      <c r="LA71" s="4">
        <v>3262</v>
      </c>
      <c r="LB71" s="38">
        <f t="shared" si="318"/>
        <v>13535.269709543569</v>
      </c>
      <c r="LC71" s="37">
        <v>11</v>
      </c>
      <c r="LD71" s="4">
        <v>538</v>
      </c>
      <c r="LE71" s="38">
        <f t="shared" si="319"/>
        <v>48909.090909090904</v>
      </c>
      <c r="LF71" s="37">
        <v>1</v>
      </c>
      <c r="LG71" s="4">
        <v>20</v>
      </c>
      <c r="LH71" s="38">
        <f t="shared" ref="LH71" si="328">LG71/LF71*1000</f>
        <v>20000</v>
      </c>
      <c r="LI71" s="37">
        <v>0</v>
      </c>
      <c r="LJ71" s="4">
        <v>0</v>
      </c>
      <c r="LK71" s="38">
        <v>0</v>
      </c>
      <c r="LL71" s="37">
        <v>0</v>
      </c>
      <c r="LM71" s="4">
        <v>0</v>
      </c>
      <c r="LN71" s="38">
        <v>0</v>
      </c>
      <c r="LO71" s="37">
        <v>0</v>
      </c>
      <c r="LP71" s="4">
        <v>0</v>
      </c>
      <c r="LQ71" s="38">
        <v>0</v>
      </c>
      <c r="LR71" s="37">
        <v>0</v>
      </c>
      <c r="LS71" s="4">
        <v>0</v>
      </c>
      <c r="LT71" s="38">
        <v>0</v>
      </c>
      <c r="LU71" s="37">
        <v>0</v>
      </c>
      <c r="LV71" s="4">
        <v>0</v>
      </c>
      <c r="LW71" s="38">
        <v>0</v>
      </c>
      <c r="LX71" s="37">
        <v>16</v>
      </c>
      <c r="LY71" s="4">
        <v>120</v>
      </c>
      <c r="LZ71" s="38">
        <f t="shared" si="320"/>
        <v>7500</v>
      </c>
      <c r="MA71" s="2">
        <f t="shared" si="321"/>
        <v>414</v>
      </c>
      <c r="MB71" s="12">
        <f t="shared" si="322"/>
        <v>5216</v>
      </c>
    </row>
    <row r="72" spans="1:340" x14ac:dyDescent="0.3">
      <c r="A72" s="50">
        <v>2009</v>
      </c>
      <c r="B72" s="51" t="s">
        <v>7</v>
      </c>
      <c r="C72" s="37">
        <v>0</v>
      </c>
      <c r="D72" s="4">
        <v>0</v>
      </c>
      <c r="E72" s="38">
        <v>0</v>
      </c>
      <c r="F72" s="37">
        <v>0</v>
      </c>
      <c r="G72" s="4">
        <v>0</v>
      </c>
      <c r="H72" s="38">
        <v>0</v>
      </c>
      <c r="I72" s="37">
        <v>0</v>
      </c>
      <c r="J72" s="4">
        <v>0</v>
      </c>
      <c r="K72" s="38">
        <v>0</v>
      </c>
      <c r="L72" s="37">
        <v>0</v>
      </c>
      <c r="M72" s="4">
        <v>0</v>
      </c>
      <c r="N72" s="38">
        <v>0</v>
      </c>
      <c r="O72" s="37">
        <v>13</v>
      </c>
      <c r="P72" s="4">
        <v>546</v>
      </c>
      <c r="Q72" s="38">
        <f t="shared" ref="Q72" si="329">P72/O72*1000</f>
        <v>42000</v>
      </c>
      <c r="R72" s="37">
        <v>0</v>
      </c>
      <c r="S72" s="4">
        <v>0</v>
      </c>
      <c r="T72" s="38">
        <v>0</v>
      </c>
      <c r="U72" s="37">
        <v>0</v>
      </c>
      <c r="V72" s="4">
        <v>0</v>
      </c>
      <c r="W72" s="38">
        <v>0</v>
      </c>
      <c r="X72" s="37">
        <v>0</v>
      </c>
      <c r="Y72" s="4">
        <v>0</v>
      </c>
      <c r="Z72" s="38">
        <v>0</v>
      </c>
      <c r="AA72" s="37">
        <v>0</v>
      </c>
      <c r="AB72" s="4">
        <v>0</v>
      </c>
      <c r="AC72" s="38">
        <v>0</v>
      </c>
      <c r="AD72" s="37">
        <v>3</v>
      </c>
      <c r="AE72" s="4">
        <v>277</v>
      </c>
      <c r="AF72" s="38">
        <f t="shared" ref="AF72" si="330">AE72/AD72*1000</f>
        <v>92333.333333333328</v>
      </c>
      <c r="AG72" s="37">
        <v>0</v>
      </c>
      <c r="AH72" s="4">
        <v>0</v>
      </c>
      <c r="AI72" s="38">
        <v>0</v>
      </c>
      <c r="AJ72" s="37">
        <v>0</v>
      </c>
      <c r="AK72" s="4">
        <v>0</v>
      </c>
      <c r="AL72" s="38">
        <v>0</v>
      </c>
      <c r="AM72" s="37">
        <v>0</v>
      </c>
      <c r="AN72" s="4">
        <v>0</v>
      </c>
      <c r="AO72" s="38">
        <v>0</v>
      </c>
      <c r="AP72" s="37">
        <v>0</v>
      </c>
      <c r="AQ72" s="4">
        <v>0</v>
      </c>
      <c r="AR72" s="38">
        <v>0</v>
      </c>
      <c r="AS72" s="37">
        <v>0</v>
      </c>
      <c r="AT72" s="4">
        <v>0</v>
      </c>
      <c r="AU72" s="38">
        <v>0</v>
      </c>
      <c r="AV72" s="37">
        <v>0</v>
      </c>
      <c r="AW72" s="4">
        <v>0</v>
      </c>
      <c r="AX72" s="38">
        <v>0</v>
      </c>
      <c r="AY72" s="37">
        <v>0</v>
      </c>
      <c r="AZ72" s="4">
        <v>0</v>
      </c>
      <c r="BA72" s="38">
        <v>0</v>
      </c>
      <c r="BB72" s="37">
        <v>0</v>
      </c>
      <c r="BC72" s="4">
        <v>0</v>
      </c>
      <c r="BD72" s="38">
        <v>0</v>
      </c>
      <c r="BE72" s="37">
        <v>0</v>
      </c>
      <c r="BF72" s="4">
        <v>0</v>
      </c>
      <c r="BG72" s="38">
        <v>0</v>
      </c>
      <c r="BH72" s="37">
        <v>1</v>
      </c>
      <c r="BI72" s="4">
        <v>40</v>
      </c>
      <c r="BJ72" s="38">
        <f t="shared" si="311"/>
        <v>40000</v>
      </c>
      <c r="BK72" s="37">
        <v>0</v>
      </c>
      <c r="BL72" s="4">
        <v>0</v>
      </c>
      <c r="BM72" s="38">
        <v>0</v>
      </c>
      <c r="BN72" s="37">
        <v>0</v>
      </c>
      <c r="BO72" s="4">
        <v>0</v>
      </c>
      <c r="BP72" s="38">
        <v>0</v>
      </c>
      <c r="BQ72" s="37">
        <v>0</v>
      </c>
      <c r="BR72" s="4">
        <v>0</v>
      </c>
      <c r="BS72" s="38">
        <v>0</v>
      </c>
      <c r="BT72" s="37">
        <v>0</v>
      </c>
      <c r="BU72" s="4">
        <v>0</v>
      </c>
      <c r="BV72" s="38">
        <v>0</v>
      </c>
      <c r="BW72" s="37">
        <v>0</v>
      </c>
      <c r="BX72" s="4">
        <v>0</v>
      </c>
      <c r="BY72" s="38">
        <v>0</v>
      </c>
      <c r="BZ72" s="37">
        <v>0</v>
      </c>
      <c r="CA72" s="4">
        <v>0</v>
      </c>
      <c r="CB72" s="38">
        <v>0</v>
      </c>
      <c r="CC72" s="37">
        <v>0</v>
      </c>
      <c r="CD72" s="4">
        <v>0</v>
      </c>
      <c r="CE72" s="38">
        <v>0</v>
      </c>
      <c r="CF72" s="37">
        <v>0</v>
      </c>
      <c r="CG72" s="4">
        <v>0</v>
      </c>
      <c r="CH72" s="38">
        <v>0</v>
      </c>
      <c r="CI72" s="37">
        <v>0</v>
      </c>
      <c r="CJ72" s="4">
        <v>0</v>
      </c>
      <c r="CK72" s="38">
        <v>0</v>
      </c>
      <c r="CL72" s="37">
        <v>0</v>
      </c>
      <c r="CM72" s="4">
        <v>0</v>
      </c>
      <c r="CN72" s="38">
        <v>0</v>
      </c>
      <c r="CO72" s="37">
        <v>2</v>
      </c>
      <c r="CP72" s="4">
        <v>208</v>
      </c>
      <c r="CQ72" s="38">
        <f t="shared" ref="CQ72" si="331">CP72/CO72*1000</f>
        <v>104000</v>
      </c>
      <c r="CR72" s="37">
        <v>0</v>
      </c>
      <c r="CS72" s="4">
        <v>0</v>
      </c>
      <c r="CT72" s="38">
        <v>0</v>
      </c>
      <c r="CU72" s="37">
        <v>0</v>
      </c>
      <c r="CV72" s="4">
        <v>0</v>
      </c>
      <c r="CW72" s="38">
        <v>0</v>
      </c>
      <c r="CX72" s="37">
        <v>0</v>
      </c>
      <c r="CY72" s="4">
        <v>0</v>
      </c>
      <c r="CZ72" s="38">
        <v>0</v>
      </c>
      <c r="DA72" s="37">
        <v>0</v>
      </c>
      <c r="DB72" s="4">
        <v>0</v>
      </c>
      <c r="DC72" s="38">
        <v>0</v>
      </c>
      <c r="DD72" s="37">
        <v>0</v>
      </c>
      <c r="DE72" s="4">
        <v>0</v>
      </c>
      <c r="DF72" s="38">
        <v>0</v>
      </c>
      <c r="DG72" s="37">
        <v>5</v>
      </c>
      <c r="DH72" s="4">
        <v>156</v>
      </c>
      <c r="DI72" s="38">
        <f t="shared" ref="DI72:DI81" si="332">DH72/DG72*1000</f>
        <v>31200</v>
      </c>
      <c r="DJ72" s="37">
        <v>0</v>
      </c>
      <c r="DK72" s="4">
        <v>0</v>
      </c>
      <c r="DL72" s="38">
        <v>0</v>
      </c>
      <c r="DM72" s="37">
        <v>56</v>
      </c>
      <c r="DN72" s="4">
        <v>182</v>
      </c>
      <c r="DO72" s="38">
        <f t="shared" si="312"/>
        <v>3250</v>
      </c>
      <c r="DP72" s="37">
        <v>0</v>
      </c>
      <c r="DQ72" s="4">
        <v>0</v>
      </c>
      <c r="DR72" s="38">
        <v>0</v>
      </c>
      <c r="DS72" s="37">
        <v>0</v>
      </c>
      <c r="DT72" s="4">
        <v>0</v>
      </c>
      <c r="DU72" s="38">
        <v>0</v>
      </c>
      <c r="DV72" s="37">
        <v>0</v>
      </c>
      <c r="DW72" s="4">
        <v>0</v>
      </c>
      <c r="DX72" s="38">
        <v>0</v>
      </c>
      <c r="DY72" s="37">
        <v>0</v>
      </c>
      <c r="DZ72" s="4">
        <v>0</v>
      </c>
      <c r="EA72" s="38">
        <v>0</v>
      </c>
      <c r="EB72" s="37">
        <v>6</v>
      </c>
      <c r="EC72" s="4">
        <v>210</v>
      </c>
      <c r="ED72" s="38">
        <f t="shared" si="313"/>
        <v>35000</v>
      </c>
      <c r="EE72" s="37">
        <v>0</v>
      </c>
      <c r="EF72" s="4">
        <v>0</v>
      </c>
      <c r="EG72" s="38">
        <v>0</v>
      </c>
      <c r="EH72" s="37">
        <v>0</v>
      </c>
      <c r="EI72" s="4">
        <v>0</v>
      </c>
      <c r="EJ72" s="38">
        <v>0</v>
      </c>
      <c r="EK72" s="37">
        <v>0</v>
      </c>
      <c r="EL72" s="4">
        <v>0</v>
      </c>
      <c r="EM72" s="38">
        <v>0</v>
      </c>
      <c r="EN72" s="37">
        <v>0</v>
      </c>
      <c r="EO72" s="4">
        <v>0</v>
      </c>
      <c r="EP72" s="38">
        <v>0</v>
      </c>
      <c r="EQ72" s="37"/>
      <c r="ER72" s="4"/>
      <c r="ES72" s="38"/>
      <c r="ET72" s="37">
        <v>0</v>
      </c>
      <c r="EU72" s="4">
        <v>0</v>
      </c>
      <c r="EV72" s="38">
        <v>0</v>
      </c>
      <c r="EW72" s="37">
        <v>0</v>
      </c>
      <c r="EX72" s="4">
        <v>0</v>
      </c>
      <c r="EY72" s="38">
        <v>0</v>
      </c>
      <c r="EZ72" s="37">
        <v>0</v>
      </c>
      <c r="FA72" s="4">
        <v>0</v>
      </c>
      <c r="FB72" s="38">
        <v>0</v>
      </c>
      <c r="FC72" s="37"/>
      <c r="FD72" s="4"/>
      <c r="FE72" s="38"/>
      <c r="FF72" s="37">
        <v>0</v>
      </c>
      <c r="FG72" s="4">
        <v>0</v>
      </c>
      <c r="FH72" s="38">
        <v>0</v>
      </c>
      <c r="FI72" s="37">
        <v>0</v>
      </c>
      <c r="FJ72" s="4">
        <v>0</v>
      </c>
      <c r="FK72" s="38">
        <v>0</v>
      </c>
      <c r="FL72" s="37">
        <v>0</v>
      </c>
      <c r="FM72" s="4">
        <v>0</v>
      </c>
      <c r="FN72" s="38">
        <v>0</v>
      </c>
      <c r="FO72" s="37">
        <v>0</v>
      </c>
      <c r="FP72" s="4">
        <v>0</v>
      </c>
      <c r="FQ72" s="38">
        <v>0</v>
      </c>
      <c r="FR72" s="37">
        <v>0</v>
      </c>
      <c r="FS72" s="4">
        <v>0</v>
      </c>
      <c r="FT72" s="38">
        <v>0</v>
      </c>
      <c r="FU72" s="37"/>
      <c r="FV72" s="4"/>
      <c r="FW72" s="38"/>
      <c r="FX72" s="37">
        <v>0</v>
      </c>
      <c r="FY72" s="4">
        <v>0</v>
      </c>
      <c r="FZ72" s="38">
        <v>0</v>
      </c>
      <c r="GA72" s="37">
        <v>0</v>
      </c>
      <c r="GB72" s="4">
        <v>0</v>
      </c>
      <c r="GC72" s="38">
        <v>0</v>
      </c>
      <c r="GD72" s="37">
        <v>20</v>
      </c>
      <c r="GE72" s="4">
        <v>183</v>
      </c>
      <c r="GF72" s="38">
        <f t="shared" si="325"/>
        <v>9150</v>
      </c>
      <c r="GG72" s="37">
        <v>0</v>
      </c>
      <c r="GH72" s="4">
        <v>0</v>
      </c>
      <c r="GI72" s="38">
        <v>0</v>
      </c>
      <c r="GJ72" s="37">
        <v>0</v>
      </c>
      <c r="GK72" s="4">
        <v>0</v>
      </c>
      <c r="GL72" s="38">
        <v>0</v>
      </c>
      <c r="GM72" s="37">
        <v>0</v>
      </c>
      <c r="GN72" s="4">
        <v>0</v>
      </c>
      <c r="GO72" s="38">
        <v>0</v>
      </c>
      <c r="GP72" s="37">
        <v>0</v>
      </c>
      <c r="GQ72" s="4">
        <v>0</v>
      </c>
      <c r="GR72" s="38">
        <v>0</v>
      </c>
      <c r="GS72" s="37">
        <v>0</v>
      </c>
      <c r="GT72" s="4">
        <v>0</v>
      </c>
      <c r="GU72" s="38">
        <v>0</v>
      </c>
      <c r="GV72" s="37">
        <v>0</v>
      </c>
      <c r="GW72" s="4">
        <v>0</v>
      </c>
      <c r="GX72" s="38">
        <v>0</v>
      </c>
      <c r="GY72" s="37">
        <v>0</v>
      </c>
      <c r="GZ72" s="4">
        <v>0</v>
      </c>
      <c r="HA72" s="38">
        <v>0</v>
      </c>
      <c r="HB72" s="37">
        <v>0</v>
      </c>
      <c r="HC72" s="4">
        <v>0</v>
      </c>
      <c r="HD72" s="38">
        <v>0</v>
      </c>
      <c r="HE72" s="37">
        <v>0</v>
      </c>
      <c r="HF72" s="4">
        <v>0</v>
      </c>
      <c r="HG72" s="38">
        <v>0</v>
      </c>
      <c r="HH72" s="37">
        <v>13</v>
      </c>
      <c r="HI72" s="4">
        <v>613</v>
      </c>
      <c r="HJ72" s="38">
        <f t="shared" ref="HJ72" si="333">HI72/HH72*1000</f>
        <v>47153.846153846156</v>
      </c>
      <c r="HK72" s="37">
        <v>0</v>
      </c>
      <c r="HL72" s="4">
        <v>0</v>
      </c>
      <c r="HM72" s="38">
        <v>0</v>
      </c>
      <c r="HN72" s="37">
        <v>0</v>
      </c>
      <c r="HO72" s="4">
        <v>0</v>
      </c>
      <c r="HP72" s="38">
        <v>0</v>
      </c>
      <c r="HQ72" s="37">
        <v>0</v>
      </c>
      <c r="HR72" s="4">
        <v>0</v>
      </c>
      <c r="HS72" s="38">
        <v>0</v>
      </c>
      <c r="HT72" s="37">
        <v>0</v>
      </c>
      <c r="HU72" s="4">
        <v>0</v>
      </c>
      <c r="HV72" s="38">
        <v>0</v>
      </c>
      <c r="HW72" s="37">
        <v>0</v>
      </c>
      <c r="HX72" s="4">
        <v>0</v>
      </c>
      <c r="HY72" s="38">
        <v>0</v>
      </c>
      <c r="HZ72" s="37">
        <v>0</v>
      </c>
      <c r="IA72" s="4">
        <v>0</v>
      </c>
      <c r="IB72" s="38">
        <v>0</v>
      </c>
      <c r="IC72" s="37">
        <v>0</v>
      </c>
      <c r="ID72" s="4">
        <v>0</v>
      </c>
      <c r="IE72" s="38">
        <v>0</v>
      </c>
      <c r="IF72" s="37">
        <v>0</v>
      </c>
      <c r="IG72" s="4">
        <v>0</v>
      </c>
      <c r="IH72" s="38">
        <v>0</v>
      </c>
      <c r="II72" s="37">
        <v>0</v>
      </c>
      <c r="IJ72" s="4">
        <v>0</v>
      </c>
      <c r="IK72" s="38">
        <v>0</v>
      </c>
      <c r="IL72" s="37">
        <v>0</v>
      </c>
      <c r="IM72" s="4">
        <v>0</v>
      </c>
      <c r="IN72" s="38">
        <v>0</v>
      </c>
      <c r="IO72" s="37">
        <v>0</v>
      </c>
      <c r="IP72" s="4">
        <v>0</v>
      </c>
      <c r="IQ72" s="38">
        <v>0</v>
      </c>
      <c r="IR72" s="37">
        <v>0</v>
      </c>
      <c r="IS72" s="4">
        <v>0</v>
      </c>
      <c r="IT72" s="38">
        <v>0</v>
      </c>
      <c r="IU72" s="37">
        <v>0</v>
      </c>
      <c r="IV72" s="4">
        <v>0</v>
      </c>
      <c r="IW72" s="38">
        <v>0</v>
      </c>
      <c r="IX72" s="37">
        <v>0</v>
      </c>
      <c r="IY72" s="4">
        <v>0</v>
      </c>
      <c r="IZ72" s="38">
        <f t="shared" si="316"/>
        <v>0</v>
      </c>
      <c r="JA72" s="37">
        <v>0</v>
      </c>
      <c r="JB72" s="4">
        <v>0</v>
      </c>
      <c r="JC72" s="38">
        <v>0</v>
      </c>
      <c r="JD72" s="37">
        <v>0</v>
      </c>
      <c r="JE72" s="4">
        <v>0</v>
      </c>
      <c r="JF72" s="38">
        <v>0</v>
      </c>
      <c r="JG72" s="37">
        <v>0</v>
      </c>
      <c r="JH72" s="4">
        <v>0</v>
      </c>
      <c r="JI72" s="38">
        <v>0</v>
      </c>
      <c r="JJ72" s="37">
        <v>0</v>
      </c>
      <c r="JK72" s="4">
        <v>0</v>
      </c>
      <c r="JL72" s="38">
        <v>0</v>
      </c>
      <c r="JM72" s="37">
        <v>0</v>
      </c>
      <c r="JN72" s="4">
        <v>0</v>
      </c>
      <c r="JO72" s="38">
        <v>0</v>
      </c>
      <c r="JP72" s="37">
        <v>0</v>
      </c>
      <c r="JQ72" s="4">
        <v>0</v>
      </c>
      <c r="JR72" s="38">
        <v>0</v>
      </c>
      <c r="JS72" s="37">
        <v>0</v>
      </c>
      <c r="JT72" s="4">
        <v>0</v>
      </c>
      <c r="JU72" s="38">
        <v>0</v>
      </c>
      <c r="JV72" s="37">
        <v>0</v>
      </c>
      <c r="JW72" s="4">
        <v>0</v>
      </c>
      <c r="JX72" s="38">
        <v>0</v>
      </c>
      <c r="JY72" s="37">
        <v>0</v>
      </c>
      <c r="JZ72" s="4">
        <v>0</v>
      </c>
      <c r="KA72" s="38">
        <v>0</v>
      </c>
      <c r="KB72" s="37">
        <v>0</v>
      </c>
      <c r="KC72" s="4">
        <v>0</v>
      </c>
      <c r="KD72" s="38">
        <v>0</v>
      </c>
      <c r="KE72" s="37">
        <v>2</v>
      </c>
      <c r="KF72" s="4">
        <v>12</v>
      </c>
      <c r="KG72" s="38">
        <f t="shared" ref="KG72" si="334">KF72/KE72*1000</f>
        <v>6000</v>
      </c>
      <c r="KH72" s="37"/>
      <c r="KI72" s="4"/>
      <c r="KJ72" s="38"/>
      <c r="KK72" s="37">
        <v>0</v>
      </c>
      <c r="KL72" s="4">
        <v>0</v>
      </c>
      <c r="KM72" s="38">
        <v>0</v>
      </c>
      <c r="KN72" s="37">
        <v>0</v>
      </c>
      <c r="KO72" s="4">
        <v>0</v>
      </c>
      <c r="KP72" s="38">
        <v>0</v>
      </c>
      <c r="KQ72" s="37">
        <v>0</v>
      </c>
      <c r="KR72" s="4">
        <v>0</v>
      </c>
      <c r="KS72" s="38">
        <v>0</v>
      </c>
      <c r="KT72" s="37">
        <v>13</v>
      </c>
      <c r="KU72" s="4">
        <v>58</v>
      </c>
      <c r="KV72" s="38">
        <f t="shared" ref="KV72" si="335">KU72/KT72*1000</f>
        <v>4461.5384615384619</v>
      </c>
      <c r="KW72" s="37">
        <v>0</v>
      </c>
      <c r="KX72" s="4">
        <v>0</v>
      </c>
      <c r="KY72" s="38">
        <v>0</v>
      </c>
      <c r="KZ72" s="37">
        <v>185</v>
      </c>
      <c r="LA72" s="4">
        <v>2846</v>
      </c>
      <c r="LB72" s="38">
        <f t="shared" si="318"/>
        <v>15383.783783783783</v>
      </c>
      <c r="LC72" s="37">
        <v>8</v>
      </c>
      <c r="LD72" s="4">
        <v>331</v>
      </c>
      <c r="LE72" s="38">
        <f t="shared" si="319"/>
        <v>41375</v>
      </c>
      <c r="LF72" s="37">
        <v>0</v>
      </c>
      <c r="LG72" s="4">
        <v>0</v>
      </c>
      <c r="LH72" s="38">
        <v>0</v>
      </c>
      <c r="LI72" s="37">
        <v>0</v>
      </c>
      <c r="LJ72" s="4">
        <v>0</v>
      </c>
      <c r="LK72" s="38">
        <v>0</v>
      </c>
      <c r="LL72" s="37">
        <v>0</v>
      </c>
      <c r="LM72" s="4">
        <v>0</v>
      </c>
      <c r="LN72" s="38">
        <v>0</v>
      </c>
      <c r="LO72" s="37">
        <v>0</v>
      </c>
      <c r="LP72" s="4">
        <v>0</v>
      </c>
      <c r="LQ72" s="38">
        <v>0</v>
      </c>
      <c r="LR72" s="37">
        <v>0</v>
      </c>
      <c r="LS72" s="4">
        <v>0</v>
      </c>
      <c r="LT72" s="38">
        <v>0</v>
      </c>
      <c r="LU72" s="37">
        <v>0</v>
      </c>
      <c r="LV72" s="4">
        <v>0</v>
      </c>
      <c r="LW72" s="38">
        <v>0</v>
      </c>
      <c r="LX72" s="37">
        <v>32</v>
      </c>
      <c r="LY72" s="4">
        <v>256</v>
      </c>
      <c r="LZ72" s="38">
        <f t="shared" si="320"/>
        <v>8000</v>
      </c>
      <c r="MA72" s="2">
        <f t="shared" si="321"/>
        <v>359</v>
      </c>
      <c r="MB72" s="12">
        <f t="shared" si="322"/>
        <v>5918</v>
      </c>
    </row>
    <row r="73" spans="1:340" x14ac:dyDescent="0.3">
      <c r="A73" s="50">
        <v>2009</v>
      </c>
      <c r="B73" s="51" t="s">
        <v>8</v>
      </c>
      <c r="C73" s="37">
        <v>0</v>
      </c>
      <c r="D73" s="4">
        <v>0</v>
      </c>
      <c r="E73" s="38">
        <v>0</v>
      </c>
      <c r="F73" s="37">
        <v>0</v>
      </c>
      <c r="G73" s="4">
        <v>0</v>
      </c>
      <c r="H73" s="38">
        <v>0</v>
      </c>
      <c r="I73" s="37">
        <v>0</v>
      </c>
      <c r="J73" s="4">
        <v>0</v>
      </c>
      <c r="K73" s="38">
        <v>0</v>
      </c>
      <c r="L73" s="37">
        <v>0</v>
      </c>
      <c r="M73" s="4">
        <v>0</v>
      </c>
      <c r="N73" s="38">
        <v>0</v>
      </c>
      <c r="O73" s="37">
        <v>0</v>
      </c>
      <c r="P73" s="4">
        <v>0</v>
      </c>
      <c r="Q73" s="38">
        <v>0</v>
      </c>
      <c r="R73" s="37">
        <v>0</v>
      </c>
      <c r="S73" s="4">
        <v>0</v>
      </c>
      <c r="T73" s="38">
        <v>0</v>
      </c>
      <c r="U73" s="37">
        <v>0</v>
      </c>
      <c r="V73" s="4">
        <v>0</v>
      </c>
      <c r="W73" s="38">
        <v>0</v>
      </c>
      <c r="X73" s="37">
        <v>0</v>
      </c>
      <c r="Y73" s="4">
        <v>0</v>
      </c>
      <c r="Z73" s="38">
        <v>0</v>
      </c>
      <c r="AA73" s="37">
        <v>0</v>
      </c>
      <c r="AB73" s="4">
        <v>0</v>
      </c>
      <c r="AC73" s="38">
        <v>0</v>
      </c>
      <c r="AD73" s="37">
        <v>0</v>
      </c>
      <c r="AE73" s="4">
        <v>0</v>
      </c>
      <c r="AF73" s="38">
        <v>0</v>
      </c>
      <c r="AG73" s="37">
        <v>0</v>
      </c>
      <c r="AH73" s="4">
        <v>0</v>
      </c>
      <c r="AI73" s="38">
        <v>0</v>
      </c>
      <c r="AJ73" s="37">
        <v>0</v>
      </c>
      <c r="AK73" s="4">
        <v>0</v>
      </c>
      <c r="AL73" s="38">
        <v>0</v>
      </c>
      <c r="AM73" s="37">
        <v>5</v>
      </c>
      <c r="AN73" s="4">
        <v>24</v>
      </c>
      <c r="AO73" s="38">
        <f t="shared" ref="AO73" si="336">AN73/AM73*1000</f>
        <v>4800</v>
      </c>
      <c r="AP73" s="37">
        <v>0</v>
      </c>
      <c r="AQ73" s="4">
        <v>0</v>
      </c>
      <c r="AR73" s="38">
        <v>0</v>
      </c>
      <c r="AS73" s="37">
        <v>0</v>
      </c>
      <c r="AT73" s="4">
        <v>0</v>
      </c>
      <c r="AU73" s="38">
        <v>0</v>
      </c>
      <c r="AV73" s="37">
        <v>0</v>
      </c>
      <c r="AW73" s="4">
        <v>0</v>
      </c>
      <c r="AX73" s="38">
        <v>0</v>
      </c>
      <c r="AY73" s="37">
        <v>0</v>
      </c>
      <c r="AZ73" s="4">
        <v>0</v>
      </c>
      <c r="BA73" s="38">
        <v>0</v>
      </c>
      <c r="BB73" s="37">
        <v>0</v>
      </c>
      <c r="BC73" s="4">
        <v>0</v>
      </c>
      <c r="BD73" s="38">
        <v>0</v>
      </c>
      <c r="BE73" s="37">
        <v>0</v>
      </c>
      <c r="BF73" s="4">
        <v>0</v>
      </c>
      <c r="BG73" s="38">
        <v>0</v>
      </c>
      <c r="BH73" s="37">
        <v>26</v>
      </c>
      <c r="BI73" s="4">
        <v>206</v>
      </c>
      <c r="BJ73" s="38">
        <f t="shared" si="311"/>
        <v>7923.0769230769238</v>
      </c>
      <c r="BK73" s="37">
        <v>0</v>
      </c>
      <c r="BL73" s="4">
        <v>0</v>
      </c>
      <c r="BM73" s="38">
        <v>0</v>
      </c>
      <c r="BN73" s="37">
        <v>0</v>
      </c>
      <c r="BO73" s="4">
        <v>0</v>
      </c>
      <c r="BP73" s="38">
        <v>0</v>
      </c>
      <c r="BQ73" s="37">
        <v>0</v>
      </c>
      <c r="BR73" s="4">
        <v>0</v>
      </c>
      <c r="BS73" s="38">
        <v>0</v>
      </c>
      <c r="BT73" s="37">
        <v>0</v>
      </c>
      <c r="BU73" s="4">
        <v>0</v>
      </c>
      <c r="BV73" s="38">
        <v>0</v>
      </c>
      <c r="BW73" s="37">
        <v>0</v>
      </c>
      <c r="BX73" s="4">
        <v>0</v>
      </c>
      <c r="BY73" s="38">
        <v>0</v>
      </c>
      <c r="BZ73" s="37">
        <v>0</v>
      </c>
      <c r="CA73" s="4">
        <v>0</v>
      </c>
      <c r="CB73" s="38">
        <v>0</v>
      </c>
      <c r="CC73" s="37">
        <v>0</v>
      </c>
      <c r="CD73" s="4">
        <v>0</v>
      </c>
      <c r="CE73" s="38">
        <v>0</v>
      </c>
      <c r="CF73" s="37">
        <v>0</v>
      </c>
      <c r="CG73" s="4">
        <v>0</v>
      </c>
      <c r="CH73" s="38">
        <v>0</v>
      </c>
      <c r="CI73" s="37">
        <v>0</v>
      </c>
      <c r="CJ73" s="4">
        <v>0</v>
      </c>
      <c r="CK73" s="38">
        <v>0</v>
      </c>
      <c r="CL73" s="37">
        <v>0</v>
      </c>
      <c r="CM73" s="4">
        <v>0</v>
      </c>
      <c r="CN73" s="38">
        <v>0</v>
      </c>
      <c r="CO73" s="37">
        <v>0</v>
      </c>
      <c r="CP73" s="4">
        <v>0</v>
      </c>
      <c r="CQ73" s="38">
        <v>0</v>
      </c>
      <c r="CR73" s="37">
        <v>0</v>
      </c>
      <c r="CS73" s="4">
        <v>0</v>
      </c>
      <c r="CT73" s="38">
        <v>0</v>
      </c>
      <c r="CU73" s="37">
        <v>0</v>
      </c>
      <c r="CV73" s="4">
        <v>0</v>
      </c>
      <c r="CW73" s="38">
        <v>0</v>
      </c>
      <c r="CX73" s="37">
        <v>5</v>
      </c>
      <c r="CY73" s="4">
        <v>183</v>
      </c>
      <c r="CZ73" s="38">
        <f t="shared" ref="CZ73" si="337">CY73/CX73*1000</f>
        <v>36600</v>
      </c>
      <c r="DA73" s="37">
        <v>0</v>
      </c>
      <c r="DB73" s="4">
        <v>0</v>
      </c>
      <c r="DC73" s="38">
        <v>0</v>
      </c>
      <c r="DD73" s="37">
        <v>0</v>
      </c>
      <c r="DE73" s="4">
        <v>0</v>
      </c>
      <c r="DF73" s="38">
        <v>0</v>
      </c>
      <c r="DG73" s="37">
        <v>-4</v>
      </c>
      <c r="DH73" s="4">
        <v>-153</v>
      </c>
      <c r="DI73" s="38">
        <f>DH73/DG73*-1000</f>
        <v>-38250</v>
      </c>
      <c r="DJ73" s="37">
        <v>0</v>
      </c>
      <c r="DK73" s="4">
        <v>0</v>
      </c>
      <c r="DL73" s="38">
        <v>0</v>
      </c>
      <c r="DM73" s="37">
        <v>213</v>
      </c>
      <c r="DN73" s="4">
        <v>620</v>
      </c>
      <c r="DO73" s="38">
        <f t="shared" si="312"/>
        <v>2910.7981220657275</v>
      </c>
      <c r="DP73" s="37">
        <v>5</v>
      </c>
      <c r="DQ73" s="4">
        <v>74</v>
      </c>
      <c r="DR73" s="38">
        <f t="shared" ref="DR73" si="338">DQ73/DP73*1000</f>
        <v>14800</v>
      </c>
      <c r="DS73" s="37">
        <v>0</v>
      </c>
      <c r="DT73" s="4">
        <v>0</v>
      </c>
      <c r="DU73" s="38">
        <v>0</v>
      </c>
      <c r="DV73" s="37">
        <v>0</v>
      </c>
      <c r="DW73" s="4">
        <v>0</v>
      </c>
      <c r="DX73" s="38">
        <v>0</v>
      </c>
      <c r="DY73" s="37">
        <v>0</v>
      </c>
      <c r="DZ73" s="4">
        <v>0</v>
      </c>
      <c r="EA73" s="38">
        <v>0</v>
      </c>
      <c r="EB73" s="37">
        <v>3</v>
      </c>
      <c r="EC73" s="4">
        <v>147</v>
      </c>
      <c r="ED73" s="38">
        <f t="shared" si="313"/>
        <v>49000</v>
      </c>
      <c r="EE73" s="37">
        <v>0</v>
      </c>
      <c r="EF73" s="4">
        <v>0</v>
      </c>
      <c r="EG73" s="38">
        <v>0</v>
      </c>
      <c r="EH73" s="37">
        <v>0</v>
      </c>
      <c r="EI73" s="4">
        <v>0</v>
      </c>
      <c r="EJ73" s="38">
        <v>0</v>
      </c>
      <c r="EK73" s="37">
        <v>0</v>
      </c>
      <c r="EL73" s="4">
        <v>0</v>
      </c>
      <c r="EM73" s="38">
        <v>0</v>
      </c>
      <c r="EN73" s="37">
        <v>0</v>
      </c>
      <c r="EO73" s="4">
        <v>0</v>
      </c>
      <c r="EP73" s="38">
        <v>0</v>
      </c>
      <c r="EQ73" s="37"/>
      <c r="ER73" s="4"/>
      <c r="ES73" s="38"/>
      <c r="ET73" s="37">
        <v>0</v>
      </c>
      <c r="EU73" s="4">
        <v>0</v>
      </c>
      <c r="EV73" s="38">
        <v>0</v>
      </c>
      <c r="EW73" s="37">
        <v>0</v>
      </c>
      <c r="EX73" s="4">
        <v>0</v>
      </c>
      <c r="EY73" s="38">
        <v>0</v>
      </c>
      <c r="EZ73" s="37">
        <v>0</v>
      </c>
      <c r="FA73" s="4">
        <v>0</v>
      </c>
      <c r="FB73" s="38">
        <v>0</v>
      </c>
      <c r="FC73" s="37"/>
      <c r="FD73" s="4"/>
      <c r="FE73" s="38"/>
      <c r="FF73" s="37">
        <v>0</v>
      </c>
      <c r="FG73" s="4">
        <v>0</v>
      </c>
      <c r="FH73" s="38">
        <v>0</v>
      </c>
      <c r="FI73" s="37">
        <v>0</v>
      </c>
      <c r="FJ73" s="4">
        <v>0</v>
      </c>
      <c r="FK73" s="38">
        <v>0</v>
      </c>
      <c r="FL73" s="37">
        <v>0</v>
      </c>
      <c r="FM73" s="4">
        <v>0</v>
      </c>
      <c r="FN73" s="38">
        <v>0</v>
      </c>
      <c r="FO73" s="37">
        <v>0</v>
      </c>
      <c r="FP73" s="4">
        <v>0</v>
      </c>
      <c r="FQ73" s="38">
        <v>0</v>
      </c>
      <c r="FR73" s="37">
        <v>0</v>
      </c>
      <c r="FS73" s="4">
        <v>0</v>
      </c>
      <c r="FT73" s="38">
        <v>0</v>
      </c>
      <c r="FU73" s="37"/>
      <c r="FV73" s="4"/>
      <c r="FW73" s="38"/>
      <c r="FX73" s="37">
        <v>0</v>
      </c>
      <c r="FY73" s="4">
        <v>0</v>
      </c>
      <c r="FZ73" s="38">
        <v>0</v>
      </c>
      <c r="GA73" s="37">
        <v>0</v>
      </c>
      <c r="GB73" s="4">
        <v>0</v>
      </c>
      <c r="GC73" s="38">
        <v>0</v>
      </c>
      <c r="GD73" s="37">
        <v>3</v>
      </c>
      <c r="GE73" s="4">
        <v>32</v>
      </c>
      <c r="GF73" s="38">
        <f t="shared" si="325"/>
        <v>10666.666666666666</v>
      </c>
      <c r="GG73" s="37">
        <v>0</v>
      </c>
      <c r="GH73" s="4">
        <v>0</v>
      </c>
      <c r="GI73" s="38">
        <v>0</v>
      </c>
      <c r="GJ73" s="37">
        <v>0</v>
      </c>
      <c r="GK73" s="4">
        <v>0</v>
      </c>
      <c r="GL73" s="38">
        <v>0</v>
      </c>
      <c r="GM73" s="37">
        <v>0</v>
      </c>
      <c r="GN73" s="4">
        <v>0</v>
      </c>
      <c r="GO73" s="38">
        <v>0</v>
      </c>
      <c r="GP73" s="37">
        <v>0</v>
      </c>
      <c r="GQ73" s="4">
        <v>0</v>
      </c>
      <c r="GR73" s="38">
        <v>0</v>
      </c>
      <c r="GS73" s="37">
        <v>0</v>
      </c>
      <c r="GT73" s="4">
        <v>0</v>
      </c>
      <c r="GU73" s="38">
        <v>0</v>
      </c>
      <c r="GV73" s="37">
        <v>0</v>
      </c>
      <c r="GW73" s="4">
        <v>0</v>
      </c>
      <c r="GX73" s="38">
        <v>0</v>
      </c>
      <c r="GY73" s="37">
        <v>0</v>
      </c>
      <c r="GZ73" s="4">
        <v>0</v>
      </c>
      <c r="HA73" s="38">
        <v>0</v>
      </c>
      <c r="HB73" s="37">
        <v>0</v>
      </c>
      <c r="HC73" s="4">
        <v>0</v>
      </c>
      <c r="HD73" s="38">
        <v>0</v>
      </c>
      <c r="HE73" s="37">
        <v>0</v>
      </c>
      <c r="HF73" s="4">
        <v>0</v>
      </c>
      <c r="HG73" s="38">
        <v>0</v>
      </c>
      <c r="HH73" s="37">
        <v>0</v>
      </c>
      <c r="HI73" s="4">
        <v>0</v>
      </c>
      <c r="HJ73" s="38">
        <v>0</v>
      </c>
      <c r="HK73" s="37">
        <v>0</v>
      </c>
      <c r="HL73" s="4">
        <v>0</v>
      </c>
      <c r="HM73" s="38">
        <v>0</v>
      </c>
      <c r="HN73" s="37">
        <v>0</v>
      </c>
      <c r="HO73" s="4">
        <v>0</v>
      </c>
      <c r="HP73" s="38">
        <v>0</v>
      </c>
      <c r="HQ73" s="37">
        <v>0</v>
      </c>
      <c r="HR73" s="4">
        <v>0</v>
      </c>
      <c r="HS73" s="38">
        <v>0</v>
      </c>
      <c r="HT73" s="37">
        <v>0</v>
      </c>
      <c r="HU73" s="4">
        <v>0</v>
      </c>
      <c r="HV73" s="38">
        <v>0</v>
      </c>
      <c r="HW73" s="37">
        <v>0</v>
      </c>
      <c r="HX73" s="4">
        <v>0</v>
      </c>
      <c r="HY73" s="38">
        <v>0</v>
      </c>
      <c r="HZ73" s="37">
        <v>0</v>
      </c>
      <c r="IA73" s="4">
        <v>0</v>
      </c>
      <c r="IB73" s="38">
        <v>0</v>
      </c>
      <c r="IC73" s="37">
        <v>0</v>
      </c>
      <c r="ID73" s="4">
        <v>0</v>
      </c>
      <c r="IE73" s="38">
        <v>0</v>
      </c>
      <c r="IF73" s="37">
        <v>0</v>
      </c>
      <c r="IG73" s="4">
        <v>0</v>
      </c>
      <c r="IH73" s="38">
        <v>0</v>
      </c>
      <c r="II73" s="37">
        <v>0</v>
      </c>
      <c r="IJ73" s="4">
        <v>0</v>
      </c>
      <c r="IK73" s="38">
        <v>0</v>
      </c>
      <c r="IL73" s="37">
        <v>0</v>
      </c>
      <c r="IM73" s="4">
        <v>0</v>
      </c>
      <c r="IN73" s="38">
        <v>0</v>
      </c>
      <c r="IO73" s="37">
        <v>0</v>
      </c>
      <c r="IP73" s="4">
        <v>0</v>
      </c>
      <c r="IQ73" s="38">
        <v>0</v>
      </c>
      <c r="IR73" s="37">
        <v>0</v>
      </c>
      <c r="IS73" s="4">
        <v>0</v>
      </c>
      <c r="IT73" s="38">
        <v>0</v>
      </c>
      <c r="IU73" s="37">
        <v>0</v>
      </c>
      <c r="IV73" s="4">
        <v>0</v>
      </c>
      <c r="IW73" s="38">
        <v>0</v>
      </c>
      <c r="IX73" s="37">
        <v>0</v>
      </c>
      <c r="IY73" s="4">
        <v>0</v>
      </c>
      <c r="IZ73" s="38">
        <f t="shared" si="316"/>
        <v>0</v>
      </c>
      <c r="JA73" s="37">
        <v>0</v>
      </c>
      <c r="JB73" s="4">
        <v>0</v>
      </c>
      <c r="JC73" s="38">
        <v>0</v>
      </c>
      <c r="JD73" s="37">
        <v>4</v>
      </c>
      <c r="JE73" s="4">
        <v>97</v>
      </c>
      <c r="JF73" s="38">
        <v>0</v>
      </c>
      <c r="JG73" s="37">
        <v>0</v>
      </c>
      <c r="JH73" s="4">
        <v>0</v>
      </c>
      <c r="JI73" s="38">
        <v>0</v>
      </c>
      <c r="JJ73" s="37">
        <v>0</v>
      </c>
      <c r="JK73" s="4">
        <v>0</v>
      </c>
      <c r="JL73" s="38">
        <v>0</v>
      </c>
      <c r="JM73" s="37">
        <v>0</v>
      </c>
      <c r="JN73" s="4">
        <v>0</v>
      </c>
      <c r="JO73" s="38">
        <v>0</v>
      </c>
      <c r="JP73" s="37">
        <v>0</v>
      </c>
      <c r="JQ73" s="4">
        <v>0</v>
      </c>
      <c r="JR73" s="38">
        <v>0</v>
      </c>
      <c r="JS73" s="37">
        <v>0</v>
      </c>
      <c r="JT73" s="4">
        <v>0</v>
      </c>
      <c r="JU73" s="38">
        <v>0</v>
      </c>
      <c r="JV73" s="37">
        <v>0</v>
      </c>
      <c r="JW73" s="4">
        <v>0</v>
      </c>
      <c r="JX73" s="38">
        <v>0</v>
      </c>
      <c r="JY73" s="37">
        <v>0</v>
      </c>
      <c r="JZ73" s="4">
        <v>0</v>
      </c>
      <c r="KA73" s="38">
        <v>0</v>
      </c>
      <c r="KB73" s="37">
        <v>0</v>
      </c>
      <c r="KC73" s="4">
        <v>0</v>
      </c>
      <c r="KD73" s="38">
        <v>0</v>
      </c>
      <c r="KE73" s="37">
        <v>0</v>
      </c>
      <c r="KF73" s="4">
        <v>0</v>
      </c>
      <c r="KG73" s="38">
        <v>0</v>
      </c>
      <c r="KH73" s="37"/>
      <c r="KI73" s="4"/>
      <c r="KJ73" s="38"/>
      <c r="KK73" s="37">
        <v>0</v>
      </c>
      <c r="KL73" s="4">
        <v>0</v>
      </c>
      <c r="KM73" s="38">
        <v>0</v>
      </c>
      <c r="KN73" s="37">
        <v>0</v>
      </c>
      <c r="KO73" s="4">
        <v>0</v>
      </c>
      <c r="KP73" s="38">
        <v>0</v>
      </c>
      <c r="KQ73" s="37">
        <v>0</v>
      </c>
      <c r="KR73" s="4">
        <v>0</v>
      </c>
      <c r="KS73" s="38">
        <v>0</v>
      </c>
      <c r="KT73" s="37">
        <v>0</v>
      </c>
      <c r="KU73" s="4">
        <v>0</v>
      </c>
      <c r="KV73" s="38">
        <v>0</v>
      </c>
      <c r="KW73" s="37">
        <v>0</v>
      </c>
      <c r="KX73" s="4">
        <v>0</v>
      </c>
      <c r="KY73" s="38">
        <v>0</v>
      </c>
      <c r="KZ73" s="37">
        <v>133</v>
      </c>
      <c r="LA73" s="4">
        <v>2007</v>
      </c>
      <c r="LB73" s="38">
        <f t="shared" si="318"/>
        <v>15090.225563909775</v>
      </c>
      <c r="LC73" s="37">
        <v>9</v>
      </c>
      <c r="LD73" s="4">
        <v>260</v>
      </c>
      <c r="LE73" s="38">
        <f t="shared" si="319"/>
        <v>28888.888888888891</v>
      </c>
      <c r="LF73" s="37">
        <v>0</v>
      </c>
      <c r="LG73" s="4">
        <v>0</v>
      </c>
      <c r="LH73" s="38">
        <v>0</v>
      </c>
      <c r="LI73" s="37">
        <v>0</v>
      </c>
      <c r="LJ73" s="4">
        <v>0</v>
      </c>
      <c r="LK73" s="38">
        <v>0</v>
      </c>
      <c r="LL73" s="37">
        <v>0</v>
      </c>
      <c r="LM73" s="4">
        <v>0</v>
      </c>
      <c r="LN73" s="38">
        <v>0</v>
      </c>
      <c r="LO73" s="37">
        <v>0</v>
      </c>
      <c r="LP73" s="4">
        <v>0</v>
      </c>
      <c r="LQ73" s="38">
        <v>0</v>
      </c>
      <c r="LR73" s="37">
        <v>0</v>
      </c>
      <c r="LS73" s="4">
        <v>0</v>
      </c>
      <c r="LT73" s="38">
        <v>0</v>
      </c>
      <c r="LU73" s="37">
        <v>0</v>
      </c>
      <c r="LV73" s="4">
        <v>0</v>
      </c>
      <c r="LW73" s="38">
        <v>0</v>
      </c>
      <c r="LX73" s="37">
        <v>19</v>
      </c>
      <c r="LY73" s="4">
        <v>178</v>
      </c>
      <c r="LZ73" s="38">
        <f t="shared" si="320"/>
        <v>9368.4210526315783</v>
      </c>
      <c r="MA73" s="2">
        <f t="shared" si="321"/>
        <v>421</v>
      </c>
      <c r="MB73" s="12">
        <f t="shared" si="322"/>
        <v>3675</v>
      </c>
    </row>
    <row r="74" spans="1:340" x14ac:dyDescent="0.3">
      <c r="A74" s="50">
        <v>2009</v>
      </c>
      <c r="B74" s="51" t="s">
        <v>9</v>
      </c>
      <c r="C74" s="37">
        <v>0</v>
      </c>
      <c r="D74" s="4">
        <v>0</v>
      </c>
      <c r="E74" s="38">
        <v>0</v>
      </c>
      <c r="F74" s="37">
        <v>0</v>
      </c>
      <c r="G74" s="4">
        <v>0</v>
      </c>
      <c r="H74" s="38">
        <v>0</v>
      </c>
      <c r="I74" s="37">
        <v>0</v>
      </c>
      <c r="J74" s="4">
        <v>0</v>
      </c>
      <c r="K74" s="38">
        <v>0</v>
      </c>
      <c r="L74" s="37">
        <v>0</v>
      </c>
      <c r="M74" s="4">
        <v>0</v>
      </c>
      <c r="N74" s="38">
        <v>0</v>
      </c>
      <c r="O74" s="37">
        <v>0</v>
      </c>
      <c r="P74" s="4">
        <v>0</v>
      </c>
      <c r="Q74" s="38">
        <v>0</v>
      </c>
      <c r="R74" s="37">
        <v>1</v>
      </c>
      <c r="S74" s="4">
        <v>7</v>
      </c>
      <c r="T74" s="38">
        <f t="shared" ref="T74:T75" si="339">S74/R74*1000</f>
        <v>7000</v>
      </c>
      <c r="U74" s="37">
        <v>0</v>
      </c>
      <c r="V74" s="4">
        <v>0</v>
      </c>
      <c r="W74" s="38">
        <v>0</v>
      </c>
      <c r="X74" s="37">
        <v>0</v>
      </c>
      <c r="Y74" s="4">
        <v>0</v>
      </c>
      <c r="Z74" s="38">
        <v>0</v>
      </c>
      <c r="AA74" s="37">
        <v>0</v>
      </c>
      <c r="AB74" s="4">
        <v>0</v>
      </c>
      <c r="AC74" s="38">
        <v>0</v>
      </c>
      <c r="AD74" s="37">
        <v>1</v>
      </c>
      <c r="AE74" s="4">
        <v>143</v>
      </c>
      <c r="AF74" s="38">
        <f t="shared" ref="AF74" si="340">AE74/AD74*1000</f>
        <v>143000</v>
      </c>
      <c r="AG74" s="37">
        <v>0</v>
      </c>
      <c r="AH74" s="4">
        <v>0</v>
      </c>
      <c r="AI74" s="38">
        <v>0</v>
      </c>
      <c r="AJ74" s="37">
        <v>0</v>
      </c>
      <c r="AK74" s="4">
        <v>0</v>
      </c>
      <c r="AL74" s="38">
        <v>0</v>
      </c>
      <c r="AM74" s="37">
        <v>0</v>
      </c>
      <c r="AN74" s="4">
        <v>0</v>
      </c>
      <c r="AO74" s="38">
        <v>0</v>
      </c>
      <c r="AP74" s="37">
        <v>0</v>
      </c>
      <c r="AQ74" s="4">
        <v>0</v>
      </c>
      <c r="AR74" s="38">
        <v>0</v>
      </c>
      <c r="AS74" s="37">
        <v>0</v>
      </c>
      <c r="AT74" s="4">
        <v>0</v>
      </c>
      <c r="AU74" s="38">
        <v>0</v>
      </c>
      <c r="AV74" s="37">
        <v>0</v>
      </c>
      <c r="AW74" s="4">
        <v>0</v>
      </c>
      <c r="AX74" s="38">
        <v>0</v>
      </c>
      <c r="AY74" s="37">
        <v>0</v>
      </c>
      <c r="AZ74" s="4">
        <v>0</v>
      </c>
      <c r="BA74" s="38">
        <v>0</v>
      </c>
      <c r="BB74" s="37">
        <v>0</v>
      </c>
      <c r="BC74" s="4">
        <v>0</v>
      </c>
      <c r="BD74" s="38">
        <v>0</v>
      </c>
      <c r="BE74" s="37">
        <v>0</v>
      </c>
      <c r="BF74" s="4">
        <v>0</v>
      </c>
      <c r="BG74" s="38">
        <v>0</v>
      </c>
      <c r="BH74" s="37">
        <v>9</v>
      </c>
      <c r="BI74" s="4">
        <v>17</v>
      </c>
      <c r="BJ74" s="38">
        <f t="shared" si="311"/>
        <v>1888.8888888888889</v>
      </c>
      <c r="BK74" s="37">
        <v>0</v>
      </c>
      <c r="BL74" s="4">
        <v>0</v>
      </c>
      <c r="BM74" s="38">
        <v>0</v>
      </c>
      <c r="BN74" s="37">
        <v>0</v>
      </c>
      <c r="BO74" s="4">
        <v>0</v>
      </c>
      <c r="BP74" s="38">
        <v>0</v>
      </c>
      <c r="BQ74" s="37">
        <v>0</v>
      </c>
      <c r="BR74" s="4">
        <v>0</v>
      </c>
      <c r="BS74" s="38">
        <v>0</v>
      </c>
      <c r="BT74" s="37">
        <v>0</v>
      </c>
      <c r="BU74" s="4">
        <v>0</v>
      </c>
      <c r="BV74" s="38">
        <v>0</v>
      </c>
      <c r="BW74" s="37">
        <v>0</v>
      </c>
      <c r="BX74" s="4">
        <v>0</v>
      </c>
      <c r="BY74" s="38">
        <v>0</v>
      </c>
      <c r="BZ74" s="37">
        <v>0</v>
      </c>
      <c r="CA74" s="4">
        <v>0</v>
      </c>
      <c r="CB74" s="38">
        <v>0</v>
      </c>
      <c r="CC74" s="37">
        <v>0</v>
      </c>
      <c r="CD74" s="4">
        <v>0</v>
      </c>
      <c r="CE74" s="38">
        <v>0</v>
      </c>
      <c r="CF74" s="37">
        <v>0</v>
      </c>
      <c r="CG74" s="4">
        <v>0</v>
      </c>
      <c r="CH74" s="38">
        <v>0</v>
      </c>
      <c r="CI74" s="37">
        <v>0</v>
      </c>
      <c r="CJ74" s="4">
        <v>0</v>
      </c>
      <c r="CK74" s="38">
        <v>0</v>
      </c>
      <c r="CL74" s="37">
        <v>0</v>
      </c>
      <c r="CM74" s="4">
        <v>0</v>
      </c>
      <c r="CN74" s="38">
        <v>0</v>
      </c>
      <c r="CO74" s="37">
        <v>2</v>
      </c>
      <c r="CP74" s="4">
        <v>159</v>
      </c>
      <c r="CQ74" s="38">
        <f t="shared" ref="CQ74:CQ75" si="341">CP74/CO74*1000</f>
        <v>79500</v>
      </c>
      <c r="CR74" s="37">
        <v>0</v>
      </c>
      <c r="CS74" s="4">
        <v>0</v>
      </c>
      <c r="CT74" s="38">
        <v>0</v>
      </c>
      <c r="CU74" s="37">
        <v>0</v>
      </c>
      <c r="CV74" s="4">
        <v>0</v>
      </c>
      <c r="CW74" s="38">
        <v>0</v>
      </c>
      <c r="CX74" s="37">
        <v>0</v>
      </c>
      <c r="CY74" s="4">
        <v>0</v>
      </c>
      <c r="CZ74" s="38">
        <v>0</v>
      </c>
      <c r="DA74" s="37">
        <v>0</v>
      </c>
      <c r="DB74" s="4">
        <v>0</v>
      </c>
      <c r="DC74" s="38">
        <v>0</v>
      </c>
      <c r="DD74" s="37">
        <v>0</v>
      </c>
      <c r="DE74" s="4">
        <v>0</v>
      </c>
      <c r="DF74" s="38">
        <v>0</v>
      </c>
      <c r="DG74" s="37">
        <v>1</v>
      </c>
      <c r="DH74" s="4">
        <v>3</v>
      </c>
      <c r="DI74" s="38">
        <f t="shared" si="332"/>
        <v>3000</v>
      </c>
      <c r="DJ74" s="37">
        <v>0</v>
      </c>
      <c r="DK74" s="4">
        <v>0</v>
      </c>
      <c r="DL74" s="38">
        <v>0</v>
      </c>
      <c r="DM74" s="37">
        <v>216</v>
      </c>
      <c r="DN74" s="4">
        <v>701</v>
      </c>
      <c r="DO74" s="38">
        <f t="shared" si="312"/>
        <v>3245.3703703703704</v>
      </c>
      <c r="DP74" s="37">
        <v>0</v>
      </c>
      <c r="DQ74" s="4">
        <v>0</v>
      </c>
      <c r="DR74" s="38">
        <v>0</v>
      </c>
      <c r="DS74" s="37">
        <v>0</v>
      </c>
      <c r="DT74" s="4">
        <v>0</v>
      </c>
      <c r="DU74" s="38">
        <v>0</v>
      </c>
      <c r="DV74" s="37">
        <v>0</v>
      </c>
      <c r="DW74" s="4">
        <v>0</v>
      </c>
      <c r="DX74" s="38">
        <v>0</v>
      </c>
      <c r="DY74" s="37">
        <v>0</v>
      </c>
      <c r="DZ74" s="4">
        <v>0</v>
      </c>
      <c r="EA74" s="38">
        <v>0</v>
      </c>
      <c r="EB74" s="37">
        <v>6</v>
      </c>
      <c r="EC74" s="4">
        <v>125</v>
      </c>
      <c r="ED74" s="38">
        <f t="shared" si="313"/>
        <v>20833.333333333332</v>
      </c>
      <c r="EE74" s="37">
        <v>0</v>
      </c>
      <c r="EF74" s="4">
        <v>0</v>
      </c>
      <c r="EG74" s="38">
        <v>0</v>
      </c>
      <c r="EH74" s="37">
        <v>0</v>
      </c>
      <c r="EI74" s="4">
        <v>0</v>
      </c>
      <c r="EJ74" s="38">
        <v>0</v>
      </c>
      <c r="EK74" s="37">
        <v>0</v>
      </c>
      <c r="EL74" s="4">
        <v>0</v>
      </c>
      <c r="EM74" s="38">
        <v>0</v>
      </c>
      <c r="EN74" s="37">
        <v>0</v>
      </c>
      <c r="EO74" s="4">
        <v>0</v>
      </c>
      <c r="EP74" s="38">
        <v>0</v>
      </c>
      <c r="EQ74" s="37"/>
      <c r="ER74" s="4"/>
      <c r="ES74" s="38"/>
      <c r="ET74" s="37">
        <v>0</v>
      </c>
      <c r="EU74" s="4">
        <v>0</v>
      </c>
      <c r="EV74" s="38">
        <v>0</v>
      </c>
      <c r="EW74" s="37">
        <v>0</v>
      </c>
      <c r="EX74" s="4">
        <v>0</v>
      </c>
      <c r="EY74" s="38">
        <v>0</v>
      </c>
      <c r="EZ74" s="37">
        <v>0</v>
      </c>
      <c r="FA74" s="4">
        <v>0</v>
      </c>
      <c r="FB74" s="38">
        <v>0</v>
      </c>
      <c r="FC74" s="37"/>
      <c r="FD74" s="4"/>
      <c r="FE74" s="38"/>
      <c r="FF74" s="37">
        <v>0</v>
      </c>
      <c r="FG74" s="4">
        <v>0</v>
      </c>
      <c r="FH74" s="38">
        <v>0</v>
      </c>
      <c r="FI74" s="37">
        <v>0</v>
      </c>
      <c r="FJ74" s="4">
        <v>0</v>
      </c>
      <c r="FK74" s="38">
        <v>0</v>
      </c>
      <c r="FL74" s="37">
        <v>0</v>
      </c>
      <c r="FM74" s="4">
        <v>0</v>
      </c>
      <c r="FN74" s="38">
        <v>0</v>
      </c>
      <c r="FO74" s="37">
        <v>0</v>
      </c>
      <c r="FP74" s="4">
        <v>0</v>
      </c>
      <c r="FQ74" s="38">
        <v>0</v>
      </c>
      <c r="FR74" s="37">
        <v>0</v>
      </c>
      <c r="FS74" s="4">
        <v>0</v>
      </c>
      <c r="FT74" s="38">
        <v>0</v>
      </c>
      <c r="FU74" s="37"/>
      <c r="FV74" s="4"/>
      <c r="FW74" s="38"/>
      <c r="FX74" s="37">
        <v>0</v>
      </c>
      <c r="FY74" s="4">
        <v>0</v>
      </c>
      <c r="FZ74" s="38">
        <v>0</v>
      </c>
      <c r="GA74" s="37">
        <v>0</v>
      </c>
      <c r="GB74" s="4">
        <v>0</v>
      </c>
      <c r="GC74" s="38">
        <v>0</v>
      </c>
      <c r="GD74" s="37">
        <v>3</v>
      </c>
      <c r="GE74" s="4">
        <v>33</v>
      </c>
      <c r="GF74" s="38">
        <f t="shared" si="325"/>
        <v>11000</v>
      </c>
      <c r="GG74" s="37">
        <v>0</v>
      </c>
      <c r="GH74" s="4">
        <v>0</v>
      </c>
      <c r="GI74" s="38">
        <v>0</v>
      </c>
      <c r="GJ74" s="37">
        <v>0</v>
      </c>
      <c r="GK74" s="4">
        <v>0</v>
      </c>
      <c r="GL74" s="38">
        <v>0</v>
      </c>
      <c r="GM74" s="37">
        <v>0</v>
      </c>
      <c r="GN74" s="4">
        <v>0</v>
      </c>
      <c r="GO74" s="38">
        <v>0</v>
      </c>
      <c r="GP74" s="37">
        <v>0</v>
      </c>
      <c r="GQ74" s="4">
        <v>0</v>
      </c>
      <c r="GR74" s="38">
        <v>0</v>
      </c>
      <c r="GS74" s="37">
        <v>0</v>
      </c>
      <c r="GT74" s="4">
        <v>0</v>
      </c>
      <c r="GU74" s="38">
        <v>0</v>
      </c>
      <c r="GV74" s="37">
        <v>0</v>
      </c>
      <c r="GW74" s="4">
        <v>0</v>
      </c>
      <c r="GX74" s="38">
        <v>0</v>
      </c>
      <c r="GY74" s="37">
        <v>0</v>
      </c>
      <c r="GZ74" s="4">
        <v>0</v>
      </c>
      <c r="HA74" s="38">
        <v>0</v>
      </c>
      <c r="HB74" s="37">
        <v>0</v>
      </c>
      <c r="HC74" s="4">
        <v>0</v>
      </c>
      <c r="HD74" s="38">
        <v>0</v>
      </c>
      <c r="HE74" s="37">
        <v>0</v>
      </c>
      <c r="HF74" s="4">
        <v>0</v>
      </c>
      <c r="HG74" s="38">
        <v>0</v>
      </c>
      <c r="HH74" s="37">
        <v>6</v>
      </c>
      <c r="HI74" s="4">
        <v>286</v>
      </c>
      <c r="HJ74" s="38">
        <f t="shared" ref="HJ74:HJ81" si="342">HI74/HH74*1000</f>
        <v>47666.666666666664</v>
      </c>
      <c r="HK74" s="37">
        <v>0</v>
      </c>
      <c r="HL74" s="4">
        <v>0</v>
      </c>
      <c r="HM74" s="38">
        <v>0</v>
      </c>
      <c r="HN74" s="37">
        <v>0</v>
      </c>
      <c r="HO74" s="4">
        <v>0</v>
      </c>
      <c r="HP74" s="38">
        <v>0</v>
      </c>
      <c r="HQ74" s="37">
        <v>0</v>
      </c>
      <c r="HR74" s="4">
        <v>0</v>
      </c>
      <c r="HS74" s="38">
        <v>0</v>
      </c>
      <c r="HT74" s="37">
        <v>0</v>
      </c>
      <c r="HU74" s="4">
        <v>0</v>
      </c>
      <c r="HV74" s="38">
        <v>0</v>
      </c>
      <c r="HW74" s="37">
        <v>0</v>
      </c>
      <c r="HX74" s="4">
        <v>0</v>
      </c>
      <c r="HY74" s="38">
        <v>0</v>
      </c>
      <c r="HZ74" s="37">
        <v>0</v>
      </c>
      <c r="IA74" s="4">
        <v>0</v>
      </c>
      <c r="IB74" s="38">
        <v>0</v>
      </c>
      <c r="IC74" s="37">
        <v>5</v>
      </c>
      <c r="ID74" s="4">
        <v>71</v>
      </c>
      <c r="IE74" s="38">
        <f t="shared" ref="IE74:IE78" si="343">ID74/IC74*1000</f>
        <v>14200</v>
      </c>
      <c r="IF74" s="37">
        <v>0</v>
      </c>
      <c r="IG74" s="4">
        <v>0</v>
      </c>
      <c r="IH74" s="38">
        <v>0</v>
      </c>
      <c r="II74" s="37">
        <v>1</v>
      </c>
      <c r="IJ74" s="4">
        <v>4</v>
      </c>
      <c r="IK74" s="38">
        <f t="shared" ref="IK74:IK75" si="344">IJ74/II74*1000</f>
        <v>4000</v>
      </c>
      <c r="IL74" s="37">
        <v>0</v>
      </c>
      <c r="IM74" s="4">
        <v>0</v>
      </c>
      <c r="IN74" s="38">
        <v>0</v>
      </c>
      <c r="IO74" s="37">
        <v>0</v>
      </c>
      <c r="IP74" s="4">
        <v>0</v>
      </c>
      <c r="IQ74" s="38">
        <v>0</v>
      </c>
      <c r="IR74" s="37">
        <v>0</v>
      </c>
      <c r="IS74" s="4">
        <v>0</v>
      </c>
      <c r="IT74" s="38">
        <v>0</v>
      </c>
      <c r="IU74" s="37">
        <v>0</v>
      </c>
      <c r="IV74" s="4">
        <v>0</v>
      </c>
      <c r="IW74" s="38">
        <v>0</v>
      </c>
      <c r="IX74" s="37">
        <v>0</v>
      </c>
      <c r="IY74" s="4">
        <v>0</v>
      </c>
      <c r="IZ74" s="38">
        <f t="shared" si="316"/>
        <v>0</v>
      </c>
      <c r="JA74" s="37">
        <v>15</v>
      </c>
      <c r="JB74" s="4">
        <v>119</v>
      </c>
      <c r="JC74" s="38">
        <f t="shared" ref="JC74" si="345">JB74/JA74*1000</f>
        <v>7933.3333333333339</v>
      </c>
      <c r="JD74" s="37">
        <v>0</v>
      </c>
      <c r="JE74" s="4">
        <v>0</v>
      </c>
      <c r="JF74" s="38">
        <v>0</v>
      </c>
      <c r="JG74" s="37">
        <v>0</v>
      </c>
      <c r="JH74" s="4">
        <v>0</v>
      </c>
      <c r="JI74" s="38">
        <v>0</v>
      </c>
      <c r="JJ74" s="37">
        <v>0</v>
      </c>
      <c r="JK74" s="4">
        <v>0</v>
      </c>
      <c r="JL74" s="38">
        <v>0</v>
      </c>
      <c r="JM74" s="37">
        <v>0</v>
      </c>
      <c r="JN74" s="4">
        <v>0</v>
      </c>
      <c r="JO74" s="38">
        <v>0</v>
      </c>
      <c r="JP74" s="37">
        <v>0</v>
      </c>
      <c r="JQ74" s="4">
        <v>0</v>
      </c>
      <c r="JR74" s="38">
        <v>0</v>
      </c>
      <c r="JS74" s="37">
        <v>0</v>
      </c>
      <c r="JT74" s="4">
        <v>0</v>
      </c>
      <c r="JU74" s="38">
        <v>0</v>
      </c>
      <c r="JV74" s="37">
        <v>0</v>
      </c>
      <c r="JW74" s="4">
        <v>0</v>
      </c>
      <c r="JX74" s="38">
        <v>0</v>
      </c>
      <c r="JY74" s="37">
        <v>0</v>
      </c>
      <c r="JZ74" s="4">
        <v>0</v>
      </c>
      <c r="KA74" s="38">
        <v>0</v>
      </c>
      <c r="KB74" s="37">
        <v>2</v>
      </c>
      <c r="KC74" s="4">
        <v>109</v>
      </c>
      <c r="KD74" s="38">
        <f t="shared" ref="KD74" si="346">KC74/KB74*1000</f>
        <v>54500</v>
      </c>
      <c r="KE74" s="37">
        <v>4</v>
      </c>
      <c r="KF74" s="4">
        <v>16</v>
      </c>
      <c r="KG74" s="38">
        <f t="shared" ref="KG74" si="347">KF74/KE74*1000</f>
        <v>4000</v>
      </c>
      <c r="KH74" s="37"/>
      <c r="KI74" s="4"/>
      <c r="KJ74" s="38"/>
      <c r="KK74" s="37">
        <v>0</v>
      </c>
      <c r="KL74" s="4">
        <v>0</v>
      </c>
      <c r="KM74" s="38">
        <v>0</v>
      </c>
      <c r="KN74" s="37">
        <v>0</v>
      </c>
      <c r="KO74" s="4">
        <v>0</v>
      </c>
      <c r="KP74" s="38">
        <v>0</v>
      </c>
      <c r="KQ74" s="37">
        <v>0</v>
      </c>
      <c r="KR74" s="4">
        <v>0</v>
      </c>
      <c r="KS74" s="38">
        <v>0</v>
      </c>
      <c r="KT74" s="37">
        <v>8</v>
      </c>
      <c r="KU74" s="4">
        <v>41</v>
      </c>
      <c r="KV74" s="38">
        <f t="shared" ref="KV74" si="348">KU74/KT74*1000</f>
        <v>5125</v>
      </c>
      <c r="KW74" s="37">
        <v>0</v>
      </c>
      <c r="KX74" s="4">
        <v>0</v>
      </c>
      <c r="KY74" s="38">
        <v>0</v>
      </c>
      <c r="KZ74" s="37">
        <v>0</v>
      </c>
      <c r="LA74" s="4">
        <v>0</v>
      </c>
      <c r="LB74" s="38">
        <v>0</v>
      </c>
      <c r="LC74" s="37">
        <v>2</v>
      </c>
      <c r="LD74" s="4">
        <v>74</v>
      </c>
      <c r="LE74" s="38">
        <f t="shared" si="319"/>
        <v>37000</v>
      </c>
      <c r="LF74" s="37">
        <v>0</v>
      </c>
      <c r="LG74" s="4">
        <v>0</v>
      </c>
      <c r="LH74" s="38">
        <v>0</v>
      </c>
      <c r="LI74" s="37">
        <v>0</v>
      </c>
      <c r="LJ74" s="4">
        <v>0</v>
      </c>
      <c r="LK74" s="38">
        <v>0</v>
      </c>
      <c r="LL74" s="37">
        <v>0</v>
      </c>
      <c r="LM74" s="4">
        <v>0</v>
      </c>
      <c r="LN74" s="38">
        <v>0</v>
      </c>
      <c r="LO74" s="37">
        <v>0</v>
      </c>
      <c r="LP74" s="4">
        <v>0</v>
      </c>
      <c r="LQ74" s="38">
        <v>0</v>
      </c>
      <c r="LR74" s="37">
        <v>0</v>
      </c>
      <c r="LS74" s="4">
        <v>0</v>
      </c>
      <c r="LT74" s="38">
        <v>0</v>
      </c>
      <c r="LU74" s="37">
        <v>0</v>
      </c>
      <c r="LV74" s="4">
        <v>0</v>
      </c>
      <c r="LW74" s="38">
        <v>0</v>
      </c>
      <c r="LX74" s="37">
        <v>20</v>
      </c>
      <c r="LY74" s="4">
        <v>228</v>
      </c>
      <c r="LZ74" s="38">
        <f t="shared" si="320"/>
        <v>11400</v>
      </c>
      <c r="MA74" s="2">
        <f t="shared" si="321"/>
        <v>302</v>
      </c>
      <c r="MB74" s="12">
        <f t="shared" si="322"/>
        <v>2136</v>
      </c>
    </row>
    <row r="75" spans="1:340" x14ac:dyDescent="0.3">
      <c r="A75" s="50">
        <v>2009</v>
      </c>
      <c r="B75" s="51" t="s">
        <v>10</v>
      </c>
      <c r="C75" s="37">
        <v>0</v>
      </c>
      <c r="D75" s="4">
        <v>0</v>
      </c>
      <c r="E75" s="38">
        <v>0</v>
      </c>
      <c r="F75" s="37">
        <v>0</v>
      </c>
      <c r="G75" s="4">
        <v>0</v>
      </c>
      <c r="H75" s="38">
        <v>0</v>
      </c>
      <c r="I75" s="37">
        <v>0</v>
      </c>
      <c r="J75" s="4">
        <v>0</v>
      </c>
      <c r="K75" s="38">
        <v>0</v>
      </c>
      <c r="L75" s="37">
        <v>0</v>
      </c>
      <c r="M75" s="4">
        <v>0</v>
      </c>
      <c r="N75" s="38">
        <v>0</v>
      </c>
      <c r="O75" s="37">
        <v>4</v>
      </c>
      <c r="P75" s="4">
        <v>103</v>
      </c>
      <c r="Q75" s="38">
        <f t="shared" ref="Q75:Q80" si="349">P75/O75*1000</f>
        <v>25750</v>
      </c>
      <c r="R75" s="37">
        <v>1</v>
      </c>
      <c r="S75" s="4">
        <v>23</v>
      </c>
      <c r="T75" s="38">
        <f t="shared" si="339"/>
        <v>23000</v>
      </c>
      <c r="U75" s="37">
        <v>0</v>
      </c>
      <c r="V75" s="4">
        <v>0</v>
      </c>
      <c r="W75" s="38">
        <v>0</v>
      </c>
      <c r="X75" s="37">
        <v>0</v>
      </c>
      <c r="Y75" s="4">
        <v>0</v>
      </c>
      <c r="Z75" s="38">
        <v>0</v>
      </c>
      <c r="AA75" s="37">
        <v>0</v>
      </c>
      <c r="AB75" s="4">
        <v>0</v>
      </c>
      <c r="AC75" s="38">
        <v>0</v>
      </c>
      <c r="AD75" s="37">
        <v>0</v>
      </c>
      <c r="AE75" s="4">
        <v>0</v>
      </c>
      <c r="AF75" s="38">
        <v>0</v>
      </c>
      <c r="AG75" s="37">
        <v>0</v>
      </c>
      <c r="AH75" s="4">
        <v>0</v>
      </c>
      <c r="AI75" s="38">
        <v>0</v>
      </c>
      <c r="AJ75" s="37">
        <v>0</v>
      </c>
      <c r="AK75" s="4">
        <v>0</v>
      </c>
      <c r="AL75" s="38">
        <v>0</v>
      </c>
      <c r="AM75" s="37">
        <v>0</v>
      </c>
      <c r="AN75" s="4">
        <v>0</v>
      </c>
      <c r="AO75" s="38">
        <v>0</v>
      </c>
      <c r="AP75" s="37">
        <v>0</v>
      </c>
      <c r="AQ75" s="4">
        <v>0</v>
      </c>
      <c r="AR75" s="38">
        <v>0</v>
      </c>
      <c r="AS75" s="37">
        <v>0</v>
      </c>
      <c r="AT75" s="4">
        <v>0</v>
      </c>
      <c r="AU75" s="38">
        <v>0</v>
      </c>
      <c r="AV75" s="37">
        <v>0</v>
      </c>
      <c r="AW75" s="4">
        <v>0</v>
      </c>
      <c r="AX75" s="38">
        <v>0</v>
      </c>
      <c r="AY75" s="37">
        <v>0</v>
      </c>
      <c r="AZ75" s="4">
        <v>0</v>
      </c>
      <c r="BA75" s="38">
        <v>0</v>
      </c>
      <c r="BB75" s="37">
        <v>0</v>
      </c>
      <c r="BC75" s="4">
        <v>0</v>
      </c>
      <c r="BD75" s="38">
        <v>0</v>
      </c>
      <c r="BE75" s="37">
        <v>0</v>
      </c>
      <c r="BF75" s="4">
        <v>0</v>
      </c>
      <c r="BG75" s="38">
        <v>0</v>
      </c>
      <c r="BH75" s="37">
        <v>17</v>
      </c>
      <c r="BI75" s="4">
        <v>103</v>
      </c>
      <c r="BJ75" s="38">
        <f t="shared" si="311"/>
        <v>6058.8235294117649</v>
      </c>
      <c r="BK75" s="37">
        <v>0</v>
      </c>
      <c r="BL75" s="4">
        <v>0</v>
      </c>
      <c r="BM75" s="38">
        <v>0</v>
      </c>
      <c r="BN75" s="37">
        <v>0</v>
      </c>
      <c r="BO75" s="4">
        <v>0</v>
      </c>
      <c r="BP75" s="38">
        <v>0</v>
      </c>
      <c r="BQ75" s="37">
        <v>0</v>
      </c>
      <c r="BR75" s="4">
        <v>0</v>
      </c>
      <c r="BS75" s="38">
        <v>0</v>
      </c>
      <c r="BT75" s="37">
        <v>0</v>
      </c>
      <c r="BU75" s="4">
        <v>0</v>
      </c>
      <c r="BV75" s="38">
        <v>0</v>
      </c>
      <c r="BW75" s="37">
        <v>0</v>
      </c>
      <c r="BX75" s="4">
        <v>0</v>
      </c>
      <c r="BY75" s="38">
        <v>0</v>
      </c>
      <c r="BZ75" s="37">
        <v>0</v>
      </c>
      <c r="CA75" s="4">
        <v>0</v>
      </c>
      <c r="CB75" s="38">
        <v>0</v>
      </c>
      <c r="CC75" s="37">
        <v>0</v>
      </c>
      <c r="CD75" s="4">
        <v>0</v>
      </c>
      <c r="CE75" s="38">
        <v>0</v>
      </c>
      <c r="CF75" s="37">
        <v>0</v>
      </c>
      <c r="CG75" s="4">
        <v>0</v>
      </c>
      <c r="CH75" s="38">
        <v>0</v>
      </c>
      <c r="CI75" s="37">
        <v>0</v>
      </c>
      <c r="CJ75" s="4">
        <v>0</v>
      </c>
      <c r="CK75" s="38">
        <v>0</v>
      </c>
      <c r="CL75" s="37">
        <v>0</v>
      </c>
      <c r="CM75" s="4">
        <v>0</v>
      </c>
      <c r="CN75" s="38">
        <v>0</v>
      </c>
      <c r="CO75" s="37">
        <v>1</v>
      </c>
      <c r="CP75" s="4">
        <v>113</v>
      </c>
      <c r="CQ75" s="38">
        <f t="shared" si="341"/>
        <v>113000</v>
      </c>
      <c r="CR75" s="37">
        <v>0</v>
      </c>
      <c r="CS75" s="4">
        <v>0</v>
      </c>
      <c r="CT75" s="38">
        <v>0</v>
      </c>
      <c r="CU75" s="37">
        <v>0</v>
      </c>
      <c r="CV75" s="4">
        <v>0</v>
      </c>
      <c r="CW75" s="38">
        <v>0</v>
      </c>
      <c r="CX75" s="37">
        <v>6</v>
      </c>
      <c r="CY75" s="4">
        <v>184</v>
      </c>
      <c r="CZ75" s="38">
        <f t="shared" ref="CZ75:CZ76" si="350">CY75/CX75*1000</f>
        <v>30666.666666666668</v>
      </c>
      <c r="DA75" s="37">
        <v>0</v>
      </c>
      <c r="DB75" s="4">
        <v>0</v>
      </c>
      <c r="DC75" s="38">
        <v>0</v>
      </c>
      <c r="DD75" s="37">
        <v>0</v>
      </c>
      <c r="DE75" s="4">
        <v>0</v>
      </c>
      <c r="DF75" s="38">
        <v>0</v>
      </c>
      <c r="DG75" s="37">
        <v>0</v>
      </c>
      <c r="DH75" s="4">
        <v>0</v>
      </c>
      <c r="DI75" s="38">
        <v>0</v>
      </c>
      <c r="DJ75" s="37">
        <v>0</v>
      </c>
      <c r="DK75" s="4">
        <v>0</v>
      </c>
      <c r="DL75" s="38">
        <v>0</v>
      </c>
      <c r="DM75" s="37">
        <v>257</v>
      </c>
      <c r="DN75" s="4">
        <v>944</v>
      </c>
      <c r="DO75" s="38">
        <f t="shared" si="312"/>
        <v>3673.1517509727623</v>
      </c>
      <c r="DP75" s="37">
        <v>0</v>
      </c>
      <c r="DQ75" s="4">
        <v>0</v>
      </c>
      <c r="DR75" s="38">
        <v>0</v>
      </c>
      <c r="DS75" s="37">
        <v>0</v>
      </c>
      <c r="DT75" s="4">
        <v>0</v>
      </c>
      <c r="DU75" s="38">
        <v>0</v>
      </c>
      <c r="DV75" s="37">
        <v>0</v>
      </c>
      <c r="DW75" s="4">
        <v>0</v>
      </c>
      <c r="DX75" s="38">
        <v>0</v>
      </c>
      <c r="DY75" s="37">
        <v>2</v>
      </c>
      <c r="DZ75" s="4">
        <v>60</v>
      </c>
      <c r="EA75" s="38">
        <f t="shared" ref="EA75:EA76" si="351">DZ75/DY75*1000</f>
        <v>30000</v>
      </c>
      <c r="EB75" s="37">
        <v>0</v>
      </c>
      <c r="EC75" s="4">
        <v>0</v>
      </c>
      <c r="ED75" s="38">
        <v>0</v>
      </c>
      <c r="EE75" s="37">
        <v>0</v>
      </c>
      <c r="EF75" s="4">
        <v>0</v>
      </c>
      <c r="EG75" s="38">
        <v>0</v>
      </c>
      <c r="EH75" s="37">
        <v>0</v>
      </c>
      <c r="EI75" s="4">
        <v>0</v>
      </c>
      <c r="EJ75" s="38">
        <v>0</v>
      </c>
      <c r="EK75" s="37">
        <v>39</v>
      </c>
      <c r="EL75" s="4">
        <v>71</v>
      </c>
      <c r="EM75" s="38">
        <f t="shared" ref="EM75" si="352">EL75/EK75*1000</f>
        <v>1820.5128205128206</v>
      </c>
      <c r="EN75" s="37">
        <v>0</v>
      </c>
      <c r="EO75" s="4">
        <v>0</v>
      </c>
      <c r="EP75" s="38">
        <v>0</v>
      </c>
      <c r="EQ75" s="37"/>
      <c r="ER75" s="4"/>
      <c r="ES75" s="38"/>
      <c r="ET75" s="37">
        <v>0</v>
      </c>
      <c r="EU75" s="4">
        <v>0</v>
      </c>
      <c r="EV75" s="38">
        <v>0</v>
      </c>
      <c r="EW75" s="37">
        <v>1</v>
      </c>
      <c r="EX75" s="4">
        <v>6</v>
      </c>
      <c r="EY75" s="38">
        <f t="shared" ref="EY75" si="353">EX75/EW75*1000</f>
        <v>6000</v>
      </c>
      <c r="EZ75" s="37">
        <v>0</v>
      </c>
      <c r="FA75" s="4">
        <v>0</v>
      </c>
      <c r="FB75" s="38">
        <v>0</v>
      </c>
      <c r="FC75" s="37"/>
      <c r="FD75" s="4"/>
      <c r="FE75" s="38"/>
      <c r="FF75" s="37">
        <v>0</v>
      </c>
      <c r="FG75" s="4">
        <v>0</v>
      </c>
      <c r="FH75" s="38">
        <v>0</v>
      </c>
      <c r="FI75" s="37">
        <v>0</v>
      </c>
      <c r="FJ75" s="4">
        <v>0</v>
      </c>
      <c r="FK75" s="38">
        <v>0</v>
      </c>
      <c r="FL75" s="37">
        <v>0</v>
      </c>
      <c r="FM75" s="4">
        <v>0</v>
      </c>
      <c r="FN75" s="38">
        <v>0</v>
      </c>
      <c r="FO75" s="37">
        <v>0</v>
      </c>
      <c r="FP75" s="4">
        <v>0</v>
      </c>
      <c r="FQ75" s="38">
        <v>0</v>
      </c>
      <c r="FR75" s="37">
        <v>0</v>
      </c>
      <c r="FS75" s="4">
        <v>0</v>
      </c>
      <c r="FT75" s="38">
        <v>0</v>
      </c>
      <c r="FU75" s="37"/>
      <c r="FV75" s="4"/>
      <c r="FW75" s="38"/>
      <c r="FX75" s="37">
        <v>0</v>
      </c>
      <c r="FY75" s="4">
        <v>0</v>
      </c>
      <c r="FZ75" s="38">
        <v>0</v>
      </c>
      <c r="GA75" s="37">
        <v>0</v>
      </c>
      <c r="GB75" s="4">
        <v>0</v>
      </c>
      <c r="GC75" s="38">
        <v>0</v>
      </c>
      <c r="GD75" s="37">
        <v>5</v>
      </c>
      <c r="GE75" s="4">
        <v>52</v>
      </c>
      <c r="GF75" s="38">
        <f t="shared" si="325"/>
        <v>10400</v>
      </c>
      <c r="GG75" s="37">
        <v>0</v>
      </c>
      <c r="GH75" s="4">
        <v>0</v>
      </c>
      <c r="GI75" s="38">
        <v>0</v>
      </c>
      <c r="GJ75" s="37">
        <v>0</v>
      </c>
      <c r="GK75" s="4">
        <v>0</v>
      </c>
      <c r="GL75" s="38">
        <v>0</v>
      </c>
      <c r="GM75" s="37">
        <v>0</v>
      </c>
      <c r="GN75" s="4">
        <v>0</v>
      </c>
      <c r="GO75" s="38">
        <v>0</v>
      </c>
      <c r="GP75" s="37">
        <v>0</v>
      </c>
      <c r="GQ75" s="4">
        <v>0</v>
      </c>
      <c r="GR75" s="38">
        <v>0</v>
      </c>
      <c r="GS75" s="37">
        <v>0</v>
      </c>
      <c r="GT75" s="4">
        <v>0</v>
      </c>
      <c r="GU75" s="38">
        <v>0</v>
      </c>
      <c r="GV75" s="37">
        <v>0</v>
      </c>
      <c r="GW75" s="4">
        <v>0</v>
      </c>
      <c r="GX75" s="38">
        <v>0</v>
      </c>
      <c r="GY75" s="37">
        <v>0</v>
      </c>
      <c r="GZ75" s="4">
        <v>0</v>
      </c>
      <c r="HA75" s="38">
        <v>0</v>
      </c>
      <c r="HB75" s="37">
        <v>0</v>
      </c>
      <c r="HC75" s="4">
        <v>0</v>
      </c>
      <c r="HD75" s="38">
        <v>0</v>
      </c>
      <c r="HE75" s="37">
        <v>0</v>
      </c>
      <c r="HF75" s="4">
        <v>0</v>
      </c>
      <c r="HG75" s="38">
        <v>0</v>
      </c>
      <c r="HH75" s="37">
        <v>22</v>
      </c>
      <c r="HI75" s="4">
        <v>822</v>
      </c>
      <c r="HJ75" s="38">
        <f t="shared" si="342"/>
        <v>37363.636363636368</v>
      </c>
      <c r="HK75" s="37">
        <v>0</v>
      </c>
      <c r="HL75" s="4">
        <v>0</v>
      </c>
      <c r="HM75" s="38">
        <v>0</v>
      </c>
      <c r="HN75" s="37">
        <v>0</v>
      </c>
      <c r="HO75" s="4">
        <v>0</v>
      </c>
      <c r="HP75" s="38">
        <v>0</v>
      </c>
      <c r="HQ75" s="37">
        <v>0</v>
      </c>
      <c r="HR75" s="4">
        <v>0</v>
      </c>
      <c r="HS75" s="38">
        <v>0</v>
      </c>
      <c r="HT75" s="37">
        <v>0</v>
      </c>
      <c r="HU75" s="4">
        <v>0</v>
      </c>
      <c r="HV75" s="38">
        <v>0</v>
      </c>
      <c r="HW75" s="37">
        <v>0</v>
      </c>
      <c r="HX75" s="4">
        <v>0</v>
      </c>
      <c r="HY75" s="38">
        <v>0</v>
      </c>
      <c r="HZ75" s="37">
        <v>44</v>
      </c>
      <c r="IA75" s="4">
        <v>409</v>
      </c>
      <c r="IB75" s="38">
        <f t="shared" ref="IB75:IB80" si="354">IA75/HZ75*1000</f>
        <v>9295.4545454545441</v>
      </c>
      <c r="IC75" s="37">
        <v>4</v>
      </c>
      <c r="ID75" s="4">
        <v>63</v>
      </c>
      <c r="IE75" s="38">
        <f t="shared" si="343"/>
        <v>15750</v>
      </c>
      <c r="IF75" s="37">
        <v>0</v>
      </c>
      <c r="IG75" s="4">
        <v>0</v>
      </c>
      <c r="IH75" s="38">
        <v>0</v>
      </c>
      <c r="II75" s="37">
        <v>20</v>
      </c>
      <c r="IJ75" s="4">
        <v>67</v>
      </c>
      <c r="IK75" s="38">
        <f t="shared" si="344"/>
        <v>3350</v>
      </c>
      <c r="IL75" s="37">
        <v>0</v>
      </c>
      <c r="IM75" s="4">
        <v>0</v>
      </c>
      <c r="IN75" s="38">
        <v>0</v>
      </c>
      <c r="IO75" s="37">
        <v>0</v>
      </c>
      <c r="IP75" s="4">
        <v>0</v>
      </c>
      <c r="IQ75" s="38">
        <v>0</v>
      </c>
      <c r="IR75" s="37">
        <v>0</v>
      </c>
      <c r="IS75" s="4">
        <v>0</v>
      </c>
      <c r="IT75" s="38">
        <v>0</v>
      </c>
      <c r="IU75" s="37">
        <v>0</v>
      </c>
      <c r="IV75" s="4">
        <v>0</v>
      </c>
      <c r="IW75" s="38">
        <v>0</v>
      </c>
      <c r="IX75" s="37">
        <v>0</v>
      </c>
      <c r="IY75" s="4">
        <v>0</v>
      </c>
      <c r="IZ75" s="38">
        <f t="shared" si="316"/>
        <v>0</v>
      </c>
      <c r="JA75" s="37">
        <v>0</v>
      </c>
      <c r="JB75" s="4">
        <v>0</v>
      </c>
      <c r="JC75" s="38">
        <v>0</v>
      </c>
      <c r="JD75" s="37">
        <v>3</v>
      </c>
      <c r="JE75" s="4">
        <v>91</v>
      </c>
      <c r="JF75" s="38">
        <f t="shared" ref="JF75:JF76" si="355">JE75/JD75*1000</f>
        <v>30333.333333333332</v>
      </c>
      <c r="JG75" s="37">
        <v>0</v>
      </c>
      <c r="JH75" s="4">
        <v>0</v>
      </c>
      <c r="JI75" s="38">
        <v>0</v>
      </c>
      <c r="JJ75" s="37">
        <v>0</v>
      </c>
      <c r="JK75" s="4">
        <v>0</v>
      </c>
      <c r="JL75" s="38">
        <v>0</v>
      </c>
      <c r="JM75" s="37">
        <v>0</v>
      </c>
      <c r="JN75" s="4">
        <v>0</v>
      </c>
      <c r="JO75" s="38">
        <v>0</v>
      </c>
      <c r="JP75" s="37">
        <v>0</v>
      </c>
      <c r="JQ75" s="4">
        <v>0</v>
      </c>
      <c r="JR75" s="38">
        <v>0</v>
      </c>
      <c r="JS75" s="37">
        <v>0</v>
      </c>
      <c r="JT75" s="4">
        <v>0</v>
      </c>
      <c r="JU75" s="38">
        <v>0</v>
      </c>
      <c r="JV75" s="37">
        <v>0</v>
      </c>
      <c r="JW75" s="4">
        <v>0</v>
      </c>
      <c r="JX75" s="38">
        <v>0</v>
      </c>
      <c r="JY75" s="37">
        <v>0</v>
      </c>
      <c r="JZ75" s="4">
        <v>0</v>
      </c>
      <c r="KA75" s="38">
        <v>0</v>
      </c>
      <c r="KB75" s="37">
        <v>0</v>
      </c>
      <c r="KC75" s="4">
        <v>0</v>
      </c>
      <c r="KD75" s="38">
        <v>0</v>
      </c>
      <c r="KE75" s="37">
        <v>0</v>
      </c>
      <c r="KF75" s="4">
        <v>0</v>
      </c>
      <c r="KG75" s="38">
        <v>0</v>
      </c>
      <c r="KH75" s="37"/>
      <c r="KI75" s="4"/>
      <c r="KJ75" s="38"/>
      <c r="KK75" s="37">
        <v>0</v>
      </c>
      <c r="KL75" s="4">
        <v>0</v>
      </c>
      <c r="KM75" s="38">
        <v>0</v>
      </c>
      <c r="KN75" s="37">
        <v>0</v>
      </c>
      <c r="KO75" s="4">
        <v>0</v>
      </c>
      <c r="KP75" s="38">
        <v>0</v>
      </c>
      <c r="KQ75" s="37">
        <v>0</v>
      </c>
      <c r="KR75" s="4">
        <v>0</v>
      </c>
      <c r="KS75" s="38">
        <v>0</v>
      </c>
      <c r="KT75" s="37">
        <v>0</v>
      </c>
      <c r="KU75" s="4">
        <v>0</v>
      </c>
      <c r="KV75" s="38">
        <v>0</v>
      </c>
      <c r="KW75" s="37">
        <v>0</v>
      </c>
      <c r="KX75" s="4">
        <v>0</v>
      </c>
      <c r="KY75" s="38">
        <v>0</v>
      </c>
      <c r="KZ75" s="37">
        <v>56</v>
      </c>
      <c r="LA75" s="4">
        <v>576</v>
      </c>
      <c r="LB75" s="38">
        <f t="shared" si="318"/>
        <v>10285.714285714286</v>
      </c>
      <c r="LC75" s="37">
        <v>13</v>
      </c>
      <c r="LD75" s="4">
        <v>563</v>
      </c>
      <c r="LE75" s="38">
        <f t="shared" si="319"/>
        <v>43307.692307692305</v>
      </c>
      <c r="LF75" s="37">
        <v>0</v>
      </c>
      <c r="LG75" s="4">
        <v>0</v>
      </c>
      <c r="LH75" s="38">
        <v>0</v>
      </c>
      <c r="LI75" s="37">
        <v>0</v>
      </c>
      <c r="LJ75" s="4">
        <v>0</v>
      </c>
      <c r="LK75" s="38">
        <v>0</v>
      </c>
      <c r="LL75" s="37">
        <v>0</v>
      </c>
      <c r="LM75" s="4">
        <v>0</v>
      </c>
      <c r="LN75" s="38">
        <v>0</v>
      </c>
      <c r="LO75" s="37">
        <v>0</v>
      </c>
      <c r="LP75" s="4">
        <v>0</v>
      </c>
      <c r="LQ75" s="38">
        <v>0</v>
      </c>
      <c r="LR75" s="37">
        <v>0</v>
      </c>
      <c r="LS75" s="4">
        <v>0</v>
      </c>
      <c r="LT75" s="38">
        <v>0</v>
      </c>
      <c r="LU75" s="37">
        <v>0</v>
      </c>
      <c r="LV75" s="4">
        <v>0</v>
      </c>
      <c r="LW75" s="38">
        <v>0</v>
      </c>
      <c r="LX75" s="37">
        <v>37</v>
      </c>
      <c r="LY75" s="4">
        <v>390</v>
      </c>
      <c r="LZ75" s="38">
        <f t="shared" si="320"/>
        <v>10540.54054054054</v>
      </c>
      <c r="MA75" s="2">
        <f t="shared" si="321"/>
        <v>532</v>
      </c>
      <c r="MB75" s="12">
        <f t="shared" si="322"/>
        <v>4640</v>
      </c>
    </row>
    <row r="76" spans="1:340" x14ac:dyDescent="0.3">
      <c r="A76" s="50">
        <v>2009</v>
      </c>
      <c r="B76" s="51" t="s">
        <v>11</v>
      </c>
      <c r="C76" s="37">
        <v>0</v>
      </c>
      <c r="D76" s="4">
        <v>0</v>
      </c>
      <c r="E76" s="38">
        <v>0</v>
      </c>
      <c r="F76" s="37">
        <v>0</v>
      </c>
      <c r="G76" s="4">
        <v>0</v>
      </c>
      <c r="H76" s="38">
        <v>0</v>
      </c>
      <c r="I76" s="37">
        <v>0</v>
      </c>
      <c r="J76" s="4">
        <v>0</v>
      </c>
      <c r="K76" s="38">
        <v>0</v>
      </c>
      <c r="L76" s="37">
        <v>0</v>
      </c>
      <c r="M76" s="4">
        <v>0</v>
      </c>
      <c r="N76" s="38">
        <v>0</v>
      </c>
      <c r="O76" s="37">
        <v>0</v>
      </c>
      <c r="P76" s="4">
        <v>0</v>
      </c>
      <c r="Q76" s="38">
        <v>0</v>
      </c>
      <c r="R76" s="37">
        <v>0</v>
      </c>
      <c r="S76" s="4">
        <v>0</v>
      </c>
      <c r="T76" s="38">
        <v>0</v>
      </c>
      <c r="U76" s="37">
        <v>0</v>
      </c>
      <c r="V76" s="4">
        <v>0</v>
      </c>
      <c r="W76" s="38">
        <v>0</v>
      </c>
      <c r="X76" s="37">
        <v>0</v>
      </c>
      <c r="Y76" s="4">
        <v>0</v>
      </c>
      <c r="Z76" s="38">
        <v>0</v>
      </c>
      <c r="AA76" s="37">
        <v>0</v>
      </c>
      <c r="AB76" s="4">
        <v>0</v>
      </c>
      <c r="AC76" s="38">
        <v>0</v>
      </c>
      <c r="AD76" s="37">
        <v>2</v>
      </c>
      <c r="AE76" s="4">
        <v>161</v>
      </c>
      <c r="AF76" s="38">
        <f t="shared" ref="AF76:AF77" si="356">AE76/AD76*1000</f>
        <v>80500</v>
      </c>
      <c r="AG76" s="37">
        <v>0</v>
      </c>
      <c r="AH76" s="4">
        <v>0</v>
      </c>
      <c r="AI76" s="38">
        <v>0</v>
      </c>
      <c r="AJ76" s="37">
        <v>0</v>
      </c>
      <c r="AK76" s="4">
        <v>0</v>
      </c>
      <c r="AL76" s="38">
        <v>0</v>
      </c>
      <c r="AM76" s="37">
        <v>0</v>
      </c>
      <c r="AN76" s="4">
        <v>0</v>
      </c>
      <c r="AO76" s="38">
        <v>0</v>
      </c>
      <c r="AP76" s="37">
        <v>0</v>
      </c>
      <c r="AQ76" s="4">
        <v>0</v>
      </c>
      <c r="AR76" s="38">
        <v>0</v>
      </c>
      <c r="AS76" s="37">
        <v>0</v>
      </c>
      <c r="AT76" s="4">
        <v>0</v>
      </c>
      <c r="AU76" s="38">
        <v>0</v>
      </c>
      <c r="AV76" s="37">
        <v>0</v>
      </c>
      <c r="AW76" s="4">
        <v>0</v>
      </c>
      <c r="AX76" s="38">
        <v>0</v>
      </c>
      <c r="AY76" s="37">
        <v>0</v>
      </c>
      <c r="AZ76" s="4">
        <v>0</v>
      </c>
      <c r="BA76" s="38">
        <v>0</v>
      </c>
      <c r="BB76" s="37">
        <v>0</v>
      </c>
      <c r="BC76" s="4">
        <v>0</v>
      </c>
      <c r="BD76" s="38">
        <v>0</v>
      </c>
      <c r="BE76" s="37">
        <v>0</v>
      </c>
      <c r="BF76" s="4">
        <v>0</v>
      </c>
      <c r="BG76" s="38">
        <v>0</v>
      </c>
      <c r="BH76" s="37">
        <v>11</v>
      </c>
      <c r="BI76" s="4">
        <v>132</v>
      </c>
      <c r="BJ76" s="38">
        <f t="shared" si="311"/>
        <v>12000</v>
      </c>
      <c r="BK76" s="37">
        <v>0</v>
      </c>
      <c r="BL76" s="4">
        <v>0</v>
      </c>
      <c r="BM76" s="38">
        <v>0</v>
      </c>
      <c r="BN76" s="37">
        <v>0</v>
      </c>
      <c r="BO76" s="4">
        <v>0</v>
      </c>
      <c r="BP76" s="38">
        <v>0</v>
      </c>
      <c r="BQ76" s="37">
        <v>0</v>
      </c>
      <c r="BR76" s="4">
        <v>0</v>
      </c>
      <c r="BS76" s="38">
        <v>0</v>
      </c>
      <c r="BT76" s="37">
        <v>0</v>
      </c>
      <c r="BU76" s="4">
        <v>0</v>
      </c>
      <c r="BV76" s="38">
        <v>0</v>
      </c>
      <c r="BW76" s="37">
        <v>0</v>
      </c>
      <c r="BX76" s="4">
        <v>0</v>
      </c>
      <c r="BY76" s="38">
        <v>0</v>
      </c>
      <c r="BZ76" s="37">
        <v>0</v>
      </c>
      <c r="CA76" s="4">
        <v>0</v>
      </c>
      <c r="CB76" s="38">
        <v>0</v>
      </c>
      <c r="CC76" s="37">
        <v>0</v>
      </c>
      <c r="CD76" s="4">
        <v>0</v>
      </c>
      <c r="CE76" s="38">
        <v>0</v>
      </c>
      <c r="CF76" s="37">
        <v>0</v>
      </c>
      <c r="CG76" s="4">
        <v>0</v>
      </c>
      <c r="CH76" s="38">
        <v>0</v>
      </c>
      <c r="CI76" s="37">
        <v>0</v>
      </c>
      <c r="CJ76" s="4">
        <v>0</v>
      </c>
      <c r="CK76" s="38">
        <v>0</v>
      </c>
      <c r="CL76" s="37">
        <v>0</v>
      </c>
      <c r="CM76" s="4">
        <v>0</v>
      </c>
      <c r="CN76" s="38">
        <v>0</v>
      </c>
      <c r="CO76" s="37">
        <v>0</v>
      </c>
      <c r="CP76" s="4">
        <v>0</v>
      </c>
      <c r="CQ76" s="38">
        <v>0</v>
      </c>
      <c r="CR76" s="37">
        <v>0</v>
      </c>
      <c r="CS76" s="4">
        <v>0</v>
      </c>
      <c r="CT76" s="38">
        <v>0</v>
      </c>
      <c r="CU76" s="37">
        <v>0</v>
      </c>
      <c r="CV76" s="4">
        <v>0</v>
      </c>
      <c r="CW76" s="38">
        <v>0</v>
      </c>
      <c r="CX76" s="37">
        <v>5</v>
      </c>
      <c r="CY76" s="4">
        <v>205</v>
      </c>
      <c r="CZ76" s="38">
        <f t="shared" si="350"/>
        <v>41000</v>
      </c>
      <c r="DA76" s="37">
        <v>0</v>
      </c>
      <c r="DB76" s="4">
        <v>0</v>
      </c>
      <c r="DC76" s="38">
        <v>0</v>
      </c>
      <c r="DD76" s="37">
        <v>0</v>
      </c>
      <c r="DE76" s="4">
        <v>0</v>
      </c>
      <c r="DF76" s="38">
        <v>0</v>
      </c>
      <c r="DG76" s="37">
        <v>1</v>
      </c>
      <c r="DH76" s="4">
        <v>2</v>
      </c>
      <c r="DI76" s="38">
        <f t="shared" si="332"/>
        <v>2000</v>
      </c>
      <c r="DJ76" s="37">
        <v>0</v>
      </c>
      <c r="DK76" s="4">
        <v>0</v>
      </c>
      <c r="DL76" s="38">
        <v>0</v>
      </c>
      <c r="DM76" s="37">
        <v>130</v>
      </c>
      <c r="DN76" s="4">
        <v>483</v>
      </c>
      <c r="DO76" s="38">
        <f t="shared" si="312"/>
        <v>3715.3846153846157</v>
      </c>
      <c r="DP76" s="37">
        <v>0</v>
      </c>
      <c r="DQ76" s="4">
        <v>0</v>
      </c>
      <c r="DR76" s="38">
        <v>0</v>
      </c>
      <c r="DS76" s="37">
        <v>0</v>
      </c>
      <c r="DT76" s="4">
        <v>0</v>
      </c>
      <c r="DU76" s="38">
        <v>0</v>
      </c>
      <c r="DV76" s="37">
        <v>0</v>
      </c>
      <c r="DW76" s="4">
        <v>0</v>
      </c>
      <c r="DX76" s="38">
        <v>0</v>
      </c>
      <c r="DY76" s="37">
        <v>2</v>
      </c>
      <c r="DZ76" s="4">
        <v>51</v>
      </c>
      <c r="EA76" s="38">
        <f t="shared" si="351"/>
        <v>25500</v>
      </c>
      <c r="EB76" s="37">
        <v>2</v>
      </c>
      <c r="EC76" s="4">
        <v>82</v>
      </c>
      <c r="ED76" s="38">
        <f t="shared" si="313"/>
        <v>41000</v>
      </c>
      <c r="EE76" s="37">
        <v>0</v>
      </c>
      <c r="EF76" s="4">
        <v>0</v>
      </c>
      <c r="EG76" s="38">
        <v>0</v>
      </c>
      <c r="EH76" s="37">
        <v>0</v>
      </c>
      <c r="EI76" s="4">
        <v>0</v>
      </c>
      <c r="EJ76" s="38">
        <v>0</v>
      </c>
      <c r="EK76" s="37">
        <v>0</v>
      </c>
      <c r="EL76" s="4">
        <v>0</v>
      </c>
      <c r="EM76" s="38">
        <v>0</v>
      </c>
      <c r="EN76" s="37">
        <v>0</v>
      </c>
      <c r="EO76" s="4">
        <v>0</v>
      </c>
      <c r="EP76" s="38">
        <v>0</v>
      </c>
      <c r="EQ76" s="37"/>
      <c r="ER76" s="4"/>
      <c r="ES76" s="38"/>
      <c r="ET76" s="37">
        <v>0</v>
      </c>
      <c r="EU76" s="4">
        <v>0</v>
      </c>
      <c r="EV76" s="38">
        <v>0</v>
      </c>
      <c r="EW76" s="37">
        <v>0</v>
      </c>
      <c r="EX76" s="4">
        <v>0</v>
      </c>
      <c r="EY76" s="38">
        <v>0</v>
      </c>
      <c r="EZ76" s="37">
        <v>0</v>
      </c>
      <c r="FA76" s="4">
        <v>0</v>
      </c>
      <c r="FB76" s="38">
        <v>0</v>
      </c>
      <c r="FC76" s="37"/>
      <c r="FD76" s="4"/>
      <c r="FE76" s="38"/>
      <c r="FF76" s="37">
        <v>0</v>
      </c>
      <c r="FG76" s="4">
        <v>0</v>
      </c>
      <c r="FH76" s="38">
        <v>0</v>
      </c>
      <c r="FI76" s="37">
        <v>0</v>
      </c>
      <c r="FJ76" s="4">
        <v>0</v>
      </c>
      <c r="FK76" s="38">
        <v>0</v>
      </c>
      <c r="FL76" s="37">
        <v>0</v>
      </c>
      <c r="FM76" s="4">
        <v>0</v>
      </c>
      <c r="FN76" s="38">
        <v>0</v>
      </c>
      <c r="FO76" s="37">
        <v>0</v>
      </c>
      <c r="FP76" s="4">
        <v>0</v>
      </c>
      <c r="FQ76" s="38">
        <v>0</v>
      </c>
      <c r="FR76" s="37">
        <v>0</v>
      </c>
      <c r="FS76" s="4">
        <v>0</v>
      </c>
      <c r="FT76" s="38">
        <v>0</v>
      </c>
      <c r="FU76" s="37"/>
      <c r="FV76" s="4"/>
      <c r="FW76" s="38"/>
      <c r="FX76" s="37">
        <v>0</v>
      </c>
      <c r="FY76" s="4">
        <v>0</v>
      </c>
      <c r="FZ76" s="38">
        <v>0</v>
      </c>
      <c r="GA76" s="37">
        <v>0</v>
      </c>
      <c r="GB76" s="4">
        <v>0</v>
      </c>
      <c r="GC76" s="38">
        <v>0</v>
      </c>
      <c r="GD76" s="37">
        <v>8</v>
      </c>
      <c r="GE76" s="4">
        <v>74</v>
      </c>
      <c r="GF76" s="38">
        <f t="shared" si="325"/>
        <v>9250</v>
      </c>
      <c r="GG76" s="37">
        <v>0</v>
      </c>
      <c r="GH76" s="4">
        <v>0</v>
      </c>
      <c r="GI76" s="38">
        <v>0</v>
      </c>
      <c r="GJ76" s="37">
        <v>0</v>
      </c>
      <c r="GK76" s="4">
        <v>0</v>
      </c>
      <c r="GL76" s="38">
        <v>0</v>
      </c>
      <c r="GM76" s="37">
        <v>0</v>
      </c>
      <c r="GN76" s="4">
        <v>0</v>
      </c>
      <c r="GO76" s="38">
        <v>0</v>
      </c>
      <c r="GP76" s="37">
        <v>0</v>
      </c>
      <c r="GQ76" s="4">
        <v>0</v>
      </c>
      <c r="GR76" s="38">
        <v>0</v>
      </c>
      <c r="GS76" s="37">
        <v>0</v>
      </c>
      <c r="GT76" s="4">
        <v>0</v>
      </c>
      <c r="GU76" s="38">
        <v>0</v>
      </c>
      <c r="GV76" s="37">
        <v>0</v>
      </c>
      <c r="GW76" s="4">
        <v>0</v>
      </c>
      <c r="GX76" s="38">
        <v>0</v>
      </c>
      <c r="GY76" s="37">
        <v>0</v>
      </c>
      <c r="GZ76" s="4">
        <v>0</v>
      </c>
      <c r="HA76" s="38">
        <v>0</v>
      </c>
      <c r="HB76" s="37">
        <v>0</v>
      </c>
      <c r="HC76" s="4">
        <v>0</v>
      </c>
      <c r="HD76" s="38">
        <v>0</v>
      </c>
      <c r="HE76" s="37">
        <v>0</v>
      </c>
      <c r="HF76" s="4">
        <v>0</v>
      </c>
      <c r="HG76" s="38">
        <v>0</v>
      </c>
      <c r="HH76" s="37">
        <v>8</v>
      </c>
      <c r="HI76" s="4">
        <v>338</v>
      </c>
      <c r="HJ76" s="38">
        <f t="shared" si="342"/>
        <v>42250</v>
      </c>
      <c r="HK76" s="37">
        <v>0</v>
      </c>
      <c r="HL76" s="4">
        <v>0</v>
      </c>
      <c r="HM76" s="38">
        <v>0</v>
      </c>
      <c r="HN76" s="37">
        <v>0</v>
      </c>
      <c r="HO76" s="4">
        <v>0</v>
      </c>
      <c r="HP76" s="38">
        <v>0</v>
      </c>
      <c r="HQ76" s="37">
        <v>0</v>
      </c>
      <c r="HR76" s="4">
        <v>0</v>
      </c>
      <c r="HS76" s="38">
        <v>0</v>
      </c>
      <c r="HT76" s="37">
        <v>0</v>
      </c>
      <c r="HU76" s="4">
        <v>0</v>
      </c>
      <c r="HV76" s="38">
        <v>0</v>
      </c>
      <c r="HW76" s="37">
        <v>0</v>
      </c>
      <c r="HX76" s="4">
        <v>0</v>
      </c>
      <c r="HY76" s="38">
        <v>0</v>
      </c>
      <c r="HZ76" s="37">
        <v>21</v>
      </c>
      <c r="IA76" s="4">
        <v>194</v>
      </c>
      <c r="IB76" s="38">
        <f t="shared" si="354"/>
        <v>9238.0952380952367</v>
      </c>
      <c r="IC76" s="37">
        <v>14</v>
      </c>
      <c r="ID76" s="4">
        <v>57</v>
      </c>
      <c r="IE76" s="38">
        <f t="shared" si="343"/>
        <v>4071.4285714285711</v>
      </c>
      <c r="IF76" s="37">
        <v>0</v>
      </c>
      <c r="IG76" s="4">
        <v>0</v>
      </c>
      <c r="IH76" s="38">
        <v>0</v>
      </c>
      <c r="II76" s="37">
        <v>0</v>
      </c>
      <c r="IJ76" s="4">
        <v>0</v>
      </c>
      <c r="IK76" s="38">
        <v>0</v>
      </c>
      <c r="IL76" s="37">
        <v>0</v>
      </c>
      <c r="IM76" s="4">
        <v>0</v>
      </c>
      <c r="IN76" s="38">
        <v>0</v>
      </c>
      <c r="IO76" s="37">
        <v>0</v>
      </c>
      <c r="IP76" s="4">
        <v>0</v>
      </c>
      <c r="IQ76" s="38">
        <v>0</v>
      </c>
      <c r="IR76" s="37">
        <v>0</v>
      </c>
      <c r="IS76" s="4">
        <v>0</v>
      </c>
      <c r="IT76" s="38">
        <v>0</v>
      </c>
      <c r="IU76" s="37">
        <v>0</v>
      </c>
      <c r="IV76" s="4">
        <v>0</v>
      </c>
      <c r="IW76" s="38">
        <v>0</v>
      </c>
      <c r="IX76" s="37">
        <v>0</v>
      </c>
      <c r="IY76" s="4">
        <v>0</v>
      </c>
      <c r="IZ76" s="38">
        <f t="shared" si="316"/>
        <v>0</v>
      </c>
      <c r="JA76" s="37">
        <v>14</v>
      </c>
      <c r="JB76" s="4">
        <v>171</v>
      </c>
      <c r="JC76" s="38">
        <f t="shared" ref="JC76" si="357">JB76/JA76*1000</f>
        <v>12214.285714285714</v>
      </c>
      <c r="JD76" s="37">
        <v>3</v>
      </c>
      <c r="JE76" s="4">
        <v>76</v>
      </c>
      <c r="JF76" s="38">
        <f t="shared" si="355"/>
        <v>25333.333333333332</v>
      </c>
      <c r="JG76" s="37">
        <v>0</v>
      </c>
      <c r="JH76" s="4">
        <v>0</v>
      </c>
      <c r="JI76" s="38">
        <v>0</v>
      </c>
      <c r="JJ76" s="37">
        <v>0</v>
      </c>
      <c r="JK76" s="4">
        <v>0</v>
      </c>
      <c r="JL76" s="38">
        <v>0</v>
      </c>
      <c r="JM76" s="37">
        <v>0</v>
      </c>
      <c r="JN76" s="4">
        <v>0</v>
      </c>
      <c r="JO76" s="38">
        <v>0</v>
      </c>
      <c r="JP76" s="37">
        <v>0</v>
      </c>
      <c r="JQ76" s="4">
        <v>0</v>
      </c>
      <c r="JR76" s="38">
        <v>0</v>
      </c>
      <c r="JS76" s="37">
        <v>0</v>
      </c>
      <c r="JT76" s="4">
        <v>0</v>
      </c>
      <c r="JU76" s="38">
        <v>0</v>
      </c>
      <c r="JV76" s="37">
        <v>0</v>
      </c>
      <c r="JW76" s="4">
        <v>0</v>
      </c>
      <c r="JX76" s="38">
        <v>0</v>
      </c>
      <c r="JY76" s="37">
        <v>0</v>
      </c>
      <c r="JZ76" s="4">
        <v>0</v>
      </c>
      <c r="KA76" s="38">
        <v>0</v>
      </c>
      <c r="KB76" s="37">
        <v>0</v>
      </c>
      <c r="KC76" s="4">
        <v>0</v>
      </c>
      <c r="KD76" s="38">
        <v>0</v>
      </c>
      <c r="KE76" s="37">
        <v>3</v>
      </c>
      <c r="KF76" s="4">
        <v>7</v>
      </c>
      <c r="KG76" s="38">
        <f t="shared" ref="KG76:KG81" si="358">KF76/KE76*1000</f>
        <v>2333.3333333333335</v>
      </c>
      <c r="KH76" s="37"/>
      <c r="KI76" s="4"/>
      <c r="KJ76" s="38"/>
      <c r="KK76" s="37">
        <v>6</v>
      </c>
      <c r="KL76" s="4">
        <v>201</v>
      </c>
      <c r="KM76" s="38">
        <f t="shared" ref="KM76" si="359">KL76/KK76*1000</f>
        <v>33500</v>
      </c>
      <c r="KN76" s="37">
        <v>0</v>
      </c>
      <c r="KO76" s="4">
        <v>0</v>
      </c>
      <c r="KP76" s="38">
        <v>0</v>
      </c>
      <c r="KQ76" s="37">
        <v>0</v>
      </c>
      <c r="KR76" s="4">
        <v>0</v>
      </c>
      <c r="KS76" s="38">
        <v>0</v>
      </c>
      <c r="KT76" s="37">
        <v>27</v>
      </c>
      <c r="KU76" s="4">
        <v>135</v>
      </c>
      <c r="KV76" s="38">
        <f t="shared" ref="KV76:KV78" si="360">KU76/KT76*1000</f>
        <v>5000</v>
      </c>
      <c r="KW76" s="37">
        <v>0</v>
      </c>
      <c r="KX76" s="4">
        <v>0</v>
      </c>
      <c r="KY76" s="38">
        <v>0</v>
      </c>
      <c r="KZ76" s="37">
        <v>0</v>
      </c>
      <c r="LA76" s="4">
        <v>0</v>
      </c>
      <c r="LB76" s="38">
        <v>0</v>
      </c>
      <c r="LC76" s="37">
        <v>29</v>
      </c>
      <c r="LD76" s="4">
        <v>1221</v>
      </c>
      <c r="LE76" s="38">
        <f t="shared" si="319"/>
        <v>42103.448275862072</v>
      </c>
      <c r="LF76" s="37">
        <v>0</v>
      </c>
      <c r="LG76" s="4">
        <v>0</v>
      </c>
      <c r="LH76" s="38">
        <v>0</v>
      </c>
      <c r="LI76" s="37">
        <v>0</v>
      </c>
      <c r="LJ76" s="4">
        <v>0</v>
      </c>
      <c r="LK76" s="38">
        <v>0</v>
      </c>
      <c r="LL76" s="37">
        <v>0</v>
      </c>
      <c r="LM76" s="4">
        <v>0</v>
      </c>
      <c r="LN76" s="38">
        <v>0</v>
      </c>
      <c r="LO76" s="37">
        <v>70</v>
      </c>
      <c r="LP76" s="4">
        <v>164</v>
      </c>
      <c r="LQ76" s="38">
        <f t="shared" ref="LQ76" si="361">LP76/LO76*1000</f>
        <v>2342.8571428571431</v>
      </c>
      <c r="LR76" s="37">
        <v>0</v>
      </c>
      <c r="LS76" s="4">
        <v>0</v>
      </c>
      <c r="LT76" s="38">
        <v>0</v>
      </c>
      <c r="LU76" s="37">
        <v>0</v>
      </c>
      <c r="LV76" s="4">
        <v>0</v>
      </c>
      <c r="LW76" s="38">
        <v>0</v>
      </c>
      <c r="LX76" s="37">
        <v>1</v>
      </c>
      <c r="LY76" s="4">
        <v>6</v>
      </c>
      <c r="LZ76" s="38">
        <v>0</v>
      </c>
      <c r="MA76" s="2">
        <f t="shared" si="321"/>
        <v>357</v>
      </c>
      <c r="MB76" s="12">
        <f t="shared" si="322"/>
        <v>3760</v>
      </c>
    </row>
    <row r="77" spans="1:340" x14ac:dyDescent="0.3">
      <c r="A77" s="50">
        <v>2009</v>
      </c>
      <c r="B77" s="51" t="s">
        <v>12</v>
      </c>
      <c r="C77" s="37">
        <v>0</v>
      </c>
      <c r="D77" s="4">
        <v>0</v>
      </c>
      <c r="E77" s="38">
        <v>0</v>
      </c>
      <c r="F77" s="37">
        <v>0</v>
      </c>
      <c r="G77" s="4">
        <v>0</v>
      </c>
      <c r="H77" s="38">
        <v>0</v>
      </c>
      <c r="I77" s="37">
        <v>0</v>
      </c>
      <c r="J77" s="4">
        <v>0</v>
      </c>
      <c r="K77" s="38">
        <v>0</v>
      </c>
      <c r="L77" s="37">
        <v>7</v>
      </c>
      <c r="M77" s="4">
        <v>35</v>
      </c>
      <c r="N77" s="38">
        <f t="shared" ref="N77" si="362">M77/L77*1000</f>
        <v>5000</v>
      </c>
      <c r="O77" s="37">
        <v>8</v>
      </c>
      <c r="P77" s="4">
        <v>342</v>
      </c>
      <c r="Q77" s="38">
        <f t="shared" si="349"/>
        <v>42750</v>
      </c>
      <c r="R77" s="37">
        <v>0</v>
      </c>
      <c r="S77" s="4">
        <v>0</v>
      </c>
      <c r="T77" s="38">
        <v>0</v>
      </c>
      <c r="U77" s="37">
        <v>0</v>
      </c>
      <c r="V77" s="4">
        <v>0</v>
      </c>
      <c r="W77" s="38">
        <v>0</v>
      </c>
      <c r="X77" s="37">
        <v>0</v>
      </c>
      <c r="Y77" s="4">
        <v>0</v>
      </c>
      <c r="Z77" s="38">
        <v>0</v>
      </c>
      <c r="AA77" s="37">
        <v>0</v>
      </c>
      <c r="AB77" s="4">
        <v>0</v>
      </c>
      <c r="AC77" s="38">
        <v>0</v>
      </c>
      <c r="AD77" s="37">
        <v>1</v>
      </c>
      <c r="AE77" s="4">
        <v>105</v>
      </c>
      <c r="AF77" s="38">
        <f t="shared" si="356"/>
        <v>105000</v>
      </c>
      <c r="AG77" s="37">
        <v>0</v>
      </c>
      <c r="AH77" s="4">
        <v>0</v>
      </c>
      <c r="AI77" s="38">
        <v>0</v>
      </c>
      <c r="AJ77" s="37">
        <v>0</v>
      </c>
      <c r="AK77" s="4">
        <v>0</v>
      </c>
      <c r="AL77" s="38">
        <v>0</v>
      </c>
      <c r="AM77" s="37">
        <v>27</v>
      </c>
      <c r="AN77" s="4">
        <v>437</v>
      </c>
      <c r="AO77" s="38">
        <f t="shared" ref="AO77" si="363">AN77/AM77*1000</f>
        <v>16185.185185185186</v>
      </c>
      <c r="AP77" s="37">
        <v>0</v>
      </c>
      <c r="AQ77" s="4">
        <v>0</v>
      </c>
      <c r="AR77" s="38">
        <v>0</v>
      </c>
      <c r="AS77" s="37">
        <v>0</v>
      </c>
      <c r="AT77" s="4">
        <v>0</v>
      </c>
      <c r="AU77" s="38">
        <v>0</v>
      </c>
      <c r="AV77" s="37">
        <v>0</v>
      </c>
      <c r="AW77" s="4">
        <v>0</v>
      </c>
      <c r="AX77" s="38">
        <v>0</v>
      </c>
      <c r="AY77" s="37">
        <v>0</v>
      </c>
      <c r="AZ77" s="4">
        <v>0</v>
      </c>
      <c r="BA77" s="38">
        <v>0</v>
      </c>
      <c r="BB77" s="37">
        <v>0</v>
      </c>
      <c r="BC77" s="4">
        <v>0</v>
      </c>
      <c r="BD77" s="38">
        <v>0</v>
      </c>
      <c r="BE77" s="37">
        <v>0</v>
      </c>
      <c r="BF77" s="4">
        <v>0</v>
      </c>
      <c r="BG77" s="38">
        <v>0</v>
      </c>
      <c r="BH77" s="37">
        <v>22</v>
      </c>
      <c r="BI77" s="4">
        <v>58</v>
      </c>
      <c r="BJ77" s="38">
        <f t="shared" si="311"/>
        <v>2636.363636363636</v>
      </c>
      <c r="BK77" s="37">
        <v>0</v>
      </c>
      <c r="BL77" s="4">
        <v>0</v>
      </c>
      <c r="BM77" s="38">
        <v>0</v>
      </c>
      <c r="BN77" s="37">
        <v>0</v>
      </c>
      <c r="BO77" s="4">
        <v>0</v>
      </c>
      <c r="BP77" s="38">
        <v>0</v>
      </c>
      <c r="BQ77" s="37">
        <v>0</v>
      </c>
      <c r="BR77" s="4">
        <v>0</v>
      </c>
      <c r="BS77" s="38">
        <v>0</v>
      </c>
      <c r="BT77" s="37">
        <v>0</v>
      </c>
      <c r="BU77" s="4">
        <v>0</v>
      </c>
      <c r="BV77" s="38">
        <v>0</v>
      </c>
      <c r="BW77" s="37">
        <v>0</v>
      </c>
      <c r="BX77" s="4">
        <v>0</v>
      </c>
      <c r="BY77" s="38">
        <v>0</v>
      </c>
      <c r="BZ77" s="37">
        <v>0</v>
      </c>
      <c r="CA77" s="4">
        <v>0</v>
      </c>
      <c r="CB77" s="38">
        <v>0</v>
      </c>
      <c r="CC77" s="37">
        <v>0</v>
      </c>
      <c r="CD77" s="4">
        <v>0</v>
      </c>
      <c r="CE77" s="38">
        <v>0</v>
      </c>
      <c r="CF77" s="37">
        <v>0</v>
      </c>
      <c r="CG77" s="4">
        <v>0</v>
      </c>
      <c r="CH77" s="38">
        <v>0</v>
      </c>
      <c r="CI77" s="37">
        <v>0</v>
      </c>
      <c r="CJ77" s="4">
        <v>0</v>
      </c>
      <c r="CK77" s="38">
        <v>0</v>
      </c>
      <c r="CL77" s="37">
        <v>0</v>
      </c>
      <c r="CM77" s="4">
        <v>0</v>
      </c>
      <c r="CN77" s="38">
        <v>0</v>
      </c>
      <c r="CO77" s="37">
        <v>0</v>
      </c>
      <c r="CP77" s="4">
        <v>0</v>
      </c>
      <c r="CQ77" s="38">
        <v>0</v>
      </c>
      <c r="CR77" s="37">
        <v>0</v>
      </c>
      <c r="CS77" s="4">
        <v>0</v>
      </c>
      <c r="CT77" s="38">
        <v>0</v>
      </c>
      <c r="CU77" s="37">
        <v>0</v>
      </c>
      <c r="CV77" s="4">
        <v>0</v>
      </c>
      <c r="CW77" s="38">
        <v>0</v>
      </c>
      <c r="CX77" s="37">
        <v>0</v>
      </c>
      <c r="CY77" s="4">
        <v>0</v>
      </c>
      <c r="CZ77" s="38">
        <v>0</v>
      </c>
      <c r="DA77" s="37">
        <v>0</v>
      </c>
      <c r="DB77" s="4">
        <v>0</v>
      </c>
      <c r="DC77" s="38">
        <v>0</v>
      </c>
      <c r="DD77" s="37">
        <v>0</v>
      </c>
      <c r="DE77" s="4">
        <v>0</v>
      </c>
      <c r="DF77" s="38">
        <v>0</v>
      </c>
      <c r="DG77" s="37">
        <v>0</v>
      </c>
      <c r="DH77" s="4">
        <v>0</v>
      </c>
      <c r="DI77" s="38">
        <v>0</v>
      </c>
      <c r="DJ77" s="37">
        <v>0</v>
      </c>
      <c r="DK77" s="4">
        <v>0</v>
      </c>
      <c r="DL77" s="38">
        <v>0</v>
      </c>
      <c r="DM77" s="37">
        <v>230</v>
      </c>
      <c r="DN77" s="4">
        <v>1071</v>
      </c>
      <c r="DO77" s="38">
        <f t="shared" si="312"/>
        <v>4656.521739130435</v>
      </c>
      <c r="DP77" s="37">
        <v>17</v>
      </c>
      <c r="DQ77" s="4">
        <v>363</v>
      </c>
      <c r="DR77" s="38">
        <f t="shared" ref="DR77:DR78" si="364">DQ77/DP77*1000</f>
        <v>21352.941176470587</v>
      </c>
      <c r="DS77" s="37">
        <v>0</v>
      </c>
      <c r="DT77" s="4">
        <v>0</v>
      </c>
      <c r="DU77" s="38">
        <v>0</v>
      </c>
      <c r="DV77" s="37">
        <v>0</v>
      </c>
      <c r="DW77" s="4">
        <v>0</v>
      </c>
      <c r="DX77" s="38">
        <v>0</v>
      </c>
      <c r="DY77" s="37">
        <v>0</v>
      </c>
      <c r="DZ77" s="4">
        <v>0</v>
      </c>
      <c r="EA77" s="38">
        <v>0</v>
      </c>
      <c r="EB77" s="37">
        <v>9</v>
      </c>
      <c r="EC77" s="4">
        <v>548</v>
      </c>
      <c r="ED77" s="38">
        <f t="shared" si="313"/>
        <v>60888.888888888883</v>
      </c>
      <c r="EE77" s="37">
        <v>0</v>
      </c>
      <c r="EF77" s="4">
        <v>0</v>
      </c>
      <c r="EG77" s="38">
        <v>0</v>
      </c>
      <c r="EH77" s="37">
        <v>0</v>
      </c>
      <c r="EI77" s="4">
        <v>0</v>
      </c>
      <c r="EJ77" s="38">
        <v>0</v>
      </c>
      <c r="EK77" s="37">
        <v>0</v>
      </c>
      <c r="EL77" s="4">
        <v>0</v>
      </c>
      <c r="EM77" s="38">
        <v>0</v>
      </c>
      <c r="EN77" s="37">
        <v>0</v>
      </c>
      <c r="EO77" s="4">
        <v>0</v>
      </c>
      <c r="EP77" s="38">
        <v>0</v>
      </c>
      <c r="EQ77" s="37"/>
      <c r="ER77" s="4"/>
      <c r="ES77" s="38"/>
      <c r="ET77" s="37">
        <v>0</v>
      </c>
      <c r="EU77" s="4">
        <v>0</v>
      </c>
      <c r="EV77" s="38">
        <v>0</v>
      </c>
      <c r="EW77" s="37">
        <v>0</v>
      </c>
      <c r="EX77" s="4">
        <v>0</v>
      </c>
      <c r="EY77" s="38">
        <v>0</v>
      </c>
      <c r="EZ77" s="37">
        <v>0</v>
      </c>
      <c r="FA77" s="4">
        <v>0</v>
      </c>
      <c r="FB77" s="38">
        <v>0</v>
      </c>
      <c r="FC77" s="37"/>
      <c r="FD77" s="4"/>
      <c r="FE77" s="38"/>
      <c r="FF77" s="37">
        <v>0</v>
      </c>
      <c r="FG77" s="4">
        <v>0</v>
      </c>
      <c r="FH77" s="38">
        <v>0</v>
      </c>
      <c r="FI77" s="37">
        <v>0</v>
      </c>
      <c r="FJ77" s="4">
        <v>0</v>
      </c>
      <c r="FK77" s="38">
        <v>0</v>
      </c>
      <c r="FL77" s="37">
        <v>0</v>
      </c>
      <c r="FM77" s="4">
        <v>0</v>
      </c>
      <c r="FN77" s="38">
        <v>0</v>
      </c>
      <c r="FO77" s="37">
        <v>0</v>
      </c>
      <c r="FP77" s="4">
        <v>0</v>
      </c>
      <c r="FQ77" s="38">
        <v>0</v>
      </c>
      <c r="FR77" s="37">
        <v>0</v>
      </c>
      <c r="FS77" s="4">
        <v>0</v>
      </c>
      <c r="FT77" s="38">
        <v>0</v>
      </c>
      <c r="FU77" s="37"/>
      <c r="FV77" s="4"/>
      <c r="FW77" s="38"/>
      <c r="FX77" s="37">
        <v>0</v>
      </c>
      <c r="FY77" s="4">
        <v>0</v>
      </c>
      <c r="FZ77" s="38">
        <v>0</v>
      </c>
      <c r="GA77" s="37">
        <v>0</v>
      </c>
      <c r="GB77" s="4">
        <v>0</v>
      </c>
      <c r="GC77" s="38">
        <v>0</v>
      </c>
      <c r="GD77" s="37">
        <v>15</v>
      </c>
      <c r="GE77" s="4">
        <v>126</v>
      </c>
      <c r="GF77" s="38">
        <f t="shared" si="325"/>
        <v>8400</v>
      </c>
      <c r="GG77" s="37">
        <v>0</v>
      </c>
      <c r="GH77" s="4">
        <v>0</v>
      </c>
      <c r="GI77" s="38">
        <v>0</v>
      </c>
      <c r="GJ77" s="37">
        <v>0</v>
      </c>
      <c r="GK77" s="4">
        <v>0</v>
      </c>
      <c r="GL77" s="38">
        <v>0</v>
      </c>
      <c r="GM77" s="37">
        <v>0</v>
      </c>
      <c r="GN77" s="4">
        <v>0</v>
      </c>
      <c r="GO77" s="38">
        <v>0</v>
      </c>
      <c r="GP77" s="37">
        <v>0</v>
      </c>
      <c r="GQ77" s="4">
        <v>0</v>
      </c>
      <c r="GR77" s="38">
        <v>0</v>
      </c>
      <c r="GS77" s="37">
        <v>0</v>
      </c>
      <c r="GT77" s="4">
        <v>0</v>
      </c>
      <c r="GU77" s="38">
        <v>0</v>
      </c>
      <c r="GV77" s="37">
        <v>0</v>
      </c>
      <c r="GW77" s="4">
        <v>0</v>
      </c>
      <c r="GX77" s="38">
        <v>0</v>
      </c>
      <c r="GY77" s="37">
        <v>0</v>
      </c>
      <c r="GZ77" s="4">
        <v>0</v>
      </c>
      <c r="HA77" s="38">
        <v>0</v>
      </c>
      <c r="HB77" s="37">
        <v>0</v>
      </c>
      <c r="HC77" s="4">
        <v>0</v>
      </c>
      <c r="HD77" s="38">
        <v>0</v>
      </c>
      <c r="HE77" s="37">
        <v>0</v>
      </c>
      <c r="HF77" s="4">
        <v>0</v>
      </c>
      <c r="HG77" s="38">
        <v>0</v>
      </c>
      <c r="HH77" s="37">
        <v>38</v>
      </c>
      <c r="HI77" s="4">
        <v>1428</v>
      </c>
      <c r="HJ77" s="38">
        <f t="shared" si="342"/>
        <v>37578.947368421053</v>
      </c>
      <c r="HK77" s="37">
        <v>0</v>
      </c>
      <c r="HL77" s="4">
        <v>0</v>
      </c>
      <c r="HM77" s="38">
        <v>0</v>
      </c>
      <c r="HN77" s="37">
        <v>0</v>
      </c>
      <c r="HO77" s="4">
        <v>0</v>
      </c>
      <c r="HP77" s="38">
        <v>0</v>
      </c>
      <c r="HQ77" s="37">
        <v>0</v>
      </c>
      <c r="HR77" s="4">
        <v>0</v>
      </c>
      <c r="HS77" s="38">
        <v>0</v>
      </c>
      <c r="HT77" s="37">
        <v>0</v>
      </c>
      <c r="HU77" s="4">
        <v>0</v>
      </c>
      <c r="HV77" s="38">
        <v>0</v>
      </c>
      <c r="HW77" s="37">
        <v>0</v>
      </c>
      <c r="HX77" s="4">
        <v>0</v>
      </c>
      <c r="HY77" s="38">
        <v>0</v>
      </c>
      <c r="HZ77" s="37">
        <v>30</v>
      </c>
      <c r="IA77" s="4">
        <v>288</v>
      </c>
      <c r="IB77" s="38">
        <f t="shared" si="354"/>
        <v>9600</v>
      </c>
      <c r="IC77" s="37">
        <v>3</v>
      </c>
      <c r="ID77" s="4">
        <v>59</v>
      </c>
      <c r="IE77" s="38">
        <f t="shared" si="343"/>
        <v>19666.666666666668</v>
      </c>
      <c r="IF77" s="37">
        <v>0</v>
      </c>
      <c r="IG77" s="4">
        <v>0</v>
      </c>
      <c r="IH77" s="38">
        <v>0</v>
      </c>
      <c r="II77" s="37">
        <v>0</v>
      </c>
      <c r="IJ77" s="4">
        <v>0</v>
      </c>
      <c r="IK77" s="38">
        <v>0</v>
      </c>
      <c r="IL77" s="37">
        <v>0</v>
      </c>
      <c r="IM77" s="4">
        <v>0</v>
      </c>
      <c r="IN77" s="38">
        <v>0</v>
      </c>
      <c r="IO77" s="37">
        <v>0</v>
      </c>
      <c r="IP77" s="4">
        <v>0</v>
      </c>
      <c r="IQ77" s="38">
        <v>0</v>
      </c>
      <c r="IR77" s="37">
        <v>0</v>
      </c>
      <c r="IS77" s="4">
        <v>0</v>
      </c>
      <c r="IT77" s="38">
        <v>0</v>
      </c>
      <c r="IU77" s="37">
        <v>0</v>
      </c>
      <c r="IV77" s="4">
        <v>0</v>
      </c>
      <c r="IW77" s="38">
        <v>0</v>
      </c>
      <c r="IX77" s="37">
        <v>0</v>
      </c>
      <c r="IY77" s="4">
        <v>0</v>
      </c>
      <c r="IZ77" s="38">
        <f t="shared" si="316"/>
        <v>0</v>
      </c>
      <c r="JA77" s="37">
        <v>0</v>
      </c>
      <c r="JB77" s="4">
        <v>0</v>
      </c>
      <c r="JC77" s="38">
        <v>0</v>
      </c>
      <c r="JD77" s="37">
        <v>0</v>
      </c>
      <c r="JE77" s="4">
        <v>0</v>
      </c>
      <c r="JF77" s="38">
        <v>0</v>
      </c>
      <c r="JG77" s="37">
        <v>0</v>
      </c>
      <c r="JH77" s="4">
        <v>0</v>
      </c>
      <c r="JI77" s="38">
        <v>0</v>
      </c>
      <c r="JJ77" s="37">
        <v>0</v>
      </c>
      <c r="JK77" s="4">
        <v>0</v>
      </c>
      <c r="JL77" s="38">
        <v>0</v>
      </c>
      <c r="JM77" s="37">
        <v>0</v>
      </c>
      <c r="JN77" s="4">
        <v>0</v>
      </c>
      <c r="JO77" s="38">
        <v>0</v>
      </c>
      <c r="JP77" s="37">
        <v>1</v>
      </c>
      <c r="JQ77" s="4">
        <v>54</v>
      </c>
      <c r="JR77" s="38">
        <f t="shared" ref="JR77" si="365">JQ77/JP77*1000</f>
        <v>54000</v>
      </c>
      <c r="JS77" s="37">
        <v>0</v>
      </c>
      <c r="JT77" s="4">
        <v>0</v>
      </c>
      <c r="JU77" s="38">
        <v>0</v>
      </c>
      <c r="JV77" s="37">
        <v>0</v>
      </c>
      <c r="JW77" s="4">
        <v>0</v>
      </c>
      <c r="JX77" s="38">
        <v>0</v>
      </c>
      <c r="JY77" s="37">
        <v>0</v>
      </c>
      <c r="JZ77" s="4">
        <v>0</v>
      </c>
      <c r="KA77" s="38">
        <v>0</v>
      </c>
      <c r="KB77" s="37">
        <v>0</v>
      </c>
      <c r="KC77" s="4">
        <v>0</v>
      </c>
      <c r="KD77" s="38">
        <v>0</v>
      </c>
      <c r="KE77" s="37">
        <v>3</v>
      </c>
      <c r="KF77" s="4">
        <v>7</v>
      </c>
      <c r="KG77" s="38">
        <f t="shared" si="358"/>
        <v>2333.3333333333335</v>
      </c>
      <c r="KH77" s="37"/>
      <c r="KI77" s="4"/>
      <c r="KJ77" s="38"/>
      <c r="KK77" s="37">
        <v>0</v>
      </c>
      <c r="KL77" s="4">
        <v>0</v>
      </c>
      <c r="KM77" s="38">
        <v>0</v>
      </c>
      <c r="KN77" s="37">
        <v>0</v>
      </c>
      <c r="KO77" s="4">
        <v>0</v>
      </c>
      <c r="KP77" s="38">
        <v>0</v>
      </c>
      <c r="KQ77" s="37">
        <v>0</v>
      </c>
      <c r="KR77" s="4">
        <v>0</v>
      </c>
      <c r="KS77" s="38">
        <v>0</v>
      </c>
      <c r="KT77" s="37">
        <v>19</v>
      </c>
      <c r="KU77" s="4">
        <v>165</v>
      </c>
      <c r="KV77" s="38">
        <f t="shared" si="360"/>
        <v>8684.21052631579</v>
      </c>
      <c r="KW77" s="37">
        <v>0</v>
      </c>
      <c r="KX77" s="4">
        <v>0</v>
      </c>
      <c r="KY77" s="38">
        <v>0</v>
      </c>
      <c r="KZ77" s="37">
        <v>95</v>
      </c>
      <c r="LA77" s="4">
        <v>933</v>
      </c>
      <c r="LB77" s="38">
        <f t="shared" si="318"/>
        <v>9821.0526315789466</v>
      </c>
      <c r="LC77" s="37">
        <v>12</v>
      </c>
      <c r="LD77" s="4">
        <v>260</v>
      </c>
      <c r="LE77" s="38">
        <f t="shared" si="319"/>
        <v>21666.666666666668</v>
      </c>
      <c r="LF77" s="37">
        <v>0</v>
      </c>
      <c r="LG77" s="4">
        <v>0</v>
      </c>
      <c r="LH77" s="38">
        <v>0</v>
      </c>
      <c r="LI77" s="37">
        <v>0</v>
      </c>
      <c r="LJ77" s="4">
        <v>0</v>
      </c>
      <c r="LK77" s="38">
        <v>0</v>
      </c>
      <c r="LL77" s="37">
        <v>0</v>
      </c>
      <c r="LM77" s="4">
        <v>0</v>
      </c>
      <c r="LN77" s="38">
        <v>0</v>
      </c>
      <c r="LO77" s="37">
        <v>0</v>
      </c>
      <c r="LP77" s="4">
        <v>0</v>
      </c>
      <c r="LQ77" s="38">
        <v>0</v>
      </c>
      <c r="LR77" s="37">
        <v>0</v>
      </c>
      <c r="LS77" s="4">
        <v>0</v>
      </c>
      <c r="LT77" s="38">
        <v>0</v>
      </c>
      <c r="LU77" s="37">
        <v>0</v>
      </c>
      <c r="LV77" s="4">
        <v>0</v>
      </c>
      <c r="LW77" s="38">
        <v>0</v>
      </c>
      <c r="LX77" s="37">
        <v>0</v>
      </c>
      <c r="LY77" s="4">
        <v>0</v>
      </c>
      <c r="LZ77" s="38">
        <v>0</v>
      </c>
      <c r="MA77" s="2">
        <f t="shared" si="321"/>
        <v>537</v>
      </c>
      <c r="MB77" s="12">
        <f t="shared" si="322"/>
        <v>6279</v>
      </c>
    </row>
    <row r="78" spans="1:340" x14ac:dyDescent="0.3">
      <c r="A78" s="50">
        <v>2009</v>
      </c>
      <c r="B78" s="51" t="s">
        <v>13</v>
      </c>
      <c r="C78" s="37">
        <v>0</v>
      </c>
      <c r="D78" s="4">
        <v>0</v>
      </c>
      <c r="E78" s="38">
        <v>0</v>
      </c>
      <c r="F78" s="37">
        <v>0</v>
      </c>
      <c r="G78" s="4">
        <v>0</v>
      </c>
      <c r="H78" s="38">
        <v>0</v>
      </c>
      <c r="I78" s="37">
        <v>0</v>
      </c>
      <c r="J78" s="4">
        <v>0</v>
      </c>
      <c r="K78" s="38">
        <v>0</v>
      </c>
      <c r="L78" s="37">
        <v>0</v>
      </c>
      <c r="M78" s="4">
        <v>0</v>
      </c>
      <c r="N78" s="38">
        <v>0</v>
      </c>
      <c r="O78" s="37">
        <v>17</v>
      </c>
      <c r="P78" s="4">
        <v>421</v>
      </c>
      <c r="Q78" s="38">
        <f t="shared" si="349"/>
        <v>24764.705882352941</v>
      </c>
      <c r="R78" s="37">
        <v>0</v>
      </c>
      <c r="S78" s="4">
        <v>0</v>
      </c>
      <c r="T78" s="38">
        <v>0</v>
      </c>
      <c r="U78" s="37">
        <v>0</v>
      </c>
      <c r="V78" s="4">
        <v>0</v>
      </c>
      <c r="W78" s="38">
        <v>0</v>
      </c>
      <c r="X78" s="37">
        <v>3</v>
      </c>
      <c r="Y78" s="4">
        <v>22</v>
      </c>
      <c r="Z78" s="38">
        <f t="shared" ref="Z78" si="366">Y78/X78*1000</f>
        <v>7333.333333333333</v>
      </c>
      <c r="AA78" s="37">
        <v>0</v>
      </c>
      <c r="AB78" s="4">
        <v>0</v>
      </c>
      <c r="AC78" s="38">
        <v>0</v>
      </c>
      <c r="AD78" s="37">
        <v>0</v>
      </c>
      <c r="AE78" s="4">
        <v>0</v>
      </c>
      <c r="AF78" s="38">
        <v>0</v>
      </c>
      <c r="AG78" s="37">
        <v>0</v>
      </c>
      <c r="AH78" s="4">
        <v>0</v>
      </c>
      <c r="AI78" s="38">
        <v>0</v>
      </c>
      <c r="AJ78" s="37">
        <v>0</v>
      </c>
      <c r="AK78" s="4">
        <v>0</v>
      </c>
      <c r="AL78" s="38">
        <v>0</v>
      </c>
      <c r="AM78" s="37">
        <v>0</v>
      </c>
      <c r="AN78" s="4">
        <v>0</v>
      </c>
      <c r="AO78" s="38">
        <v>0</v>
      </c>
      <c r="AP78" s="37">
        <v>0</v>
      </c>
      <c r="AQ78" s="4">
        <v>0</v>
      </c>
      <c r="AR78" s="38">
        <v>0</v>
      </c>
      <c r="AS78" s="37">
        <v>0</v>
      </c>
      <c r="AT78" s="4">
        <v>0</v>
      </c>
      <c r="AU78" s="38">
        <v>0</v>
      </c>
      <c r="AV78" s="37">
        <v>0</v>
      </c>
      <c r="AW78" s="4">
        <v>0</v>
      </c>
      <c r="AX78" s="38">
        <v>0</v>
      </c>
      <c r="AY78" s="37">
        <v>0</v>
      </c>
      <c r="AZ78" s="4">
        <v>0</v>
      </c>
      <c r="BA78" s="38">
        <v>0</v>
      </c>
      <c r="BB78" s="37">
        <v>0</v>
      </c>
      <c r="BC78" s="4">
        <v>0</v>
      </c>
      <c r="BD78" s="38">
        <v>0</v>
      </c>
      <c r="BE78" s="37">
        <v>0</v>
      </c>
      <c r="BF78" s="4">
        <v>0</v>
      </c>
      <c r="BG78" s="38">
        <v>0</v>
      </c>
      <c r="BH78" s="37">
        <v>2</v>
      </c>
      <c r="BI78" s="4">
        <v>8</v>
      </c>
      <c r="BJ78" s="38">
        <f t="shared" si="311"/>
        <v>4000</v>
      </c>
      <c r="BK78" s="37">
        <v>0</v>
      </c>
      <c r="BL78" s="4">
        <v>0</v>
      </c>
      <c r="BM78" s="38">
        <v>0</v>
      </c>
      <c r="BN78" s="37">
        <v>0</v>
      </c>
      <c r="BO78" s="4">
        <v>0</v>
      </c>
      <c r="BP78" s="38">
        <v>0</v>
      </c>
      <c r="BQ78" s="37">
        <v>0</v>
      </c>
      <c r="BR78" s="4">
        <v>0</v>
      </c>
      <c r="BS78" s="38">
        <v>0</v>
      </c>
      <c r="BT78" s="37">
        <v>0</v>
      </c>
      <c r="BU78" s="4">
        <v>0</v>
      </c>
      <c r="BV78" s="38">
        <v>0</v>
      </c>
      <c r="BW78" s="37">
        <v>0</v>
      </c>
      <c r="BX78" s="4">
        <v>0</v>
      </c>
      <c r="BY78" s="38">
        <v>0</v>
      </c>
      <c r="BZ78" s="37">
        <v>58</v>
      </c>
      <c r="CA78" s="4">
        <v>2661</v>
      </c>
      <c r="CB78" s="38">
        <f t="shared" ref="CB78" si="367">CA78/BZ78*1000</f>
        <v>45879.310344827587</v>
      </c>
      <c r="CC78" s="37">
        <v>0</v>
      </c>
      <c r="CD78" s="4">
        <v>0</v>
      </c>
      <c r="CE78" s="38">
        <v>0</v>
      </c>
      <c r="CF78" s="37">
        <v>0</v>
      </c>
      <c r="CG78" s="4">
        <v>0</v>
      </c>
      <c r="CH78" s="38">
        <v>0</v>
      </c>
      <c r="CI78" s="37">
        <v>0</v>
      </c>
      <c r="CJ78" s="4">
        <v>0</v>
      </c>
      <c r="CK78" s="38">
        <v>0</v>
      </c>
      <c r="CL78" s="37">
        <v>0</v>
      </c>
      <c r="CM78" s="4">
        <v>0</v>
      </c>
      <c r="CN78" s="38">
        <v>0</v>
      </c>
      <c r="CO78" s="37">
        <v>1</v>
      </c>
      <c r="CP78" s="4">
        <v>62</v>
      </c>
      <c r="CQ78" s="38">
        <f t="shared" ref="CQ78:CQ80" si="368">CP78/CO78*1000</f>
        <v>62000</v>
      </c>
      <c r="CR78" s="37">
        <v>0</v>
      </c>
      <c r="CS78" s="4">
        <v>0</v>
      </c>
      <c r="CT78" s="38">
        <v>0</v>
      </c>
      <c r="CU78" s="37">
        <v>0</v>
      </c>
      <c r="CV78" s="4">
        <v>0</v>
      </c>
      <c r="CW78" s="38">
        <v>0</v>
      </c>
      <c r="CX78" s="37">
        <v>11</v>
      </c>
      <c r="CY78" s="4">
        <v>464</v>
      </c>
      <c r="CZ78" s="38">
        <f t="shared" ref="CZ78:CZ80" si="369">CY78/CX78*1000</f>
        <v>42181.818181818177</v>
      </c>
      <c r="DA78" s="37">
        <v>0</v>
      </c>
      <c r="DB78" s="4">
        <v>0</v>
      </c>
      <c r="DC78" s="38">
        <v>0</v>
      </c>
      <c r="DD78" s="37">
        <v>2</v>
      </c>
      <c r="DE78" s="4">
        <v>50</v>
      </c>
      <c r="DF78" s="38">
        <f t="shared" ref="DF78" si="370">DE78/DD78*1000</f>
        <v>25000</v>
      </c>
      <c r="DG78" s="37">
        <v>2</v>
      </c>
      <c r="DH78" s="4">
        <v>7</v>
      </c>
      <c r="DI78" s="38">
        <f t="shared" si="332"/>
        <v>3500</v>
      </c>
      <c r="DJ78" s="37">
        <v>0</v>
      </c>
      <c r="DK78" s="4">
        <v>0</v>
      </c>
      <c r="DL78" s="38">
        <v>0</v>
      </c>
      <c r="DM78" s="37">
        <v>323</v>
      </c>
      <c r="DN78" s="4">
        <v>1279</v>
      </c>
      <c r="DO78" s="38">
        <f t="shared" si="312"/>
        <v>3959.7523219814243</v>
      </c>
      <c r="DP78" s="37">
        <v>20</v>
      </c>
      <c r="DQ78" s="4">
        <v>127</v>
      </c>
      <c r="DR78" s="38">
        <f t="shared" si="364"/>
        <v>6350</v>
      </c>
      <c r="DS78" s="37">
        <v>0</v>
      </c>
      <c r="DT78" s="4">
        <v>0</v>
      </c>
      <c r="DU78" s="38">
        <v>0</v>
      </c>
      <c r="DV78" s="37">
        <v>0</v>
      </c>
      <c r="DW78" s="4">
        <v>0</v>
      </c>
      <c r="DX78" s="38">
        <v>0</v>
      </c>
      <c r="DY78" s="37">
        <v>0</v>
      </c>
      <c r="DZ78" s="4">
        <v>0</v>
      </c>
      <c r="EA78" s="38">
        <v>0</v>
      </c>
      <c r="EB78" s="37">
        <v>5</v>
      </c>
      <c r="EC78" s="4">
        <v>166</v>
      </c>
      <c r="ED78" s="38">
        <f t="shared" si="313"/>
        <v>33200</v>
      </c>
      <c r="EE78" s="37">
        <v>0</v>
      </c>
      <c r="EF78" s="4">
        <v>0</v>
      </c>
      <c r="EG78" s="38">
        <v>0</v>
      </c>
      <c r="EH78" s="37">
        <v>0</v>
      </c>
      <c r="EI78" s="4">
        <v>0</v>
      </c>
      <c r="EJ78" s="38">
        <v>0</v>
      </c>
      <c r="EK78" s="37">
        <v>0</v>
      </c>
      <c r="EL78" s="4">
        <v>0</v>
      </c>
      <c r="EM78" s="38">
        <v>0</v>
      </c>
      <c r="EN78" s="37">
        <v>0</v>
      </c>
      <c r="EO78" s="4">
        <v>0</v>
      </c>
      <c r="EP78" s="38">
        <v>0</v>
      </c>
      <c r="EQ78" s="37"/>
      <c r="ER78" s="4"/>
      <c r="ES78" s="38"/>
      <c r="ET78" s="37">
        <v>0</v>
      </c>
      <c r="EU78" s="4">
        <v>0</v>
      </c>
      <c r="EV78" s="38">
        <v>0</v>
      </c>
      <c r="EW78" s="37">
        <v>1</v>
      </c>
      <c r="EX78" s="4">
        <v>4</v>
      </c>
      <c r="EY78" s="38">
        <f t="shared" ref="EY78" si="371">EX78/EW78*1000</f>
        <v>4000</v>
      </c>
      <c r="EZ78" s="37">
        <v>0</v>
      </c>
      <c r="FA78" s="4">
        <v>0</v>
      </c>
      <c r="FB78" s="38">
        <v>0</v>
      </c>
      <c r="FC78" s="37"/>
      <c r="FD78" s="4"/>
      <c r="FE78" s="38"/>
      <c r="FF78" s="37">
        <v>0</v>
      </c>
      <c r="FG78" s="4">
        <v>0</v>
      </c>
      <c r="FH78" s="38">
        <v>0</v>
      </c>
      <c r="FI78" s="37">
        <v>0</v>
      </c>
      <c r="FJ78" s="4">
        <v>0</v>
      </c>
      <c r="FK78" s="38">
        <v>0</v>
      </c>
      <c r="FL78" s="37">
        <v>0</v>
      </c>
      <c r="FM78" s="4">
        <v>0</v>
      </c>
      <c r="FN78" s="38">
        <v>0</v>
      </c>
      <c r="FO78" s="37">
        <v>0</v>
      </c>
      <c r="FP78" s="4">
        <v>0</v>
      </c>
      <c r="FQ78" s="38">
        <v>0</v>
      </c>
      <c r="FR78" s="37">
        <v>0</v>
      </c>
      <c r="FS78" s="4">
        <v>0</v>
      </c>
      <c r="FT78" s="38">
        <v>0</v>
      </c>
      <c r="FU78" s="37"/>
      <c r="FV78" s="4"/>
      <c r="FW78" s="38"/>
      <c r="FX78" s="37">
        <v>0</v>
      </c>
      <c r="FY78" s="4">
        <v>0</v>
      </c>
      <c r="FZ78" s="38">
        <v>0</v>
      </c>
      <c r="GA78" s="37">
        <v>0</v>
      </c>
      <c r="GB78" s="4">
        <v>0</v>
      </c>
      <c r="GC78" s="38">
        <v>0</v>
      </c>
      <c r="GD78" s="37">
        <v>11</v>
      </c>
      <c r="GE78" s="4">
        <v>101</v>
      </c>
      <c r="GF78" s="38">
        <f t="shared" si="325"/>
        <v>9181.818181818182</v>
      </c>
      <c r="GG78" s="37">
        <v>0</v>
      </c>
      <c r="GH78" s="4">
        <v>0</v>
      </c>
      <c r="GI78" s="38">
        <v>0</v>
      </c>
      <c r="GJ78" s="37">
        <v>0</v>
      </c>
      <c r="GK78" s="4">
        <v>0</v>
      </c>
      <c r="GL78" s="38">
        <v>0</v>
      </c>
      <c r="GM78" s="37">
        <v>0</v>
      </c>
      <c r="GN78" s="4">
        <v>0</v>
      </c>
      <c r="GO78" s="38">
        <v>0</v>
      </c>
      <c r="GP78" s="37">
        <v>0</v>
      </c>
      <c r="GQ78" s="4">
        <v>0</v>
      </c>
      <c r="GR78" s="38">
        <v>0</v>
      </c>
      <c r="GS78" s="37">
        <v>0</v>
      </c>
      <c r="GT78" s="4">
        <v>0</v>
      </c>
      <c r="GU78" s="38">
        <v>0</v>
      </c>
      <c r="GV78" s="37">
        <v>0</v>
      </c>
      <c r="GW78" s="4">
        <v>0</v>
      </c>
      <c r="GX78" s="38">
        <v>0</v>
      </c>
      <c r="GY78" s="37">
        <v>0</v>
      </c>
      <c r="GZ78" s="4">
        <v>0</v>
      </c>
      <c r="HA78" s="38">
        <v>0</v>
      </c>
      <c r="HB78" s="37">
        <v>0</v>
      </c>
      <c r="HC78" s="4">
        <v>0</v>
      </c>
      <c r="HD78" s="38">
        <v>0</v>
      </c>
      <c r="HE78" s="37">
        <v>0</v>
      </c>
      <c r="HF78" s="4">
        <v>0</v>
      </c>
      <c r="HG78" s="38">
        <v>0</v>
      </c>
      <c r="HH78" s="37">
        <v>10</v>
      </c>
      <c r="HI78" s="4">
        <v>441</v>
      </c>
      <c r="HJ78" s="38">
        <f t="shared" si="342"/>
        <v>44100</v>
      </c>
      <c r="HK78" s="37">
        <v>0</v>
      </c>
      <c r="HL78" s="4">
        <v>0</v>
      </c>
      <c r="HM78" s="38">
        <v>0</v>
      </c>
      <c r="HN78" s="37">
        <v>0</v>
      </c>
      <c r="HO78" s="4">
        <v>0</v>
      </c>
      <c r="HP78" s="38">
        <v>0</v>
      </c>
      <c r="HQ78" s="37">
        <v>0</v>
      </c>
      <c r="HR78" s="4">
        <v>0</v>
      </c>
      <c r="HS78" s="38">
        <v>0</v>
      </c>
      <c r="HT78" s="37">
        <v>0</v>
      </c>
      <c r="HU78" s="4">
        <v>0</v>
      </c>
      <c r="HV78" s="38">
        <v>0</v>
      </c>
      <c r="HW78" s="37">
        <v>0</v>
      </c>
      <c r="HX78" s="4">
        <v>0</v>
      </c>
      <c r="HY78" s="38">
        <v>0</v>
      </c>
      <c r="HZ78" s="37">
        <v>83</v>
      </c>
      <c r="IA78" s="4">
        <v>759</v>
      </c>
      <c r="IB78" s="38">
        <f t="shared" si="354"/>
        <v>9144.5783132530123</v>
      </c>
      <c r="IC78" s="37">
        <v>11</v>
      </c>
      <c r="ID78" s="4">
        <v>133</v>
      </c>
      <c r="IE78" s="38">
        <f t="shared" si="343"/>
        <v>12090.909090909092</v>
      </c>
      <c r="IF78" s="37">
        <v>0</v>
      </c>
      <c r="IG78" s="4">
        <v>0</v>
      </c>
      <c r="IH78" s="38">
        <v>0</v>
      </c>
      <c r="II78" s="37">
        <v>0</v>
      </c>
      <c r="IJ78" s="4">
        <v>0</v>
      </c>
      <c r="IK78" s="38">
        <v>0</v>
      </c>
      <c r="IL78" s="37">
        <v>0</v>
      </c>
      <c r="IM78" s="4">
        <v>0</v>
      </c>
      <c r="IN78" s="38">
        <v>0</v>
      </c>
      <c r="IO78" s="37">
        <v>11</v>
      </c>
      <c r="IP78" s="4">
        <v>372</v>
      </c>
      <c r="IQ78" s="38">
        <f t="shared" ref="IQ78:IQ81" si="372">IP78/IO78*1000</f>
        <v>33818.181818181823</v>
      </c>
      <c r="IR78" s="37">
        <v>0</v>
      </c>
      <c r="IS78" s="4">
        <v>0</v>
      </c>
      <c r="IT78" s="38">
        <v>0</v>
      </c>
      <c r="IU78" s="37">
        <v>0</v>
      </c>
      <c r="IV78" s="4">
        <v>0</v>
      </c>
      <c r="IW78" s="38">
        <v>0</v>
      </c>
      <c r="IX78" s="37">
        <v>0</v>
      </c>
      <c r="IY78" s="4">
        <v>0</v>
      </c>
      <c r="IZ78" s="38">
        <f t="shared" si="316"/>
        <v>0</v>
      </c>
      <c r="JA78" s="37">
        <v>0</v>
      </c>
      <c r="JB78" s="4">
        <v>0</v>
      </c>
      <c r="JC78" s="38">
        <v>0</v>
      </c>
      <c r="JD78" s="37">
        <v>0</v>
      </c>
      <c r="JE78" s="4">
        <v>0</v>
      </c>
      <c r="JF78" s="38">
        <v>0</v>
      </c>
      <c r="JG78" s="37">
        <v>0</v>
      </c>
      <c r="JH78" s="4">
        <v>0</v>
      </c>
      <c r="JI78" s="38">
        <v>0</v>
      </c>
      <c r="JJ78" s="37">
        <v>0</v>
      </c>
      <c r="JK78" s="4">
        <v>0</v>
      </c>
      <c r="JL78" s="38">
        <v>0</v>
      </c>
      <c r="JM78" s="37">
        <v>0</v>
      </c>
      <c r="JN78" s="4">
        <v>0</v>
      </c>
      <c r="JO78" s="38">
        <v>0</v>
      </c>
      <c r="JP78" s="37">
        <v>0</v>
      </c>
      <c r="JQ78" s="4">
        <v>0</v>
      </c>
      <c r="JR78" s="38">
        <v>0</v>
      </c>
      <c r="JS78" s="37">
        <v>0</v>
      </c>
      <c r="JT78" s="4">
        <v>0</v>
      </c>
      <c r="JU78" s="38">
        <v>0</v>
      </c>
      <c r="JV78" s="37">
        <v>0</v>
      </c>
      <c r="JW78" s="4">
        <v>0</v>
      </c>
      <c r="JX78" s="38">
        <v>0</v>
      </c>
      <c r="JY78" s="37">
        <v>0</v>
      </c>
      <c r="JZ78" s="4">
        <v>0</v>
      </c>
      <c r="KA78" s="38">
        <v>0</v>
      </c>
      <c r="KB78" s="37">
        <v>0</v>
      </c>
      <c r="KC78" s="4">
        <v>0</v>
      </c>
      <c r="KD78" s="38">
        <v>0</v>
      </c>
      <c r="KE78" s="37">
        <v>5</v>
      </c>
      <c r="KF78" s="4">
        <v>8</v>
      </c>
      <c r="KG78" s="38">
        <f t="shared" si="358"/>
        <v>1600</v>
      </c>
      <c r="KH78" s="37"/>
      <c r="KI78" s="4"/>
      <c r="KJ78" s="38"/>
      <c r="KK78" s="37">
        <v>1</v>
      </c>
      <c r="KL78" s="4">
        <v>1</v>
      </c>
      <c r="KM78" s="38">
        <f t="shared" ref="KM78" si="373">KL78/KK78*1000</f>
        <v>1000</v>
      </c>
      <c r="KN78" s="37">
        <v>0</v>
      </c>
      <c r="KO78" s="4">
        <v>0</v>
      </c>
      <c r="KP78" s="38">
        <v>0</v>
      </c>
      <c r="KQ78" s="37">
        <v>0</v>
      </c>
      <c r="KR78" s="4">
        <v>0</v>
      </c>
      <c r="KS78" s="38">
        <v>0</v>
      </c>
      <c r="KT78" s="37">
        <v>9</v>
      </c>
      <c r="KU78" s="4">
        <v>21</v>
      </c>
      <c r="KV78" s="38">
        <f t="shared" si="360"/>
        <v>2333.3333333333335</v>
      </c>
      <c r="KW78" s="37">
        <v>0</v>
      </c>
      <c r="KX78" s="4">
        <v>0</v>
      </c>
      <c r="KY78" s="38">
        <v>0</v>
      </c>
      <c r="KZ78" s="37">
        <v>46</v>
      </c>
      <c r="LA78" s="4">
        <v>294</v>
      </c>
      <c r="LB78" s="38">
        <f t="shared" si="318"/>
        <v>6391.304347826087</v>
      </c>
      <c r="LC78" s="37">
        <v>52</v>
      </c>
      <c r="LD78" s="4">
        <v>2355</v>
      </c>
      <c r="LE78" s="38">
        <f t="shared" si="319"/>
        <v>45288.461538461539</v>
      </c>
      <c r="LF78" s="37">
        <v>1</v>
      </c>
      <c r="LG78" s="4">
        <v>61</v>
      </c>
      <c r="LH78" s="38">
        <f t="shared" ref="LH78" si="374">LG78/LF78*1000</f>
        <v>61000</v>
      </c>
      <c r="LI78" s="37">
        <v>0</v>
      </c>
      <c r="LJ78" s="4">
        <v>0</v>
      </c>
      <c r="LK78" s="38">
        <v>0</v>
      </c>
      <c r="LL78" s="37">
        <v>0</v>
      </c>
      <c r="LM78" s="4">
        <v>0</v>
      </c>
      <c r="LN78" s="38">
        <v>0</v>
      </c>
      <c r="LO78" s="37">
        <v>0</v>
      </c>
      <c r="LP78" s="4">
        <v>0</v>
      </c>
      <c r="LQ78" s="38">
        <v>0</v>
      </c>
      <c r="LR78" s="37">
        <v>0</v>
      </c>
      <c r="LS78" s="4">
        <v>0</v>
      </c>
      <c r="LT78" s="38">
        <v>0</v>
      </c>
      <c r="LU78" s="37">
        <v>0</v>
      </c>
      <c r="LV78" s="4">
        <v>0</v>
      </c>
      <c r="LW78" s="38">
        <v>0</v>
      </c>
      <c r="LX78" s="37">
        <v>0</v>
      </c>
      <c r="LY78" s="4">
        <v>0</v>
      </c>
      <c r="LZ78" s="38">
        <v>0</v>
      </c>
      <c r="MA78" s="2">
        <f t="shared" si="321"/>
        <v>685</v>
      </c>
      <c r="MB78" s="12">
        <f t="shared" si="322"/>
        <v>9817</v>
      </c>
    </row>
    <row r="79" spans="1:340" x14ac:dyDescent="0.3">
      <c r="A79" s="50">
        <v>2009</v>
      </c>
      <c r="B79" s="51" t="s">
        <v>14</v>
      </c>
      <c r="C79" s="37">
        <v>0</v>
      </c>
      <c r="D79" s="4">
        <v>0</v>
      </c>
      <c r="E79" s="38">
        <v>0</v>
      </c>
      <c r="F79" s="37">
        <v>0</v>
      </c>
      <c r="G79" s="4">
        <v>0</v>
      </c>
      <c r="H79" s="38">
        <v>0</v>
      </c>
      <c r="I79" s="37">
        <v>0</v>
      </c>
      <c r="J79" s="4">
        <v>0</v>
      </c>
      <c r="K79" s="38">
        <v>0</v>
      </c>
      <c r="L79" s="37">
        <v>0</v>
      </c>
      <c r="M79" s="4">
        <v>0</v>
      </c>
      <c r="N79" s="38">
        <v>0</v>
      </c>
      <c r="O79" s="37">
        <v>2</v>
      </c>
      <c r="P79" s="4">
        <v>57</v>
      </c>
      <c r="Q79" s="38">
        <f t="shared" si="349"/>
        <v>28500</v>
      </c>
      <c r="R79" s="37">
        <v>0</v>
      </c>
      <c r="S79" s="4">
        <v>0</v>
      </c>
      <c r="T79" s="38">
        <v>0</v>
      </c>
      <c r="U79" s="37">
        <v>0</v>
      </c>
      <c r="V79" s="4">
        <v>0</v>
      </c>
      <c r="W79" s="38">
        <v>0</v>
      </c>
      <c r="X79" s="37">
        <v>0</v>
      </c>
      <c r="Y79" s="4">
        <v>0</v>
      </c>
      <c r="Z79" s="38">
        <v>0</v>
      </c>
      <c r="AA79" s="37">
        <v>0</v>
      </c>
      <c r="AB79" s="4">
        <v>0</v>
      </c>
      <c r="AC79" s="38">
        <v>0</v>
      </c>
      <c r="AD79" s="37">
        <v>1</v>
      </c>
      <c r="AE79" s="4">
        <v>101</v>
      </c>
      <c r="AF79" s="38">
        <f t="shared" ref="AF79" si="375">AE79/AD79*1000</f>
        <v>101000</v>
      </c>
      <c r="AG79" s="37">
        <v>0</v>
      </c>
      <c r="AH79" s="4">
        <v>0</v>
      </c>
      <c r="AI79" s="38">
        <v>0</v>
      </c>
      <c r="AJ79" s="37">
        <v>0</v>
      </c>
      <c r="AK79" s="4">
        <v>0</v>
      </c>
      <c r="AL79" s="38">
        <v>0</v>
      </c>
      <c r="AM79" s="37">
        <v>0</v>
      </c>
      <c r="AN79" s="4">
        <v>0</v>
      </c>
      <c r="AO79" s="38">
        <v>0</v>
      </c>
      <c r="AP79" s="37">
        <v>0</v>
      </c>
      <c r="AQ79" s="4">
        <v>0</v>
      </c>
      <c r="AR79" s="38">
        <v>0</v>
      </c>
      <c r="AS79" s="37">
        <v>0</v>
      </c>
      <c r="AT79" s="4">
        <v>0</v>
      </c>
      <c r="AU79" s="38">
        <v>0</v>
      </c>
      <c r="AV79" s="37">
        <v>0</v>
      </c>
      <c r="AW79" s="4">
        <v>0</v>
      </c>
      <c r="AX79" s="38">
        <v>0</v>
      </c>
      <c r="AY79" s="37">
        <v>0</v>
      </c>
      <c r="AZ79" s="4">
        <v>0</v>
      </c>
      <c r="BA79" s="38">
        <v>0</v>
      </c>
      <c r="BB79" s="37">
        <v>0</v>
      </c>
      <c r="BC79" s="4">
        <v>0</v>
      </c>
      <c r="BD79" s="38">
        <v>0</v>
      </c>
      <c r="BE79" s="37">
        <v>0</v>
      </c>
      <c r="BF79" s="4">
        <v>0</v>
      </c>
      <c r="BG79" s="38">
        <v>0</v>
      </c>
      <c r="BH79" s="37">
        <v>11</v>
      </c>
      <c r="BI79" s="4">
        <v>61</v>
      </c>
      <c r="BJ79" s="38">
        <f t="shared" si="311"/>
        <v>5545.454545454546</v>
      </c>
      <c r="BK79" s="37">
        <v>0</v>
      </c>
      <c r="BL79" s="4">
        <v>0</v>
      </c>
      <c r="BM79" s="38">
        <v>0</v>
      </c>
      <c r="BN79" s="37">
        <v>0</v>
      </c>
      <c r="BO79" s="4">
        <v>0</v>
      </c>
      <c r="BP79" s="38">
        <v>0</v>
      </c>
      <c r="BQ79" s="37">
        <v>0</v>
      </c>
      <c r="BR79" s="4">
        <v>0</v>
      </c>
      <c r="BS79" s="38">
        <v>0</v>
      </c>
      <c r="BT79" s="37">
        <v>0</v>
      </c>
      <c r="BU79" s="4">
        <v>0</v>
      </c>
      <c r="BV79" s="38">
        <v>0</v>
      </c>
      <c r="BW79" s="37">
        <v>0</v>
      </c>
      <c r="BX79" s="4">
        <v>0</v>
      </c>
      <c r="BY79" s="38">
        <v>0</v>
      </c>
      <c r="BZ79" s="37">
        <v>0</v>
      </c>
      <c r="CA79" s="4">
        <v>0</v>
      </c>
      <c r="CB79" s="38">
        <v>0</v>
      </c>
      <c r="CC79" s="37">
        <v>0</v>
      </c>
      <c r="CD79" s="4">
        <v>0</v>
      </c>
      <c r="CE79" s="38">
        <v>0</v>
      </c>
      <c r="CF79" s="37">
        <v>0</v>
      </c>
      <c r="CG79" s="4">
        <v>0</v>
      </c>
      <c r="CH79" s="38">
        <v>0</v>
      </c>
      <c r="CI79" s="37">
        <v>0</v>
      </c>
      <c r="CJ79" s="4">
        <v>0</v>
      </c>
      <c r="CK79" s="38">
        <v>0</v>
      </c>
      <c r="CL79" s="37">
        <v>0</v>
      </c>
      <c r="CM79" s="4">
        <v>0</v>
      </c>
      <c r="CN79" s="38">
        <v>0</v>
      </c>
      <c r="CO79" s="37">
        <v>0</v>
      </c>
      <c r="CP79" s="4">
        <v>0</v>
      </c>
      <c r="CQ79" s="38">
        <v>0</v>
      </c>
      <c r="CR79" s="37">
        <v>0</v>
      </c>
      <c r="CS79" s="4">
        <v>0</v>
      </c>
      <c r="CT79" s="38">
        <v>0</v>
      </c>
      <c r="CU79" s="37">
        <v>0</v>
      </c>
      <c r="CV79" s="4">
        <v>0</v>
      </c>
      <c r="CW79" s="38">
        <v>0</v>
      </c>
      <c r="CX79" s="37">
        <v>5</v>
      </c>
      <c r="CY79" s="4">
        <v>158</v>
      </c>
      <c r="CZ79" s="38">
        <f t="shared" si="369"/>
        <v>31600</v>
      </c>
      <c r="DA79" s="37">
        <v>0</v>
      </c>
      <c r="DB79" s="4">
        <v>0</v>
      </c>
      <c r="DC79" s="38">
        <v>0</v>
      </c>
      <c r="DD79" s="37">
        <v>0</v>
      </c>
      <c r="DE79" s="4">
        <v>0</v>
      </c>
      <c r="DF79" s="38">
        <v>0</v>
      </c>
      <c r="DG79" s="37">
        <v>2</v>
      </c>
      <c r="DH79" s="4">
        <v>7</v>
      </c>
      <c r="DI79" s="38">
        <f t="shared" si="332"/>
        <v>3500</v>
      </c>
      <c r="DJ79" s="37">
        <v>0</v>
      </c>
      <c r="DK79" s="4">
        <v>0</v>
      </c>
      <c r="DL79" s="38">
        <v>0</v>
      </c>
      <c r="DM79" s="37">
        <v>316</v>
      </c>
      <c r="DN79" s="4">
        <v>1135</v>
      </c>
      <c r="DO79" s="38">
        <f t="shared" si="312"/>
        <v>3591.7721518987341</v>
      </c>
      <c r="DP79" s="37">
        <v>0</v>
      </c>
      <c r="DQ79" s="4">
        <v>0</v>
      </c>
      <c r="DR79" s="38">
        <v>0</v>
      </c>
      <c r="DS79" s="37">
        <v>20</v>
      </c>
      <c r="DT79" s="4">
        <v>173</v>
      </c>
      <c r="DU79" s="38">
        <f t="shared" ref="DU79" si="376">DT79/DS79*1000</f>
        <v>8650</v>
      </c>
      <c r="DV79" s="37">
        <v>0</v>
      </c>
      <c r="DW79" s="4">
        <v>0</v>
      </c>
      <c r="DX79" s="38">
        <v>0</v>
      </c>
      <c r="DY79" s="37">
        <v>0</v>
      </c>
      <c r="DZ79" s="4">
        <v>0</v>
      </c>
      <c r="EA79" s="38">
        <v>0</v>
      </c>
      <c r="EB79" s="37">
        <v>27</v>
      </c>
      <c r="EC79" s="4">
        <v>770</v>
      </c>
      <c r="ED79" s="38">
        <f t="shared" si="313"/>
        <v>28518.518518518518</v>
      </c>
      <c r="EE79" s="37">
        <v>0</v>
      </c>
      <c r="EF79" s="4">
        <v>0</v>
      </c>
      <c r="EG79" s="38">
        <v>0</v>
      </c>
      <c r="EH79" s="37">
        <v>0</v>
      </c>
      <c r="EI79" s="4">
        <v>0</v>
      </c>
      <c r="EJ79" s="38">
        <v>0</v>
      </c>
      <c r="EK79" s="37">
        <v>0</v>
      </c>
      <c r="EL79" s="4">
        <v>0</v>
      </c>
      <c r="EM79" s="38">
        <v>0</v>
      </c>
      <c r="EN79" s="37">
        <v>0</v>
      </c>
      <c r="EO79" s="4">
        <v>0</v>
      </c>
      <c r="EP79" s="38">
        <v>0</v>
      </c>
      <c r="EQ79" s="37"/>
      <c r="ER79" s="4"/>
      <c r="ES79" s="38"/>
      <c r="ET79" s="37">
        <v>0</v>
      </c>
      <c r="EU79" s="4">
        <v>0</v>
      </c>
      <c r="EV79" s="38">
        <v>0</v>
      </c>
      <c r="EW79" s="37">
        <v>0</v>
      </c>
      <c r="EX79" s="4">
        <v>0</v>
      </c>
      <c r="EY79" s="38">
        <v>0</v>
      </c>
      <c r="EZ79" s="37">
        <v>0</v>
      </c>
      <c r="FA79" s="4">
        <v>0</v>
      </c>
      <c r="FB79" s="38">
        <v>0</v>
      </c>
      <c r="FC79" s="37"/>
      <c r="FD79" s="4"/>
      <c r="FE79" s="38"/>
      <c r="FF79" s="37">
        <v>0</v>
      </c>
      <c r="FG79" s="4">
        <v>0</v>
      </c>
      <c r="FH79" s="38">
        <v>0</v>
      </c>
      <c r="FI79" s="37">
        <v>0</v>
      </c>
      <c r="FJ79" s="4">
        <v>0</v>
      </c>
      <c r="FK79" s="38">
        <v>0</v>
      </c>
      <c r="FL79" s="37">
        <v>0</v>
      </c>
      <c r="FM79" s="4">
        <v>0</v>
      </c>
      <c r="FN79" s="38">
        <v>0</v>
      </c>
      <c r="FO79" s="37">
        <v>0</v>
      </c>
      <c r="FP79" s="4">
        <v>0</v>
      </c>
      <c r="FQ79" s="38">
        <v>0</v>
      </c>
      <c r="FR79" s="37">
        <v>0</v>
      </c>
      <c r="FS79" s="4">
        <v>0</v>
      </c>
      <c r="FT79" s="38">
        <v>0</v>
      </c>
      <c r="FU79" s="37"/>
      <c r="FV79" s="4"/>
      <c r="FW79" s="38"/>
      <c r="FX79" s="37">
        <v>0</v>
      </c>
      <c r="FY79" s="4">
        <v>0</v>
      </c>
      <c r="FZ79" s="38">
        <v>0</v>
      </c>
      <c r="GA79" s="37">
        <v>0</v>
      </c>
      <c r="GB79" s="4">
        <v>0</v>
      </c>
      <c r="GC79" s="38">
        <v>0</v>
      </c>
      <c r="GD79" s="37">
        <v>0</v>
      </c>
      <c r="GE79" s="4">
        <v>0</v>
      </c>
      <c r="GF79" s="38">
        <v>0</v>
      </c>
      <c r="GG79" s="37">
        <v>0</v>
      </c>
      <c r="GH79" s="4">
        <v>0</v>
      </c>
      <c r="GI79" s="38">
        <v>0</v>
      </c>
      <c r="GJ79" s="37">
        <v>0</v>
      </c>
      <c r="GK79" s="4">
        <v>0</v>
      </c>
      <c r="GL79" s="38">
        <v>0</v>
      </c>
      <c r="GM79" s="37">
        <v>0</v>
      </c>
      <c r="GN79" s="4">
        <v>0</v>
      </c>
      <c r="GO79" s="38">
        <v>0</v>
      </c>
      <c r="GP79" s="37">
        <v>0</v>
      </c>
      <c r="GQ79" s="4">
        <v>0</v>
      </c>
      <c r="GR79" s="38">
        <v>0</v>
      </c>
      <c r="GS79" s="37">
        <v>0</v>
      </c>
      <c r="GT79" s="4">
        <v>0</v>
      </c>
      <c r="GU79" s="38">
        <v>0</v>
      </c>
      <c r="GV79" s="37">
        <v>0</v>
      </c>
      <c r="GW79" s="4">
        <v>0</v>
      </c>
      <c r="GX79" s="38">
        <v>0</v>
      </c>
      <c r="GY79" s="37">
        <v>0</v>
      </c>
      <c r="GZ79" s="4">
        <v>0</v>
      </c>
      <c r="HA79" s="38">
        <v>0</v>
      </c>
      <c r="HB79" s="37">
        <v>0</v>
      </c>
      <c r="HC79" s="4">
        <v>0</v>
      </c>
      <c r="HD79" s="38">
        <v>0</v>
      </c>
      <c r="HE79" s="37">
        <v>0</v>
      </c>
      <c r="HF79" s="4">
        <v>0</v>
      </c>
      <c r="HG79" s="38">
        <v>0</v>
      </c>
      <c r="HH79" s="37">
        <v>29</v>
      </c>
      <c r="HI79" s="4">
        <v>962</v>
      </c>
      <c r="HJ79" s="38">
        <f t="shared" si="342"/>
        <v>33172.413793103442</v>
      </c>
      <c r="HK79" s="37">
        <v>0</v>
      </c>
      <c r="HL79" s="4">
        <v>0</v>
      </c>
      <c r="HM79" s="38">
        <v>0</v>
      </c>
      <c r="HN79" s="37">
        <v>0</v>
      </c>
      <c r="HO79" s="4">
        <v>0</v>
      </c>
      <c r="HP79" s="38">
        <v>0</v>
      </c>
      <c r="HQ79" s="37">
        <v>0</v>
      </c>
      <c r="HR79" s="4">
        <v>0</v>
      </c>
      <c r="HS79" s="38">
        <v>0</v>
      </c>
      <c r="HT79" s="37">
        <v>0</v>
      </c>
      <c r="HU79" s="4">
        <v>0</v>
      </c>
      <c r="HV79" s="38">
        <v>0</v>
      </c>
      <c r="HW79" s="37">
        <v>0</v>
      </c>
      <c r="HX79" s="4">
        <v>0</v>
      </c>
      <c r="HY79" s="38">
        <v>0</v>
      </c>
      <c r="HZ79" s="37">
        <v>0</v>
      </c>
      <c r="IA79" s="4">
        <v>0</v>
      </c>
      <c r="IB79" s="38">
        <v>0</v>
      </c>
      <c r="IC79" s="37">
        <v>0</v>
      </c>
      <c r="ID79" s="4">
        <v>0</v>
      </c>
      <c r="IE79" s="38">
        <v>0</v>
      </c>
      <c r="IF79" s="37">
        <v>0</v>
      </c>
      <c r="IG79" s="4">
        <v>0</v>
      </c>
      <c r="IH79" s="38">
        <v>0</v>
      </c>
      <c r="II79" s="37">
        <v>11</v>
      </c>
      <c r="IJ79" s="4">
        <v>64</v>
      </c>
      <c r="IK79" s="38">
        <f t="shared" ref="IK79:IK80" si="377">IJ79/II79*1000</f>
        <v>5818.181818181818</v>
      </c>
      <c r="IL79" s="37">
        <v>0</v>
      </c>
      <c r="IM79" s="4">
        <v>0</v>
      </c>
      <c r="IN79" s="38">
        <v>0</v>
      </c>
      <c r="IO79" s="37">
        <v>15</v>
      </c>
      <c r="IP79" s="4">
        <v>399</v>
      </c>
      <c r="IQ79" s="38">
        <f t="shared" si="372"/>
        <v>26600</v>
      </c>
      <c r="IR79" s="37">
        <v>0</v>
      </c>
      <c r="IS79" s="4">
        <v>0</v>
      </c>
      <c r="IT79" s="38">
        <v>0</v>
      </c>
      <c r="IU79" s="37">
        <v>0</v>
      </c>
      <c r="IV79" s="4">
        <v>0</v>
      </c>
      <c r="IW79" s="38">
        <v>0</v>
      </c>
      <c r="IX79" s="37">
        <v>0</v>
      </c>
      <c r="IY79" s="4">
        <v>0</v>
      </c>
      <c r="IZ79" s="38">
        <f t="shared" si="316"/>
        <v>0</v>
      </c>
      <c r="JA79" s="37">
        <v>14</v>
      </c>
      <c r="JB79" s="4">
        <v>173</v>
      </c>
      <c r="JC79" s="38">
        <f t="shared" ref="JC79" si="378">JB79/JA79*1000</f>
        <v>12357.142857142857</v>
      </c>
      <c r="JD79" s="37">
        <v>3</v>
      </c>
      <c r="JE79" s="4">
        <v>69</v>
      </c>
      <c r="JF79" s="38">
        <f t="shared" ref="JF79:JF81" si="379">JE79/JD79*1000</f>
        <v>23000</v>
      </c>
      <c r="JG79" s="37">
        <v>0</v>
      </c>
      <c r="JH79" s="4">
        <v>0</v>
      </c>
      <c r="JI79" s="38">
        <v>0</v>
      </c>
      <c r="JJ79" s="37">
        <v>0</v>
      </c>
      <c r="JK79" s="4">
        <v>0</v>
      </c>
      <c r="JL79" s="38">
        <v>0</v>
      </c>
      <c r="JM79" s="37">
        <v>0</v>
      </c>
      <c r="JN79" s="4">
        <v>0</v>
      </c>
      <c r="JO79" s="38">
        <v>0</v>
      </c>
      <c r="JP79" s="37">
        <v>0</v>
      </c>
      <c r="JQ79" s="4">
        <v>0</v>
      </c>
      <c r="JR79" s="38">
        <v>0</v>
      </c>
      <c r="JS79" s="37">
        <v>0</v>
      </c>
      <c r="JT79" s="4">
        <v>0</v>
      </c>
      <c r="JU79" s="38">
        <v>0</v>
      </c>
      <c r="JV79" s="37">
        <v>0</v>
      </c>
      <c r="JW79" s="4">
        <v>0</v>
      </c>
      <c r="JX79" s="38">
        <v>0</v>
      </c>
      <c r="JY79" s="37">
        <v>0</v>
      </c>
      <c r="JZ79" s="4">
        <v>0</v>
      </c>
      <c r="KA79" s="38">
        <v>0</v>
      </c>
      <c r="KB79" s="37">
        <v>0</v>
      </c>
      <c r="KC79" s="4">
        <v>0</v>
      </c>
      <c r="KD79" s="38">
        <v>0</v>
      </c>
      <c r="KE79" s="37">
        <v>4</v>
      </c>
      <c r="KF79" s="4">
        <v>7</v>
      </c>
      <c r="KG79" s="38">
        <f t="shared" si="358"/>
        <v>1750</v>
      </c>
      <c r="KH79" s="37"/>
      <c r="KI79" s="4"/>
      <c r="KJ79" s="38"/>
      <c r="KK79" s="37">
        <v>0</v>
      </c>
      <c r="KL79" s="4">
        <v>0</v>
      </c>
      <c r="KM79" s="38">
        <v>0</v>
      </c>
      <c r="KN79" s="37">
        <v>0</v>
      </c>
      <c r="KO79" s="4">
        <v>0</v>
      </c>
      <c r="KP79" s="38">
        <v>0</v>
      </c>
      <c r="KQ79" s="37">
        <v>0</v>
      </c>
      <c r="KR79" s="4">
        <v>0</v>
      </c>
      <c r="KS79" s="38">
        <v>0</v>
      </c>
      <c r="KT79" s="37">
        <v>0</v>
      </c>
      <c r="KU79" s="4">
        <v>0</v>
      </c>
      <c r="KV79" s="38">
        <v>0</v>
      </c>
      <c r="KW79" s="37">
        <v>0</v>
      </c>
      <c r="KX79" s="4">
        <v>0</v>
      </c>
      <c r="KY79" s="38">
        <v>0</v>
      </c>
      <c r="KZ79" s="37">
        <v>180</v>
      </c>
      <c r="LA79" s="4">
        <v>1678</v>
      </c>
      <c r="LB79" s="38">
        <f t="shared" si="318"/>
        <v>9322.2222222222226</v>
      </c>
      <c r="LC79" s="37">
        <v>33</v>
      </c>
      <c r="LD79" s="4">
        <v>1482</v>
      </c>
      <c r="LE79" s="38">
        <f t="shared" si="319"/>
        <v>44909.090909090904</v>
      </c>
      <c r="LF79" s="37">
        <v>0</v>
      </c>
      <c r="LG79" s="4">
        <v>0</v>
      </c>
      <c r="LH79" s="38">
        <v>0</v>
      </c>
      <c r="LI79" s="37">
        <v>0</v>
      </c>
      <c r="LJ79" s="4">
        <v>0</v>
      </c>
      <c r="LK79" s="38">
        <v>0</v>
      </c>
      <c r="LL79" s="37">
        <v>0</v>
      </c>
      <c r="LM79" s="4">
        <v>0</v>
      </c>
      <c r="LN79" s="38">
        <v>0</v>
      </c>
      <c r="LO79" s="37">
        <v>26</v>
      </c>
      <c r="LP79" s="4">
        <v>103</v>
      </c>
      <c r="LQ79" s="38">
        <f t="shared" ref="LQ79" si="380">LP79/LO79*1000</f>
        <v>3961.5384615384619</v>
      </c>
      <c r="LR79" s="37">
        <v>0</v>
      </c>
      <c r="LS79" s="4">
        <v>0</v>
      </c>
      <c r="LT79" s="38">
        <v>0</v>
      </c>
      <c r="LU79" s="37">
        <v>0</v>
      </c>
      <c r="LV79" s="4">
        <v>0</v>
      </c>
      <c r="LW79" s="38">
        <v>0</v>
      </c>
      <c r="LX79" s="37">
        <v>23</v>
      </c>
      <c r="LY79" s="4">
        <v>247</v>
      </c>
      <c r="LZ79" s="38">
        <f t="shared" ref="LZ79:LZ81" si="381">LY79/LX79*1000</f>
        <v>10739.13043478261</v>
      </c>
      <c r="MA79" s="2">
        <f t="shared" si="321"/>
        <v>722</v>
      </c>
      <c r="MB79" s="12">
        <f t="shared" si="322"/>
        <v>7646</v>
      </c>
    </row>
    <row r="80" spans="1:340" x14ac:dyDescent="0.3">
      <c r="A80" s="50">
        <v>2009</v>
      </c>
      <c r="B80" s="51" t="s">
        <v>15</v>
      </c>
      <c r="C80" s="37">
        <v>0</v>
      </c>
      <c r="D80" s="4">
        <v>0</v>
      </c>
      <c r="E80" s="38">
        <v>0</v>
      </c>
      <c r="F80" s="37">
        <v>0</v>
      </c>
      <c r="G80" s="4">
        <v>0</v>
      </c>
      <c r="H80" s="38">
        <v>0</v>
      </c>
      <c r="I80" s="37">
        <v>0</v>
      </c>
      <c r="J80" s="4">
        <v>0</v>
      </c>
      <c r="K80" s="38">
        <v>0</v>
      </c>
      <c r="L80" s="37">
        <v>0</v>
      </c>
      <c r="M80" s="4">
        <v>0</v>
      </c>
      <c r="N80" s="38">
        <v>0</v>
      </c>
      <c r="O80" s="37">
        <v>8</v>
      </c>
      <c r="P80" s="4">
        <v>455</v>
      </c>
      <c r="Q80" s="38">
        <f t="shared" si="349"/>
        <v>56875</v>
      </c>
      <c r="R80" s="37">
        <v>1</v>
      </c>
      <c r="S80" s="4">
        <v>58</v>
      </c>
      <c r="T80" s="38">
        <f t="shared" ref="T80" si="382">S80/R80*1000</f>
        <v>58000</v>
      </c>
      <c r="U80" s="37">
        <v>0</v>
      </c>
      <c r="V80" s="4">
        <v>0</v>
      </c>
      <c r="W80" s="38">
        <v>0</v>
      </c>
      <c r="X80" s="37">
        <v>0</v>
      </c>
      <c r="Y80" s="4">
        <v>0</v>
      </c>
      <c r="Z80" s="38">
        <v>0</v>
      </c>
      <c r="AA80" s="37">
        <v>0</v>
      </c>
      <c r="AB80" s="4">
        <v>0</v>
      </c>
      <c r="AC80" s="38">
        <v>0</v>
      </c>
      <c r="AD80" s="37">
        <v>0</v>
      </c>
      <c r="AE80" s="4">
        <v>0</v>
      </c>
      <c r="AF80" s="38">
        <v>0</v>
      </c>
      <c r="AG80" s="37">
        <v>0</v>
      </c>
      <c r="AH80" s="4">
        <v>0</v>
      </c>
      <c r="AI80" s="38">
        <v>0</v>
      </c>
      <c r="AJ80" s="37">
        <v>0</v>
      </c>
      <c r="AK80" s="4">
        <v>0</v>
      </c>
      <c r="AL80" s="38">
        <v>0</v>
      </c>
      <c r="AM80" s="37">
        <v>0</v>
      </c>
      <c r="AN80" s="4">
        <v>0</v>
      </c>
      <c r="AO80" s="38">
        <v>0</v>
      </c>
      <c r="AP80" s="37">
        <v>0</v>
      </c>
      <c r="AQ80" s="4">
        <v>0</v>
      </c>
      <c r="AR80" s="38">
        <v>0</v>
      </c>
      <c r="AS80" s="37">
        <v>0</v>
      </c>
      <c r="AT80" s="4">
        <v>0</v>
      </c>
      <c r="AU80" s="38">
        <v>0</v>
      </c>
      <c r="AV80" s="37">
        <v>0</v>
      </c>
      <c r="AW80" s="4">
        <v>0</v>
      </c>
      <c r="AX80" s="38">
        <v>0</v>
      </c>
      <c r="AY80" s="37">
        <v>0</v>
      </c>
      <c r="AZ80" s="4">
        <v>0</v>
      </c>
      <c r="BA80" s="38">
        <v>0</v>
      </c>
      <c r="BB80" s="37">
        <v>0</v>
      </c>
      <c r="BC80" s="4">
        <v>0</v>
      </c>
      <c r="BD80" s="38">
        <v>0</v>
      </c>
      <c r="BE80" s="37">
        <v>0</v>
      </c>
      <c r="BF80" s="4">
        <v>0</v>
      </c>
      <c r="BG80" s="38">
        <v>0</v>
      </c>
      <c r="BH80" s="37">
        <v>17</v>
      </c>
      <c r="BI80" s="4">
        <v>96</v>
      </c>
      <c r="BJ80" s="38">
        <f t="shared" si="311"/>
        <v>5647.0588235294117</v>
      </c>
      <c r="BK80" s="37">
        <v>0</v>
      </c>
      <c r="BL80" s="4">
        <v>0</v>
      </c>
      <c r="BM80" s="38">
        <v>0</v>
      </c>
      <c r="BN80" s="37">
        <v>0</v>
      </c>
      <c r="BO80" s="4">
        <v>0</v>
      </c>
      <c r="BP80" s="38">
        <v>0</v>
      </c>
      <c r="BQ80" s="37">
        <v>0</v>
      </c>
      <c r="BR80" s="4">
        <v>0</v>
      </c>
      <c r="BS80" s="38">
        <v>0</v>
      </c>
      <c r="BT80" s="37">
        <v>0</v>
      </c>
      <c r="BU80" s="4">
        <v>0</v>
      </c>
      <c r="BV80" s="38">
        <v>0</v>
      </c>
      <c r="BW80" s="37">
        <v>0</v>
      </c>
      <c r="BX80" s="4">
        <v>0</v>
      </c>
      <c r="BY80" s="38">
        <v>0</v>
      </c>
      <c r="BZ80" s="37">
        <v>0</v>
      </c>
      <c r="CA80" s="4">
        <v>0</v>
      </c>
      <c r="CB80" s="38">
        <v>0</v>
      </c>
      <c r="CC80" s="37">
        <v>0</v>
      </c>
      <c r="CD80" s="4">
        <v>0</v>
      </c>
      <c r="CE80" s="38">
        <v>0</v>
      </c>
      <c r="CF80" s="37">
        <v>0</v>
      </c>
      <c r="CG80" s="4">
        <v>0</v>
      </c>
      <c r="CH80" s="38">
        <v>0</v>
      </c>
      <c r="CI80" s="37">
        <v>0</v>
      </c>
      <c r="CJ80" s="4">
        <v>0</v>
      </c>
      <c r="CK80" s="38">
        <v>0</v>
      </c>
      <c r="CL80" s="37">
        <v>0</v>
      </c>
      <c r="CM80" s="4">
        <v>0</v>
      </c>
      <c r="CN80" s="38">
        <v>0</v>
      </c>
      <c r="CO80" s="37">
        <v>1</v>
      </c>
      <c r="CP80" s="4">
        <v>97</v>
      </c>
      <c r="CQ80" s="38">
        <f t="shared" si="368"/>
        <v>97000</v>
      </c>
      <c r="CR80" s="37">
        <v>0</v>
      </c>
      <c r="CS80" s="4">
        <v>0</v>
      </c>
      <c r="CT80" s="38">
        <v>0</v>
      </c>
      <c r="CU80" s="37">
        <v>0</v>
      </c>
      <c r="CV80" s="4">
        <v>0</v>
      </c>
      <c r="CW80" s="38">
        <v>0</v>
      </c>
      <c r="CX80" s="37">
        <v>5</v>
      </c>
      <c r="CY80" s="4">
        <v>195</v>
      </c>
      <c r="CZ80" s="38">
        <f t="shared" si="369"/>
        <v>39000</v>
      </c>
      <c r="DA80" s="37">
        <v>0</v>
      </c>
      <c r="DB80" s="4">
        <v>0</v>
      </c>
      <c r="DC80" s="38">
        <v>0</v>
      </c>
      <c r="DD80" s="37">
        <v>0</v>
      </c>
      <c r="DE80" s="4">
        <v>0</v>
      </c>
      <c r="DF80" s="38">
        <v>0</v>
      </c>
      <c r="DG80" s="37">
        <v>1</v>
      </c>
      <c r="DH80" s="4">
        <v>5</v>
      </c>
      <c r="DI80" s="38">
        <f t="shared" si="332"/>
        <v>5000</v>
      </c>
      <c r="DJ80" s="37">
        <v>0</v>
      </c>
      <c r="DK80" s="4">
        <v>0</v>
      </c>
      <c r="DL80" s="38">
        <v>0</v>
      </c>
      <c r="DM80" s="37">
        <v>164</v>
      </c>
      <c r="DN80" s="4">
        <v>653</v>
      </c>
      <c r="DO80" s="38">
        <f t="shared" si="312"/>
        <v>3981.707317073171</v>
      </c>
      <c r="DP80" s="37">
        <v>4</v>
      </c>
      <c r="DQ80" s="4">
        <v>40</v>
      </c>
      <c r="DR80" s="38">
        <f t="shared" ref="DR80:DR81" si="383">DQ80/DP80*1000</f>
        <v>10000</v>
      </c>
      <c r="DS80" s="37">
        <v>0</v>
      </c>
      <c r="DT80" s="4">
        <v>0</v>
      </c>
      <c r="DU80" s="38">
        <v>0</v>
      </c>
      <c r="DV80" s="37">
        <v>0</v>
      </c>
      <c r="DW80" s="4">
        <v>0</v>
      </c>
      <c r="DX80" s="38">
        <v>0</v>
      </c>
      <c r="DY80" s="37">
        <v>1</v>
      </c>
      <c r="DZ80" s="4">
        <v>28</v>
      </c>
      <c r="EA80" s="38">
        <f t="shared" ref="EA80" si="384">DZ80/DY80*1000</f>
        <v>28000</v>
      </c>
      <c r="EB80" s="37">
        <v>4</v>
      </c>
      <c r="EC80" s="4">
        <v>151</v>
      </c>
      <c r="ED80" s="38">
        <f t="shared" si="313"/>
        <v>37750</v>
      </c>
      <c r="EE80" s="37">
        <v>0</v>
      </c>
      <c r="EF80" s="4">
        <v>0</v>
      </c>
      <c r="EG80" s="38">
        <v>0</v>
      </c>
      <c r="EH80" s="37">
        <v>0</v>
      </c>
      <c r="EI80" s="4">
        <v>0</v>
      </c>
      <c r="EJ80" s="38">
        <v>0</v>
      </c>
      <c r="EK80" s="37">
        <v>0</v>
      </c>
      <c r="EL80" s="4">
        <v>0</v>
      </c>
      <c r="EM80" s="38">
        <v>0</v>
      </c>
      <c r="EN80" s="37">
        <v>0</v>
      </c>
      <c r="EO80" s="4">
        <v>0</v>
      </c>
      <c r="EP80" s="38">
        <v>0</v>
      </c>
      <c r="EQ80" s="37"/>
      <c r="ER80" s="4"/>
      <c r="ES80" s="38"/>
      <c r="ET80" s="37">
        <v>0</v>
      </c>
      <c r="EU80" s="4">
        <v>0</v>
      </c>
      <c r="EV80" s="38">
        <v>0</v>
      </c>
      <c r="EW80" s="37">
        <v>0</v>
      </c>
      <c r="EX80" s="4">
        <v>0</v>
      </c>
      <c r="EY80" s="38">
        <v>0</v>
      </c>
      <c r="EZ80" s="37">
        <v>0</v>
      </c>
      <c r="FA80" s="4">
        <v>0</v>
      </c>
      <c r="FB80" s="38">
        <v>0</v>
      </c>
      <c r="FC80" s="37"/>
      <c r="FD80" s="4"/>
      <c r="FE80" s="38"/>
      <c r="FF80" s="37">
        <v>0</v>
      </c>
      <c r="FG80" s="4">
        <v>0</v>
      </c>
      <c r="FH80" s="38">
        <v>0</v>
      </c>
      <c r="FI80" s="37">
        <v>0</v>
      </c>
      <c r="FJ80" s="4">
        <v>0</v>
      </c>
      <c r="FK80" s="38">
        <v>0</v>
      </c>
      <c r="FL80" s="37">
        <v>0</v>
      </c>
      <c r="FM80" s="4">
        <v>0</v>
      </c>
      <c r="FN80" s="38">
        <v>0</v>
      </c>
      <c r="FO80" s="37">
        <v>0</v>
      </c>
      <c r="FP80" s="4">
        <v>0</v>
      </c>
      <c r="FQ80" s="38">
        <v>0</v>
      </c>
      <c r="FR80" s="37">
        <v>0</v>
      </c>
      <c r="FS80" s="4">
        <v>0</v>
      </c>
      <c r="FT80" s="38">
        <v>0</v>
      </c>
      <c r="FU80" s="37"/>
      <c r="FV80" s="4"/>
      <c r="FW80" s="38"/>
      <c r="FX80" s="37">
        <v>0</v>
      </c>
      <c r="FY80" s="4">
        <v>0</v>
      </c>
      <c r="FZ80" s="38">
        <v>0</v>
      </c>
      <c r="GA80" s="37">
        <v>0</v>
      </c>
      <c r="GB80" s="4">
        <v>0</v>
      </c>
      <c r="GC80" s="38">
        <v>0</v>
      </c>
      <c r="GD80" s="37">
        <v>19</v>
      </c>
      <c r="GE80" s="4">
        <v>127</v>
      </c>
      <c r="GF80" s="38">
        <f t="shared" ref="GF80" si="385">GE80/GD80*1000</f>
        <v>6684.2105263157891</v>
      </c>
      <c r="GG80" s="37">
        <v>0</v>
      </c>
      <c r="GH80" s="4">
        <v>0</v>
      </c>
      <c r="GI80" s="38">
        <v>0</v>
      </c>
      <c r="GJ80" s="37">
        <v>0</v>
      </c>
      <c r="GK80" s="4">
        <v>0</v>
      </c>
      <c r="GL80" s="38">
        <v>0</v>
      </c>
      <c r="GM80" s="37">
        <v>0</v>
      </c>
      <c r="GN80" s="4">
        <v>0</v>
      </c>
      <c r="GO80" s="38">
        <v>0</v>
      </c>
      <c r="GP80" s="37">
        <v>0</v>
      </c>
      <c r="GQ80" s="4">
        <v>0</v>
      </c>
      <c r="GR80" s="38">
        <v>0</v>
      </c>
      <c r="GS80" s="37">
        <v>0</v>
      </c>
      <c r="GT80" s="4">
        <v>0</v>
      </c>
      <c r="GU80" s="38">
        <v>0</v>
      </c>
      <c r="GV80" s="37">
        <v>0</v>
      </c>
      <c r="GW80" s="4">
        <v>0</v>
      </c>
      <c r="GX80" s="38">
        <v>0</v>
      </c>
      <c r="GY80" s="37">
        <v>0</v>
      </c>
      <c r="GZ80" s="4">
        <v>0</v>
      </c>
      <c r="HA80" s="38">
        <v>0</v>
      </c>
      <c r="HB80" s="37">
        <v>0</v>
      </c>
      <c r="HC80" s="4">
        <v>0</v>
      </c>
      <c r="HD80" s="38">
        <v>0</v>
      </c>
      <c r="HE80" s="37">
        <v>0</v>
      </c>
      <c r="HF80" s="4">
        <v>0</v>
      </c>
      <c r="HG80" s="38">
        <v>0</v>
      </c>
      <c r="HH80" s="37">
        <v>15</v>
      </c>
      <c r="HI80" s="4">
        <v>695</v>
      </c>
      <c r="HJ80" s="38">
        <f t="shared" si="342"/>
        <v>46333.333333333336</v>
      </c>
      <c r="HK80" s="37">
        <v>0</v>
      </c>
      <c r="HL80" s="4">
        <v>0</v>
      </c>
      <c r="HM80" s="38">
        <v>0</v>
      </c>
      <c r="HN80" s="37">
        <v>0</v>
      </c>
      <c r="HO80" s="4">
        <v>0</v>
      </c>
      <c r="HP80" s="38">
        <v>0</v>
      </c>
      <c r="HQ80" s="37">
        <v>0</v>
      </c>
      <c r="HR80" s="4">
        <v>0</v>
      </c>
      <c r="HS80" s="38">
        <v>0</v>
      </c>
      <c r="HT80" s="37">
        <v>0</v>
      </c>
      <c r="HU80" s="4">
        <v>0</v>
      </c>
      <c r="HV80" s="38">
        <v>0</v>
      </c>
      <c r="HW80" s="37">
        <v>0</v>
      </c>
      <c r="HX80" s="4">
        <v>0</v>
      </c>
      <c r="HY80" s="38">
        <v>0</v>
      </c>
      <c r="HZ80" s="37">
        <v>8</v>
      </c>
      <c r="IA80" s="4">
        <v>78</v>
      </c>
      <c r="IB80" s="38">
        <f t="shared" si="354"/>
        <v>9750</v>
      </c>
      <c r="IC80" s="37">
        <v>0</v>
      </c>
      <c r="ID80" s="4">
        <v>0</v>
      </c>
      <c r="IE80" s="38">
        <v>0</v>
      </c>
      <c r="IF80" s="37">
        <v>0</v>
      </c>
      <c r="IG80" s="4">
        <v>0</v>
      </c>
      <c r="IH80" s="38">
        <v>0</v>
      </c>
      <c r="II80" s="37">
        <v>22</v>
      </c>
      <c r="IJ80" s="4">
        <v>115</v>
      </c>
      <c r="IK80" s="38">
        <f t="shared" si="377"/>
        <v>5227.2727272727279</v>
      </c>
      <c r="IL80" s="37">
        <v>1</v>
      </c>
      <c r="IM80" s="4">
        <v>36</v>
      </c>
      <c r="IN80" s="38">
        <f t="shared" ref="IN80:IN81" si="386">IM80/IL80*1000</f>
        <v>36000</v>
      </c>
      <c r="IO80" s="37">
        <v>15</v>
      </c>
      <c r="IP80" s="4">
        <v>263</v>
      </c>
      <c r="IQ80" s="38">
        <f t="shared" si="372"/>
        <v>17533.333333333336</v>
      </c>
      <c r="IR80" s="37">
        <v>0</v>
      </c>
      <c r="IS80" s="4">
        <v>0</v>
      </c>
      <c r="IT80" s="38">
        <v>0</v>
      </c>
      <c r="IU80" s="37">
        <v>0</v>
      </c>
      <c r="IV80" s="4">
        <v>0</v>
      </c>
      <c r="IW80" s="38">
        <v>0</v>
      </c>
      <c r="IX80" s="37">
        <v>0</v>
      </c>
      <c r="IY80" s="4">
        <v>0</v>
      </c>
      <c r="IZ80" s="38">
        <f t="shared" si="316"/>
        <v>0</v>
      </c>
      <c r="JA80" s="37">
        <v>0</v>
      </c>
      <c r="JB80" s="4">
        <v>0</v>
      </c>
      <c r="JC80" s="38">
        <v>0</v>
      </c>
      <c r="JD80" s="37">
        <v>16</v>
      </c>
      <c r="JE80" s="4">
        <v>206</v>
      </c>
      <c r="JF80" s="38">
        <f t="shared" si="379"/>
        <v>12875</v>
      </c>
      <c r="JG80" s="37">
        <v>0</v>
      </c>
      <c r="JH80" s="4">
        <v>0</v>
      </c>
      <c r="JI80" s="38">
        <v>0</v>
      </c>
      <c r="JJ80" s="37">
        <v>0</v>
      </c>
      <c r="JK80" s="4">
        <v>0</v>
      </c>
      <c r="JL80" s="38">
        <v>0</v>
      </c>
      <c r="JM80" s="37">
        <v>0</v>
      </c>
      <c r="JN80" s="4">
        <v>0</v>
      </c>
      <c r="JO80" s="38">
        <v>0</v>
      </c>
      <c r="JP80" s="37">
        <v>0</v>
      </c>
      <c r="JQ80" s="4">
        <v>0</v>
      </c>
      <c r="JR80" s="38">
        <v>0</v>
      </c>
      <c r="JS80" s="37">
        <v>0</v>
      </c>
      <c r="JT80" s="4">
        <v>0</v>
      </c>
      <c r="JU80" s="38">
        <v>0</v>
      </c>
      <c r="JV80" s="37">
        <v>0</v>
      </c>
      <c r="JW80" s="4">
        <v>0</v>
      </c>
      <c r="JX80" s="38">
        <v>0</v>
      </c>
      <c r="JY80" s="37">
        <v>0</v>
      </c>
      <c r="JZ80" s="4">
        <v>0</v>
      </c>
      <c r="KA80" s="38">
        <v>0</v>
      </c>
      <c r="KB80" s="37">
        <v>0</v>
      </c>
      <c r="KC80" s="4">
        <v>0</v>
      </c>
      <c r="KD80" s="38">
        <v>0</v>
      </c>
      <c r="KE80" s="37">
        <v>3</v>
      </c>
      <c r="KF80" s="4">
        <v>11</v>
      </c>
      <c r="KG80" s="38">
        <f t="shared" si="358"/>
        <v>3666.6666666666665</v>
      </c>
      <c r="KH80" s="37"/>
      <c r="KI80" s="4"/>
      <c r="KJ80" s="38"/>
      <c r="KK80" s="37">
        <v>5</v>
      </c>
      <c r="KL80" s="4">
        <v>198</v>
      </c>
      <c r="KM80" s="38">
        <f t="shared" ref="KM80" si="387">KL80/KK80*1000</f>
        <v>39600</v>
      </c>
      <c r="KN80" s="37">
        <v>0</v>
      </c>
      <c r="KO80" s="4">
        <v>0</v>
      </c>
      <c r="KP80" s="38">
        <v>0</v>
      </c>
      <c r="KQ80" s="37">
        <v>0</v>
      </c>
      <c r="KR80" s="4">
        <v>0</v>
      </c>
      <c r="KS80" s="38">
        <v>0</v>
      </c>
      <c r="KT80" s="37">
        <v>7</v>
      </c>
      <c r="KU80" s="4">
        <v>41</v>
      </c>
      <c r="KV80" s="38">
        <f t="shared" ref="KV80:KV81" si="388">KU80/KT80*1000</f>
        <v>5857.1428571428569</v>
      </c>
      <c r="KW80" s="37">
        <v>0</v>
      </c>
      <c r="KX80" s="4">
        <v>0</v>
      </c>
      <c r="KY80" s="38">
        <v>0</v>
      </c>
      <c r="KZ80" s="37">
        <v>410</v>
      </c>
      <c r="LA80" s="4">
        <v>4114</v>
      </c>
      <c r="LB80" s="38">
        <f t="shared" si="318"/>
        <v>10034.146341463415</v>
      </c>
      <c r="LC80" s="37">
        <v>15</v>
      </c>
      <c r="LD80" s="4">
        <v>473</v>
      </c>
      <c r="LE80" s="38">
        <f t="shared" si="319"/>
        <v>31533.333333333336</v>
      </c>
      <c r="LF80" s="37">
        <v>0</v>
      </c>
      <c r="LG80" s="4">
        <v>0</v>
      </c>
      <c r="LH80" s="38">
        <v>0</v>
      </c>
      <c r="LI80" s="37">
        <v>0</v>
      </c>
      <c r="LJ80" s="4">
        <v>0</v>
      </c>
      <c r="LK80" s="38">
        <v>0</v>
      </c>
      <c r="LL80" s="37">
        <v>0</v>
      </c>
      <c r="LM80" s="4">
        <v>0</v>
      </c>
      <c r="LN80" s="38">
        <v>0</v>
      </c>
      <c r="LO80" s="37">
        <v>0</v>
      </c>
      <c r="LP80" s="4">
        <v>0</v>
      </c>
      <c r="LQ80" s="38">
        <v>0</v>
      </c>
      <c r="LR80" s="37">
        <v>0</v>
      </c>
      <c r="LS80" s="4">
        <v>0</v>
      </c>
      <c r="LT80" s="38">
        <v>0</v>
      </c>
      <c r="LU80" s="37">
        <v>0</v>
      </c>
      <c r="LV80" s="4">
        <v>0</v>
      </c>
      <c r="LW80" s="38">
        <v>0</v>
      </c>
      <c r="LX80" s="37">
        <v>11</v>
      </c>
      <c r="LY80" s="4">
        <v>117</v>
      </c>
      <c r="LZ80" s="38">
        <f t="shared" si="381"/>
        <v>10636.363636363636</v>
      </c>
      <c r="MA80" s="2">
        <f t="shared" si="321"/>
        <v>753</v>
      </c>
      <c r="MB80" s="12">
        <f t="shared" si="322"/>
        <v>8252</v>
      </c>
    </row>
    <row r="81" spans="1:340" x14ac:dyDescent="0.3">
      <c r="A81" s="50">
        <v>2009</v>
      </c>
      <c r="B81" s="51" t="s">
        <v>16</v>
      </c>
      <c r="C81" s="37">
        <v>0</v>
      </c>
      <c r="D81" s="4">
        <v>0</v>
      </c>
      <c r="E81" s="38">
        <v>0</v>
      </c>
      <c r="F81" s="37">
        <v>0</v>
      </c>
      <c r="G81" s="4">
        <v>0</v>
      </c>
      <c r="H81" s="38">
        <v>0</v>
      </c>
      <c r="I81" s="37">
        <v>0</v>
      </c>
      <c r="J81" s="4">
        <v>0</v>
      </c>
      <c r="K81" s="38">
        <v>0</v>
      </c>
      <c r="L81" s="37">
        <v>0</v>
      </c>
      <c r="M81" s="4">
        <v>0</v>
      </c>
      <c r="N81" s="38">
        <v>0</v>
      </c>
      <c r="O81" s="37">
        <v>0</v>
      </c>
      <c r="P81" s="4">
        <v>0</v>
      </c>
      <c r="Q81" s="38">
        <v>0</v>
      </c>
      <c r="R81" s="37">
        <v>0</v>
      </c>
      <c r="S81" s="4">
        <v>0</v>
      </c>
      <c r="T81" s="38">
        <v>0</v>
      </c>
      <c r="U81" s="37">
        <v>0</v>
      </c>
      <c r="V81" s="4">
        <v>0</v>
      </c>
      <c r="W81" s="38">
        <v>0</v>
      </c>
      <c r="X81" s="37">
        <v>0</v>
      </c>
      <c r="Y81" s="4">
        <v>0</v>
      </c>
      <c r="Z81" s="38">
        <v>0</v>
      </c>
      <c r="AA81" s="37">
        <v>0</v>
      </c>
      <c r="AB81" s="4">
        <v>0</v>
      </c>
      <c r="AC81" s="38">
        <v>0</v>
      </c>
      <c r="AD81" s="37">
        <v>0</v>
      </c>
      <c r="AE81" s="4">
        <v>0</v>
      </c>
      <c r="AF81" s="38">
        <v>0</v>
      </c>
      <c r="AG81" s="37">
        <v>0</v>
      </c>
      <c r="AH81" s="4">
        <v>0</v>
      </c>
      <c r="AI81" s="38">
        <v>0</v>
      </c>
      <c r="AJ81" s="37">
        <v>0</v>
      </c>
      <c r="AK81" s="4">
        <v>0</v>
      </c>
      <c r="AL81" s="38">
        <v>0</v>
      </c>
      <c r="AM81" s="37">
        <v>0</v>
      </c>
      <c r="AN81" s="4">
        <v>0</v>
      </c>
      <c r="AO81" s="38">
        <v>0</v>
      </c>
      <c r="AP81" s="37">
        <v>0</v>
      </c>
      <c r="AQ81" s="4">
        <v>0</v>
      </c>
      <c r="AR81" s="38">
        <v>0</v>
      </c>
      <c r="AS81" s="37">
        <v>0</v>
      </c>
      <c r="AT81" s="4">
        <v>0</v>
      </c>
      <c r="AU81" s="38">
        <v>0</v>
      </c>
      <c r="AV81" s="37">
        <v>0</v>
      </c>
      <c r="AW81" s="4">
        <v>0</v>
      </c>
      <c r="AX81" s="38">
        <v>0</v>
      </c>
      <c r="AY81" s="37">
        <v>0</v>
      </c>
      <c r="AZ81" s="4">
        <v>0</v>
      </c>
      <c r="BA81" s="38">
        <v>0</v>
      </c>
      <c r="BB81" s="37">
        <v>0</v>
      </c>
      <c r="BC81" s="4">
        <v>0</v>
      </c>
      <c r="BD81" s="38">
        <v>0</v>
      </c>
      <c r="BE81" s="37">
        <v>0</v>
      </c>
      <c r="BF81" s="4">
        <v>0</v>
      </c>
      <c r="BG81" s="38">
        <v>0</v>
      </c>
      <c r="BH81" s="37">
        <v>26</v>
      </c>
      <c r="BI81" s="4">
        <v>132</v>
      </c>
      <c r="BJ81" s="38">
        <f t="shared" si="311"/>
        <v>5076.9230769230762</v>
      </c>
      <c r="BK81" s="37">
        <v>0</v>
      </c>
      <c r="BL81" s="4">
        <v>0</v>
      </c>
      <c r="BM81" s="38">
        <v>0</v>
      </c>
      <c r="BN81" s="37">
        <v>0</v>
      </c>
      <c r="BO81" s="4">
        <v>0</v>
      </c>
      <c r="BP81" s="38">
        <v>0</v>
      </c>
      <c r="BQ81" s="37">
        <v>0</v>
      </c>
      <c r="BR81" s="4">
        <v>0</v>
      </c>
      <c r="BS81" s="38">
        <v>0</v>
      </c>
      <c r="BT81" s="37">
        <v>0</v>
      </c>
      <c r="BU81" s="4">
        <v>0</v>
      </c>
      <c r="BV81" s="38">
        <v>0</v>
      </c>
      <c r="BW81" s="37">
        <v>0</v>
      </c>
      <c r="BX81" s="4">
        <v>0</v>
      </c>
      <c r="BY81" s="38">
        <v>0</v>
      </c>
      <c r="BZ81" s="37">
        <v>0</v>
      </c>
      <c r="CA81" s="4">
        <v>0</v>
      </c>
      <c r="CB81" s="38">
        <v>0</v>
      </c>
      <c r="CC81" s="37">
        <v>0</v>
      </c>
      <c r="CD81" s="4">
        <v>0</v>
      </c>
      <c r="CE81" s="38">
        <v>0</v>
      </c>
      <c r="CF81" s="37">
        <v>0</v>
      </c>
      <c r="CG81" s="4">
        <v>0</v>
      </c>
      <c r="CH81" s="38">
        <v>0</v>
      </c>
      <c r="CI81" s="37">
        <v>0</v>
      </c>
      <c r="CJ81" s="4">
        <v>0</v>
      </c>
      <c r="CK81" s="38">
        <v>0</v>
      </c>
      <c r="CL81" s="37">
        <v>0</v>
      </c>
      <c r="CM81" s="4">
        <v>0</v>
      </c>
      <c r="CN81" s="38">
        <v>0</v>
      </c>
      <c r="CO81" s="37">
        <v>0</v>
      </c>
      <c r="CP81" s="4">
        <v>0</v>
      </c>
      <c r="CQ81" s="38">
        <v>0</v>
      </c>
      <c r="CR81" s="37">
        <v>0</v>
      </c>
      <c r="CS81" s="4">
        <v>0</v>
      </c>
      <c r="CT81" s="38">
        <v>0</v>
      </c>
      <c r="CU81" s="37">
        <v>0</v>
      </c>
      <c r="CV81" s="4">
        <v>0</v>
      </c>
      <c r="CW81" s="38">
        <v>0</v>
      </c>
      <c r="CX81" s="37">
        <v>0</v>
      </c>
      <c r="CY81" s="4">
        <v>0</v>
      </c>
      <c r="CZ81" s="38">
        <v>0</v>
      </c>
      <c r="DA81" s="37">
        <v>0</v>
      </c>
      <c r="DB81" s="4">
        <v>0</v>
      </c>
      <c r="DC81" s="38">
        <v>0</v>
      </c>
      <c r="DD81" s="37">
        <v>0</v>
      </c>
      <c r="DE81" s="4">
        <v>0</v>
      </c>
      <c r="DF81" s="38">
        <v>0</v>
      </c>
      <c r="DG81" s="37">
        <v>1</v>
      </c>
      <c r="DH81" s="4">
        <v>3</v>
      </c>
      <c r="DI81" s="38">
        <f t="shared" si="332"/>
        <v>3000</v>
      </c>
      <c r="DJ81" s="37">
        <v>0</v>
      </c>
      <c r="DK81" s="4">
        <v>0</v>
      </c>
      <c r="DL81" s="38">
        <v>0</v>
      </c>
      <c r="DM81" s="37">
        <v>119</v>
      </c>
      <c r="DN81" s="4">
        <v>533</v>
      </c>
      <c r="DO81" s="38">
        <f t="shared" si="312"/>
        <v>4478.9915966386552</v>
      </c>
      <c r="DP81" s="37">
        <v>40</v>
      </c>
      <c r="DQ81" s="4">
        <v>495</v>
      </c>
      <c r="DR81" s="38">
        <f t="shared" si="383"/>
        <v>12375</v>
      </c>
      <c r="DS81" s="37">
        <v>0</v>
      </c>
      <c r="DT81" s="4">
        <v>0</v>
      </c>
      <c r="DU81" s="38">
        <v>0</v>
      </c>
      <c r="DV81" s="37">
        <v>0</v>
      </c>
      <c r="DW81" s="4">
        <v>0</v>
      </c>
      <c r="DX81" s="38">
        <v>0</v>
      </c>
      <c r="DY81" s="37">
        <v>0</v>
      </c>
      <c r="DZ81" s="4">
        <v>0</v>
      </c>
      <c r="EA81" s="38">
        <v>0</v>
      </c>
      <c r="EB81" s="37">
        <v>2</v>
      </c>
      <c r="EC81" s="4">
        <v>89</v>
      </c>
      <c r="ED81" s="38">
        <f t="shared" si="313"/>
        <v>44500</v>
      </c>
      <c r="EE81" s="37">
        <v>0</v>
      </c>
      <c r="EF81" s="4">
        <v>0</v>
      </c>
      <c r="EG81" s="38">
        <v>0</v>
      </c>
      <c r="EH81" s="37">
        <v>0</v>
      </c>
      <c r="EI81" s="4">
        <v>0</v>
      </c>
      <c r="EJ81" s="38">
        <v>0</v>
      </c>
      <c r="EK81" s="37">
        <v>0</v>
      </c>
      <c r="EL81" s="4">
        <v>0</v>
      </c>
      <c r="EM81" s="38">
        <v>0</v>
      </c>
      <c r="EN81" s="37">
        <v>0</v>
      </c>
      <c r="EO81" s="4">
        <v>0</v>
      </c>
      <c r="EP81" s="38">
        <v>0</v>
      </c>
      <c r="EQ81" s="37"/>
      <c r="ER81" s="4"/>
      <c r="ES81" s="38"/>
      <c r="ET81" s="37">
        <v>0</v>
      </c>
      <c r="EU81" s="4">
        <v>0</v>
      </c>
      <c r="EV81" s="38">
        <v>0</v>
      </c>
      <c r="EW81" s="37">
        <v>0</v>
      </c>
      <c r="EX81" s="4">
        <v>0</v>
      </c>
      <c r="EY81" s="38">
        <v>0</v>
      </c>
      <c r="EZ81" s="37">
        <v>0</v>
      </c>
      <c r="FA81" s="4">
        <v>0</v>
      </c>
      <c r="FB81" s="38">
        <v>0</v>
      </c>
      <c r="FC81" s="37"/>
      <c r="FD81" s="4"/>
      <c r="FE81" s="38"/>
      <c r="FF81" s="37">
        <v>0</v>
      </c>
      <c r="FG81" s="4">
        <v>0</v>
      </c>
      <c r="FH81" s="38">
        <v>0</v>
      </c>
      <c r="FI81" s="37">
        <v>0</v>
      </c>
      <c r="FJ81" s="4">
        <v>0</v>
      </c>
      <c r="FK81" s="38">
        <v>0</v>
      </c>
      <c r="FL81" s="37">
        <v>0</v>
      </c>
      <c r="FM81" s="4">
        <v>0</v>
      </c>
      <c r="FN81" s="38">
        <v>0</v>
      </c>
      <c r="FO81" s="37">
        <v>0</v>
      </c>
      <c r="FP81" s="4">
        <v>0</v>
      </c>
      <c r="FQ81" s="38">
        <v>0</v>
      </c>
      <c r="FR81" s="37">
        <v>0</v>
      </c>
      <c r="FS81" s="4">
        <v>0</v>
      </c>
      <c r="FT81" s="38">
        <v>0</v>
      </c>
      <c r="FU81" s="37"/>
      <c r="FV81" s="4"/>
      <c r="FW81" s="38"/>
      <c r="FX81" s="37">
        <v>0</v>
      </c>
      <c r="FY81" s="4">
        <v>0</v>
      </c>
      <c r="FZ81" s="38">
        <v>0</v>
      </c>
      <c r="GA81" s="37">
        <v>0</v>
      </c>
      <c r="GB81" s="4">
        <v>0</v>
      </c>
      <c r="GC81" s="38">
        <v>0</v>
      </c>
      <c r="GD81" s="37">
        <v>0</v>
      </c>
      <c r="GE81" s="4">
        <v>0</v>
      </c>
      <c r="GF81" s="38">
        <v>0</v>
      </c>
      <c r="GG81" s="37">
        <v>0</v>
      </c>
      <c r="GH81" s="4">
        <v>0</v>
      </c>
      <c r="GI81" s="38">
        <v>0</v>
      </c>
      <c r="GJ81" s="37">
        <v>0</v>
      </c>
      <c r="GK81" s="4">
        <v>0</v>
      </c>
      <c r="GL81" s="38">
        <v>0</v>
      </c>
      <c r="GM81" s="37">
        <v>0</v>
      </c>
      <c r="GN81" s="4">
        <v>0</v>
      </c>
      <c r="GO81" s="38">
        <v>0</v>
      </c>
      <c r="GP81" s="37">
        <v>0</v>
      </c>
      <c r="GQ81" s="4">
        <v>0</v>
      </c>
      <c r="GR81" s="38">
        <v>0</v>
      </c>
      <c r="GS81" s="37">
        <v>0</v>
      </c>
      <c r="GT81" s="4">
        <v>0</v>
      </c>
      <c r="GU81" s="38">
        <v>0</v>
      </c>
      <c r="GV81" s="37">
        <v>0</v>
      </c>
      <c r="GW81" s="4">
        <v>0</v>
      </c>
      <c r="GX81" s="38">
        <v>0</v>
      </c>
      <c r="GY81" s="37">
        <v>0</v>
      </c>
      <c r="GZ81" s="4">
        <v>0</v>
      </c>
      <c r="HA81" s="38">
        <v>0</v>
      </c>
      <c r="HB81" s="37">
        <v>0</v>
      </c>
      <c r="HC81" s="4">
        <v>0</v>
      </c>
      <c r="HD81" s="38">
        <v>0</v>
      </c>
      <c r="HE81" s="37">
        <v>0</v>
      </c>
      <c r="HF81" s="4">
        <v>0</v>
      </c>
      <c r="HG81" s="38">
        <v>0</v>
      </c>
      <c r="HH81" s="37">
        <v>9</v>
      </c>
      <c r="HI81" s="4">
        <v>420</v>
      </c>
      <c r="HJ81" s="38">
        <f t="shared" si="342"/>
        <v>46666.666666666664</v>
      </c>
      <c r="HK81" s="37">
        <v>0</v>
      </c>
      <c r="HL81" s="4">
        <v>0</v>
      </c>
      <c r="HM81" s="38">
        <v>0</v>
      </c>
      <c r="HN81" s="37">
        <v>0</v>
      </c>
      <c r="HO81" s="4">
        <v>0</v>
      </c>
      <c r="HP81" s="38">
        <v>0</v>
      </c>
      <c r="HQ81" s="37">
        <v>0</v>
      </c>
      <c r="HR81" s="4">
        <v>0</v>
      </c>
      <c r="HS81" s="38">
        <v>0</v>
      </c>
      <c r="HT81" s="37">
        <v>0</v>
      </c>
      <c r="HU81" s="4">
        <v>0</v>
      </c>
      <c r="HV81" s="38">
        <v>0</v>
      </c>
      <c r="HW81" s="37">
        <v>0</v>
      </c>
      <c r="HX81" s="4">
        <v>0</v>
      </c>
      <c r="HY81" s="38">
        <v>0</v>
      </c>
      <c r="HZ81" s="37">
        <v>0</v>
      </c>
      <c r="IA81" s="4">
        <v>0</v>
      </c>
      <c r="IB81" s="38">
        <v>0</v>
      </c>
      <c r="IC81" s="37">
        <v>9</v>
      </c>
      <c r="ID81" s="4">
        <v>127</v>
      </c>
      <c r="IE81" s="38">
        <f t="shared" ref="IE81" si="389">ID81/IC81*1000</f>
        <v>14111.111111111111</v>
      </c>
      <c r="IF81" s="37">
        <v>0</v>
      </c>
      <c r="IG81" s="4">
        <v>0</v>
      </c>
      <c r="IH81" s="38">
        <v>0</v>
      </c>
      <c r="II81" s="37">
        <v>0</v>
      </c>
      <c r="IJ81" s="4">
        <v>0</v>
      </c>
      <c r="IK81" s="38">
        <v>0</v>
      </c>
      <c r="IL81" s="37">
        <v>2</v>
      </c>
      <c r="IM81" s="4">
        <v>69</v>
      </c>
      <c r="IN81" s="38">
        <f t="shared" si="386"/>
        <v>34500</v>
      </c>
      <c r="IO81" s="37">
        <v>3</v>
      </c>
      <c r="IP81" s="4">
        <v>66</v>
      </c>
      <c r="IQ81" s="38">
        <f t="shared" si="372"/>
        <v>22000</v>
      </c>
      <c r="IR81" s="37">
        <v>0</v>
      </c>
      <c r="IS81" s="4">
        <v>0</v>
      </c>
      <c r="IT81" s="38">
        <v>0</v>
      </c>
      <c r="IU81" s="37">
        <v>0</v>
      </c>
      <c r="IV81" s="4">
        <v>0</v>
      </c>
      <c r="IW81" s="38">
        <v>0</v>
      </c>
      <c r="IX81" s="37">
        <v>0</v>
      </c>
      <c r="IY81" s="4">
        <v>0</v>
      </c>
      <c r="IZ81" s="38">
        <f t="shared" si="316"/>
        <v>0</v>
      </c>
      <c r="JA81" s="37">
        <v>0</v>
      </c>
      <c r="JB81" s="4">
        <v>0</v>
      </c>
      <c r="JC81" s="38">
        <v>0</v>
      </c>
      <c r="JD81" s="37">
        <v>4</v>
      </c>
      <c r="JE81" s="4">
        <v>87</v>
      </c>
      <c r="JF81" s="38">
        <f t="shared" si="379"/>
        <v>21750</v>
      </c>
      <c r="JG81" s="37">
        <v>0</v>
      </c>
      <c r="JH81" s="4">
        <v>0</v>
      </c>
      <c r="JI81" s="38">
        <v>0</v>
      </c>
      <c r="JJ81" s="37">
        <v>0</v>
      </c>
      <c r="JK81" s="4">
        <v>0</v>
      </c>
      <c r="JL81" s="38">
        <v>0</v>
      </c>
      <c r="JM81" s="37">
        <v>0</v>
      </c>
      <c r="JN81" s="4">
        <v>0</v>
      </c>
      <c r="JO81" s="38">
        <v>0</v>
      </c>
      <c r="JP81" s="37">
        <v>0</v>
      </c>
      <c r="JQ81" s="4">
        <v>0</v>
      </c>
      <c r="JR81" s="38">
        <v>0</v>
      </c>
      <c r="JS81" s="37">
        <v>0</v>
      </c>
      <c r="JT81" s="4">
        <v>0</v>
      </c>
      <c r="JU81" s="38">
        <v>0</v>
      </c>
      <c r="JV81" s="37">
        <v>0</v>
      </c>
      <c r="JW81" s="4">
        <v>0</v>
      </c>
      <c r="JX81" s="38">
        <v>0</v>
      </c>
      <c r="JY81" s="37">
        <v>0</v>
      </c>
      <c r="JZ81" s="4">
        <v>0</v>
      </c>
      <c r="KA81" s="38">
        <v>0</v>
      </c>
      <c r="KB81" s="37">
        <v>0</v>
      </c>
      <c r="KC81" s="4">
        <v>0</v>
      </c>
      <c r="KD81" s="38">
        <v>0</v>
      </c>
      <c r="KE81" s="37">
        <v>4</v>
      </c>
      <c r="KF81" s="4">
        <v>8</v>
      </c>
      <c r="KG81" s="38">
        <f t="shared" si="358"/>
        <v>2000</v>
      </c>
      <c r="KH81" s="37"/>
      <c r="KI81" s="4"/>
      <c r="KJ81" s="38"/>
      <c r="KK81" s="37">
        <v>0</v>
      </c>
      <c r="KL81" s="4">
        <v>0</v>
      </c>
      <c r="KM81" s="38">
        <v>0</v>
      </c>
      <c r="KN81" s="37">
        <v>0</v>
      </c>
      <c r="KO81" s="4">
        <v>0</v>
      </c>
      <c r="KP81" s="38">
        <v>0</v>
      </c>
      <c r="KQ81" s="37">
        <v>0</v>
      </c>
      <c r="KR81" s="4">
        <v>0</v>
      </c>
      <c r="KS81" s="38">
        <v>0</v>
      </c>
      <c r="KT81" s="37">
        <v>11</v>
      </c>
      <c r="KU81" s="4">
        <v>49</v>
      </c>
      <c r="KV81" s="38">
        <f t="shared" si="388"/>
        <v>4454.545454545454</v>
      </c>
      <c r="KW81" s="37">
        <v>0</v>
      </c>
      <c r="KX81" s="4">
        <v>0</v>
      </c>
      <c r="KY81" s="38">
        <v>0</v>
      </c>
      <c r="KZ81" s="37">
        <v>79</v>
      </c>
      <c r="LA81" s="4">
        <v>445</v>
      </c>
      <c r="LB81" s="38">
        <f t="shared" si="318"/>
        <v>5632.9113924050635</v>
      </c>
      <c r="LC81" s="37">
        <v>17</v>
      </c>
      <c r="LD81" s="4">
        <v>514</v>
      </c>
      <c r="LE81" s="38">
        <f t="shared" si="319"/>
        <v>30235.294117647059</v>
      </c>
      <c r="LF81" s="37">
        <v>0</v>
      </c>
      <c r="LG81" s="4">
        <v>0</v>
      </c>
      <c r="LH81" s="38">
        <v>0</v>
      </c>
      <c r="LI81" s="37">
        <v>0</v>
      </c>
      <c r="LJ81" s="4">
        <v>0</v>
      </c>
      <c r="LK81" s="38">
        <v>0</v>
      </c>
      <c r="LL81" s="37">
        <v>0</v>
      </c>
      <c r="LM81" s="4">
        <v>0</v>
      </c>
      <c r="LN81" s="38">
        <v>0</v>
      </c>
      <c r="LO81" s="37">
        <v>0</v>
      </c>
      <c r="LP81" s="4">
        <v>0</v>
      </c>
      <c r="LQ81" s="38">
        <v>0</v>
      </c>
      <c r="LR81" s="37">
        <v>0</v>
      </c>
      <c r="LS81" s="4">
        <v>0</v>
      </c>
      <c r="LT81" s="38">
        <v>0</v>
      </c>
      <c r="LU81" s="37">
        <v>0</v>
      </c>
      <c r="LV81" s="4">
        <v>0</v>
      </c>
      <c r="LW81" s="38">
        <v>0</v>
      </c>
      <c r="LX81" s="37">
        <v>11</v>
      </c>
      <c r="LY81" s="4">
        <v>103</v>
      </c>
      <c r="LZ81" s="38">
        <f t="shared" si="381"/>
        <v>9363.636363636364</v>
      </c>
      <c r="MA81" s="2">
        <f t="shared" si="321"/>
        <v>337</v>
      </c>
      <c r="MB81" s="12">
        <f t="shared" si="322"/>
        <v>3140</v>
      </c>
    </row>
    <row r="82" spans="1:340" ht="15" thickBot="1" x14ac:dyDescent="0.35">
      <c r="A82" s="52"/>
      <c r="B82" s="53" t="s">
        <v>17</v>
      </c>
      <c r="C82" s="35">
        <f>SUM(C70:C81)</f>
        <v>0</v>
      </c>
      <c r="D82" s="29">
        <f>SUM(D70:D81)</f>
        <v>0</v>
      </c>
      <c r="E82" s="36"/>
      <c r="F82" s="35">
        <f>SUM(F70:F81)</f>
        <v>0</v>
      </c>
      <c r="G82" s="29">
        <f>SUM(G70:G81)</f>
        <v>0</v>
      </c>
      <c r="H82" s="36"/>
      <c r="I82" s="35">
        <f>SUM(I70:I81)</f>
        <v>0</v>
      </c>
      <c r="J82" s="29">
        <f>SUM(J70:J81)</f>
        <v>0</v>
      </c>
      <c r="K82" s="36"/>
      <c r="L82" s="35">
        <f>SUM(L70:L81)</f>
        <v>7</v>
      </c>
      <c r="M82" s="29">
        <f>SUM(M70:M81)</f>
        <v>35</v>
      </c>
      <c r="N82" s="36"/>
      <c r="O82" s="35">
        <f>SUM(O70:O81)</f>
        <v>52</v>
      </c>
      <c r="P82" s="29">
        <f>SUM(P70:P81)</f>
        <v>1924</v>
      </c>
      <c r="Q82" s="36"/>
      <c r="R82" s="35">
        <f>SUM(R70:R81)</f>
        <v>3</v>
      </c>
      <c r="S82" s="29">
        <f>SUM(S70:S81)</f>
        <v>88</v>
      </c>
      <c r="T82" s="36"/>
      <c r="U82" s="35">
        <f>SUM(U70:U81)</f>
        <v>0</v>
      </c>
      <c r="V82" s="29">
        <f>SUM(V70:V81)</f>
        <v>0</v>
      </c>
      <c r="W82" s="36"/>
      <c r="X82" s="35">
        <f>SUM(X70:X81)</f>
        <v>3</v>
      </c>
      <c r="Y82" s="29">
        <f>SUM(Y70:Y81)</f>
        <v>22</v>
      </c>
      <c r="Z82" s="36"/>
      <c r="AA82" s="35">
        <f>SUM(AA70:AA81)</f>
        <v>0</v>
      </c>
      <c r="AB82" s="29">
        <f>SUM(AB70:AB81)</f>
        <v>0</v>
      </c>
      <c r="AC82" s="36"/>
      <c r="AD82" s="35">
        <f>SUM(AD70:AD81)</f>
        <v>8</v>
      </c>
      <c r="AE82" s="29">
        <f>SUM(AE70:AE81)</f>
        <v>787</v>
      </c>
      <c r="AF82" s="36"/>
      <c r="AG82" s="35">
        <f>SUM(AG70:AG81)</f>
        <v>0</v>
      </c>
      <c r="AH82" s="29">
        <f>SUM(AH70:AH81)</f>
        <v>0</v>
      </c>
      <c r="AI82" s="36"/>
      <c r="AJ82" s="35">
        <f>SUM(AJ70:AJ81)</f>
        <v>0</v>
      </c>
      <c r="AK82" s="29">
        <f>SUM(AK70:AK81)</f>
        <v>0</v>
      </c>
      <c r="AL82" s="36"/>
      <c r="AM82" s="35">
        <f>SUM(AM70:AM81)</f>
        <v>32</v>
      </c>
      <c r="AN82" s="29">
        <f>SUM(AN70:AN81)</f>
        <v>461</v>
      </c>
      <c r="AO82" s="36"/>
      <c r="AP82" s="35">
        <f>SUM(AP70:AP81)</f>
        <v>0</v>
      </c>
      <c r="AQ82" s="29">
        <f>SUM(AQ70:AQ81)</f>
        <v>0</v>
      </c>
      <c r="AR82" s="36"/>
      <c r="AS82" s="35">
        <f>SUM(AS70:AS81)</f>
        <v>0</v>
      </c>
      <c r="AT82" s="29">
        <f>SUM(AT70:AT81)</f>
        <v>0</v>
      </c>
      <c r="AU82" s="36"/>
      <c r="AV82" s="35">
        <f>SUM(AV70:AV81)</f>
        <v>0</v>
      </c>
      <c r="AW82" s="29">
        <f>SUM(AW70:AW81)</f>
        <v>0</v>
      </c>
      <c r="AX82" s="36"/>
      <c r="AY82" s="35">
        <f>SUM(AY70:AY81)</f>
        <v>0</v>
      </c>
      <c r="AZ82" s="29">
        <f>SUM(AZ70:AZ81)</f>
        <v>0</v>
      </c>
      <c r="BA82" s="36"/>
      <c r="BB82" s="35">
        <f>SUM(BB70:BB81)</f>
        <v>0</v>
      </c>
      <c r="BC82" s="29">
        <f>SUM(BC70:BC81)</f>
        <v>0</v>
      </c>
      <c r="BD82" s="36"/>
      <c r="BE82" s="35">
        <f>SUM(BE70:BE81)</f>
        <v>0</v>
      </c>
      <c r="BF82" s="29">
        <f>SUM(BF70:BF81)</f>
        <v>0</v>
      </c>
      <c r="BG82" s="36"/>
      <c r="BH82" s="35">
        <f>SUM(BH70:BH81)</f>
        <v>150</v>
      </c>
      <c r="BI82" s="29">
        <f>SUM(BI70:BI81)</f>
        <v>881</v>
      </c>
      <c r="BJ82" s="36"/>
      <c r="BK82" s="35">
        <f>SUM(BK70:BK81)</f>
        <v>0</v>
      </c>
      <c r="BL82" s="29">
        <f>SUM(BL70:BL81)</f>
        <v>0</v>
      </c>
      <c r="BM82" s="36"/>
      <c r="BN82" s="35">
        <f>SUM(BN70:BN81)</f>
        <v>0</v>
      </c>
      <c r="BO82" s="29">
        <f>SUM(BO70:BO81)</f>
        <v>0</v>
      </c>
      <c r="BP82" s="36"/>
      <c r="BQ82" s="35">
        <f>SUM(BQ70:BQ81)</f>
        <v>0</v>
      </c>
      <c r="BR82" s="29">
        <f>SUM(BR70:BR81)</f>
        <v>0</v>
      </c>
      <c r="BS82" s="36"/>
      <c r="BT82" s="35">
        <f>SUM(BT70:BT81)</f>
        <v>0</v>
      </c>
      <c r="BU82" s="29">
        <f>SUM(BU70:BU81)</f>
        <v>0</v>
      </c>
      <c r="BV82" s="36"/>
      <c r="BW82" s="35">
        <f>SUM(BW70:BW81)</f>
        <v>0</v>
      </c>
      <c r="BX82" s="29">
        <f>SUM(BX70:BX81)</f>
        <v>0</v>
      </c>
      <c r="BY82" s="36"/>
      <c r="BZ82" s="35">
        <f>SUM(BZ70:BZ81)</f>
        <v>58</v>
      </c>
      <c r="CA82" s="29">
        <f>SUM(CA70:CA81)</f>
        <v>2661</v>
      </c>
      <c r="CB82" s="36"/>
      <c r="CC82" s="35">
        <f>SUM(CC70:CC81)</f>
        <v>0</v>
      </c>
      <c r="CD82" s="29">
        <f>SUM(CD70:CD81)</f>
        <v>0</v>
      </c>
      <c r="CE82" s="36"/>
      <c r="CF82" s="35">
        <f>SUM(CF70:CF81)</f>
        <v>0</v>
      </c>
      <c r="CG82" s="29">
        <f>SUM(CG70:CG81)</f>
        <v>0</v>
      </c>
      <c r="CH82" s="36"/>
      <c r="CI82" s="35">
        <f>SUM(CI70:CI81)</f>
        <v>0</v>
      </c>
      <c r="CJ82" s="29">
        <f>SUM(CJ70:CJ81)</f>
        <v>0</v>
      </c>
      <c r="CK82" s="36"/>
      <c r="CL82" s="35">
        <f>SUM(CL70:CL81)</f>
        <v>0</v>
      </c>
      <c r="CM82" s="29">
        <f>SUM(CM70:CM81)</f>
        <v>0</v>
      </c>
      <c r="CN82" s="36"/>
      <c r="CO82" s="35">
        <f>SUM(CO70:CO81)</f>
        <v>7</v>
      </c>
      <c r="CP82" s="29">
        <f>SUM(CP70:CP81)</f>
        <v>639</v>
      </c>
      <c r="CQ82" s="36"/>
      <c r="CR82" s="35">
        <f>SUM(CR70:CR81)</f>
        <v>0</v>
      </c>
      <c r="CS82" s="29">
        <f>SUM(CS70:CS81)</f>
        <v>0</v>
      </c>
      <c r="CT82" s="36"/>
      <c r="CU82" s="35">
        <f>SUM(CU70:CU81)</f>
        <v>0</v>
      </c>
      <c r="CV82" s="29">
        <f>SUM(CV70:CV81)</f>
        <v>0</v>
      </c>
      <c r="CW82" s="36"/>
      <c r="CX82" s="35">
        <f>SUM(CX70:CX81)</f>
        <v>43</v>
      </c>
      <c r="CY82" s="29">
        <f>SUM(CY70:CY81)</f>
        <v>1622</v>
      </c>
      <c r="CZ82" s="36"/>
      <c r="DA82" s="35">
        <f>SUM(DA70:DA81)</f>
        <v>0</v>
      </c>
      <c r="DB82" s="29">
        <f>SUM(DB70:DB81)</f>
        <v>0</v>
      </c>
      <c r="DC82" s="36"/>
      <c r="DD82" s="35">
        <f>SUM(DD70:DD81)</f>
        <v>2</v>
      </c>
      <c r="DE82" s="29">
        <f>SUM(DE70:DE81)</f>
        <v>50</v>
      </c>
      <c r="DF82" s="36"/>
      <c r="DG82" s="35">
        <f>SUM(DG70:DG81)</f>
        <v>10</v>
      </c>
      <c r="DH82" s="29">
        <f>SUM(DH70:DH81)</f>
        <v>30</v>
      </c>
      <c r="DI82" s="36"/>
      <c r="DJ82" s="35">
        <f>SUM(DJ70:DJ81)</f>
        <v>0</v>
      </c>
      <c r="DK82" s="29">
        <f>SUM(DK70:DK81)</f>
        <v>0</v>
      </c>
      <c r="DL82" s="36"/>
      <c r="DM82" s="35">
        <f>SUM(DM70:DM81)</f>
        <v>2168</v>
      </c>
      <c r="DN82" s="29">
        <f>SUM(DN70:DN81)</f>
        <v>8301</v>
      </c>
      <c r="DO82" s="36"/>
      <c r="DP82" s="35">
        <f>SUM(DP70:DP81)</f>
        <v>86</v>
      </c>
      <c r="DQ82" s="29">
        <f>SUM(DQ70:DQ81)</f>
        <v>1099</v>
      </c>
      <c r="DR82" s="36"/>
      <c r="DS82" s="35">
        <f>SUM(DS70:DS81)</f>
        <v>20</v>
      </c>
      <c r="DT82" s="29">
        <f>SUM(DT70:DT81)</f>
        <v>173</v>
      </c>
      <c r="DU82" s="36"/>
      <c r="DV82" s="35">
        <f>SUM(DV70:DV81)</f>
        <v>0</v>
      </c>
      <c r="DW82" s="29">
        <f>SUM(DW70:DW81)</f>
        <v>0</v>
      </c>
      <c r="DX82" s="36"/>
      <c r="DY82" s="35">
        <f>SUM(DY70:DY81)</f>
        <v>7</v>
      </c>
      <c r="DZ82" s="29">
        <f>SUM(DZ70:DZ81)</f>
        <v>198</v>
      </c>
      <c r="EA82" s="36"/>
      <c r="EB82" s="35">
        <f>SUM(EB70:EB81)</f>
        <v>76</v>
      </c>
      <c r="EC82" s="29">
        <f>SUM(EC70:EC81)</f>
        <v>2555</v>
      </c>
      <c r="ED82" s="36"/>
      <c r="EE82" s="35">
        <f>SUM(EE70:EE81)</f>
        <v>0</v>
      </c>
      <c r="EF82" s="29">
        <f>SUM(EF70:EF81)</f>
        <v>0</v>
      </c>
      <c r="EG82" s="36"/>
      <c r="EH82" s="35">
        <f>SUM(EH70:EH81)</f>
        <v>0</v>
      </c>
      <c r="EI82" s="29">
        <f>SUM(EI70:EI81)</f>
        <v>0</v>
      </c>
      <c r="EJ82" s="36"/>
      <c r="EK82" s="35">
        <f>SUM(EK70:EK81)</f>
        <v>39</v>
      </c>
      <c r="EL82" s="29">
        <f>SUM(EL70:EL81)</f>
        <v>71</v>
      </c>
      <c r="EM82" s="36"/>
      <c r="EN82" s="35">
        <f>SUM(EN70:EN81)</f>
        <v>0</v>
      </c>
      <c r="EO82" s="29">
        <f>SUM(EO70:EO81)</f>
        <v>0</v>
      </c>
      <c r="EP82" s="36"/>
      <c r="EQ82" s="35"/>
      <c r="ER82" s="29"/>
      <c r="ES82" s="36"/>
      <c r="ET82" s="35">
        <f>SUM(ET70:ET81)</f>
        <v>0</v>
      </c>
      <c r="EU82" s="29">
        <f>SUM(EU70:EU81)</f>
        <v>0</v>
      </c>
      <c r="EV82" s="36"/>
      <c r="EW82" s="35">
        <f>SUM(EW70:EW81)</f>
        <v>3</v>
      </c>
      <c r="EX82" s="29">
        <f>SUM(EX70:EX81)</f>
        <v>16</v>
      </c>
      <c r="EY82" s="36"/>
      <c r="EZ82" s="35">
        <f>SUM(EZ70:EZ81)</f>
        <v>0</v>
      </c>
      <c r="FA82" s="29">
        <f>SUM(FA70:FA81)</f>
        <v>0</v>
      </c>
      <c r="FB82" s="36"/>
      <c r="FC82" s="35"/>
      <c r="FD82" s="29"/>
      <c r="FE82" s="36"/>
      <c r="FF82" s="35">
        <f>SUM(FF70:FF81)</f>
        <v>0</v>
      </c>
      <c r="FG82" s="29">
        <f>SUM(FG70:FG81)</f>
        <v>0</v>
      </c>
      <c r="FH82" s="36"/>
      <c r="FI82" s="35">
        <f>SUM(FI70:FI81)</f>
        <v>0</v>
      </c>
      <c r="FJ82" s="29">
        <f>SUM(FJ70:FJ81)</f>
        <v>0</v>
      </c>
      <c r="FK82" s="36"/>
      <c r="FL82" s="35">
        <f>SUM(FL70:FL81)</f>
        <v>0</v>
      </c>
      <c r="FM82" s="29">
        <f>SUM(FM70:FM81)</f>
        <v>0</v>
      </c>
      <c r="FN82" s="36"/>
      <c r="FO82" s="35">
        <f>SUM(FO70:FO81)</f>
        <v>0</v>
      </c>
      <c r="FP82" s="29">
        <f>SUM(FP70:FP81)</f>
        <v>0</v>
      </c>
      <c r="FQ82" s="36"/>
      <c r="FR82" s="35">
        <f>SUM(FR70:FR81)</f>
        <v>0</v>
      </c>
      <c r="FS82" s="29">
        <f>SUM(FS70:FS81)</f>
        <v>0</v>
      </c>
      <c r="FT82" s="36"/>
      <c r="FU82" s="35"/>
      <c r="FV82" s="29"/>
      <c r="FW82" s="36"/>
      <c r="FX82" s="35">
        <f>SUM(FX70:FX81)</f>
        <v>0</v>
      </c>
      <c r="FY82" s="29">
        <f>SUM(FY70:FY81)</f>
        <v>0</v>
      </c>
      <c r="FZ82" s="36"/>
      <c r="GA82" s="35">
        <f>SUM(GA70:GA81)</f>
        <v>0</v>
      </c>
      <c r="GB82" s="29">
        <f>SUM(GB70:GB81)</f>
        <v>0</v>
      </c>
      <c r="GC82" s="36"/>
      <c r="GD82" s="35">
        <f>SUM(GD70:GD81)</f>
        <v>92</v>
      </c>
      <c r="GE82" s="29">
        <f>SUM(GE70:GE81)</f>
        <v>760</v>
      </c>
      <c r="GF82" s="36"/>
      <c r="GG82" s="35">
        <f>SUM(GG70:GG81)</f>
        <v>0</v>
      </c>
      <c r="GH82" s="29">
        <f>SUM(GH70:GH81)</f>
        <v>0</v>
      </c>
      <c r="GI82" s="36"/>
      <c r="GJ82" s="35">
        <f>SUM(GJ70:GJ81)</f>
        <v>0</v>
      </c>
      <c r="GK82" s="29">
        <f>SUM(GK70:GK81)</f>
        <v>0</v>
      </c>
      <c r="GL82" s="36"/>
      <c r="GM82" s="35">
        <f>SUM(GM70:GM81)</f>
        <v>0</v>
      </c>
      <c r="GN82" s="29">
        <f>SUM(GN70:GN81)</f>
        <v>0</v>
      </c>
      <c r="GO82" s="36"/>
      <c r="GP82" s="35">
        <f>SUM(GP70:GP81)</f>
        <v>0</v>
      </c>
      <c r="GQ82" s="29">
        <f>SUM(GQ70:GQ81)</f>
        <v>0</v>
      </c>
      <c r="GR82" s="36"/>
      <c r="GS82" s="35">
        <f>SUM(GS70:GS81)</f>
        <v>0</v>
      </c>
      <c r="GT82" s="29">
        <f>SUM(GT70:GT81)</f>
        <v>0</v>
      </c>
      <c r="GU82" s="36"/>
      <c r="GV82" s="35">
        <f>SUM(GV70:GV81)</f>
        <v>0</v>
      </c>
      <c r="GW82" s="29">
        <f>SUM(GW70:GW81)</f>
        <v>0</v>
      </c>
      <c r="GX82" s="36"/>
      <c r="GY82" s="35">
        <f>SUM(GY70:GY81)</f>
        <v>0</v>
      </c>
      <c r="GZ82" s="29">
        <f>SUM(GZ70:GZ81)</f>
        <v>0</v>
      </c>
      <c r="HA82" s="36"/>
      <c r="HB82" s="35">
        <f>SUM(HB70:HB81)</f>
        <v>0</v>
      </c>
      <c r="HC82" s="29">
        <f>SUM(HC70:HC81)</f>
        <v>0</v>
      </c>
      <c r="HD82" s="36"/>
      <c r="HE82" s="35">
        <f>SUM(HE70:HE81)</f>
        <v>0</v>
      </c>
      <c r="HF82" s="29">
        <f>SUM(HF70:HF81)</f>
        <v>0</v>
      </c>
      <c r="HG82" s="36"/>
      <c r="HH82" s="35">
        <f>SUM(HH70:HH81)</f>
        <v>164</v>
      </c>
      <c r="HI82" s="29">
        <f>SUM(HI70:HI81)</f>
        <v>6570</v>
      </c>
      <c r="HJ82" s="36"/>
      <c r="HK82" s="35">
        <f>SUM(HK70:HK81)</f>
        <v>0</v>
      </c>
      <c r="HL82" s="29">
        <f>SUM(HL70:HL81)</f>
        <v>0</v>
      </c>
      <c r="HM82" s="36"/>
      <c r="HN82" s="35">
        <f>SUM(HN70:HN81)</f>
        <v>0</v>
      </c>
      <c r="HO82" s="29">
        <f>SUM(HO70:HO81)</f>
        <v>0</v>
      </c>
      <c r="HP82" s="36"/>
      <c r="HQ82" s="35">
        <f>SUM(HQ70:HQ81)</f>
        <v>0</v>
      </c>
      <c r="HR82" s="29">
        <f>SUM(HR70:HR81)</f>
        <v>0</v>
      </c>
      <c r="HS82" s="36"/>
      <c r="HT82" s="35">
        <f>SUM(HT70:HT81)</f>
        <v>0</v>
      </c>
      <c r="HU82" s="29">
        <f>SUM(HU70:HU81)</f>
        <v>0</v>
      </c>
      <c r="HV82" s="36"/>
      <c r="HW82" s="35">
        <f>SUM(HW70:HW81)</f>
        <v>0</v>
      </c>
      <c r="HX82" s="29">
        <f>SUM(HX70:HX81)</f>
        <v>0</v>
      </c>
      <c r="HY82" s="36"/>
      <c r="HZ82" s="35">
        <f>SUM(HZ70:HZ81)</f>
        <v>186</v>
      </c>
      <c r="IA82" s="29">
        <f>SUM(IA70:IA81)</f>
        <v>1728</v>
      </c>
      <c r="IB82" s="36"/>
      <c r="IC82" s="35">
        <f>SUM(IC70:IC81)</f>
        <v>46</v>
      </c>
      <c r="ID82" s="29">
        <f>SUM(ID70:ID81)</f>
        <v>510</v>
      </c>
      <c r="IE82" s="36"/>
      <c r="IF82" s="35">
        <f>SUM(IF70:IF81)</f>
        <v>0</v>
      </c>
      <c r="IG82" s="29">
        <f>SUM(IG70:IG81)</f>
        <v>0</v>
      </c>
      <c r="IH82" s="36"/>
      <c r="II82" s="35">
        <f>SUM(II70:II81)</f>
        <v>54</v>
      </c>
      <c r="IJ82" s="29">
        <f>SUM(IJ70:IJ81)</f>
        <v>250</v>
      </c>
      <c r="IK82" s="36"/>
      <c r="IL82" s="35">
        <f>SUM(IL70:IL81)</f>
        <v>3</v>
      </c>
      <c r="IM82" s="29">
        <f>SUM(IM70:IM81)</f>
        <v>105</v>
      </c>
      <c r="IN82" s="36"/>
      <c r="IO82" s="35">
        <f>SUM(IO70:IO81)</f>
        <v>51</v>
      </c>
      <c r="IP82" s="29">
        <f>SUM(IP70:IP81)</f>
        <v>1387</v>
      </c>
      <c r="IQ82" s="36"/>
      <c r="IR82" s="35">
        <f>SUM(IR70:IR81)</f>
        <v>0</v>
      </c>
      <c r="IS82" s="29">
        <f>SUM(IS70:IS81)</f>
        <v>0</v>
      </c>
      <c r="IT82" s="36"/>
      <c r="IU82" s="35">
        <f>SUM(IU70:IU81)</f>
        <v>0</v>
      </c>
      <c r="IV82" s="29">
        <f>SUM(IV70:IV81)</f>
        <v>0</v>
      </c>
      <c r="IW82" s="36"/>
      <c r="IX82" s="35">
        <v>0</v>
      </c>
      <c r="IY82" s="29">
        <v>0</v>
      </c>
      <c r="IZ82" s="36">
        <f t="shared" si="316"/>
        <v>0</v>
      </c>
      <c r="JA82" s="35">
        <f>SUM(JA70:JA81)</f>
        <v>43</v>
      </c>
      <c r="JB82" s="29">
        <f>SUM(JB70:JB81)</f>
        <v>463</v>
      </c>
      <c r="JC82" s="36"/>
      <c r="JD82" s="35">
        <f>SUM(JD70:JD81)</f>
        <v>36</v>
      </c>
      <c r="JE82" s="29">
        <f>SUM(JE70:JE81)</f>
        <v>738</v>
      </c>
      <c r="JF82" s="36"/>
      <c r="JG82" s="35">
        <f>SUM(JG70:JG81)</f>
        <v>0</v>
      </c>
      <c r="JH82" s="29">
        <f>SUM(JH70:JH81)</f>
        <v>0</v>
      </c>
      <c r="JI82" s="36"/>
      <c r="JJ82" s="35">
        <f>SUM(JJ70:JJ81)</f>
        <v>0</v>
      </c>
      <c r="JK82" s="29">
        <f>SUM(JK70:JK81)</f>
        <v>0</v>
      </c>
      <c r="JL82" s="36"/>
      <c r="JM82" s="35">
        <f>SUM(JM70:JM81)</f>
        <v>0</v>
      </c>
      <c r="JN82" s="29">
        <f>SUM(JN70:JN81)</f>
        <v>0</v>
      </c>
      <c r="JO82" s="36"/>
      <c r="JP82" s="35">
        <f>SUM(JP70:JP81)</f>
        <v>1</v>
      </c>
      <c r="JQ82" s="29">
        <f>SUM(JQ70:JQ81)</f>
        <v>54</v>
      </c>
      <c r="JR82" s="36"/>
      <c r="JS82" s="35">
        <f>SUM(JS70:JS81)</f>
        <v>0</v>
      </c>
      <c r="JT82" s="29">
        <f>SUM(JT70:JT81)</f>
        <v>0</v>
      </c>
      <c r="JU82" s="36"/>
      <c r="JV82" s="35">
        <f>SUM(JV70:JV81)</f>
        <v>0</v>
      </c>
      <c r="JW82" s="29">
        <f>SUM(JW70:JW81)</f>
        <v>0</v>
      </c>
      <c r="JX82" s="36"/>
      <c r="JY82" s="35">
        <f>SUM(JY70:JY81)</f>
        <v>0</v>
      </c>
      <c r="JZ82" s="29">
        <f>SUM(JZ70:JZ81)</f>
        <v>0</v>
      </c>
      <c r="KA82" s="36"/>
      <c r="KB82" s="35">
        <f>SUM(KB70:KB81)</f>
        <v>2</v>
      </c>
      <c r="KC82" s="29">
        <f>SUM(KC70:KC81)</f>
        <v>109</v>
      </c>
      <c r="KD82" s="36"/>
      <c r="KE82" s="35">
        <f>SUM(KE70:KE81)</f>
        <v>29</v>
      </c>
      <c r="KF82" s="29">
        <f>SUM(KF70:KF81)</f>
        <v>80</v>
      </c>
      <c r="KG82" s="36"/>
      <c r="KH82" s="35"/>
      <c r="KI82" s="29"/>
      <c r="KJ82" s="36"/>
      <c r="KK82" s="35">
        <f>SUM(KK70:KK81)</f>
        <v>12</v>
      </c>
      <c r="KL82" s="29">
        <f>SUM(KL70:KL81)</f>
        <v>400</v>
      </c>
      <c r="KM82" s="36"/>
      <c r="KN82" s="35">
        <f>SUM(KN70:KN81)</f>
        <v>0</v>
      </c>
      <c r="KO82" s="29">
        <f>SUM(KO70:KO81)</f>
        <v>0</v>
      </c>
      <c r="KP82" s="36"/>
      <c r="KQ82" s="35">
        <f>SUM(KQ70:KQ81)</f>
        <v>0</v>
      </c>
      <c r="KR82" s="29">
        <f>SUM(KR70:KR81)</f>
        <v>0</v>
      </c>
      <c r="KS82" s="36"/>
      <c r="KT82" s="35">
        <f>SUM(KT70:KT81)</f>
        <v>94</v>
      </c>
      <c r="KU82" s="29">
        <f>SUM(KU70:KU81)</f>
        <v>510</v>
      </c>
      <c r="KV82" s="36"/>
      <c r="KW82" s="35">
        <f>SUM(KW70:KW81)</f>
        <v>0</v>
      </c>
      <c r="KX82" s="29">
        <f>SUM(KX70:KX81)</f>
        <v>0</v>
      </c>
      <c r="KY82" s="36"/>
      <c r="KZ82" s="35">
        <f>SUM(KZ70:KZ81)</f>
        <v>1602</v>
      </c>
      <c r="LA82" s="29">
        <f>SUM(LA70:LA81)</f>
        <v>18829</v>
      </c>
      <c r="LB82" s="36"/>
      <c r="LC82" s="35">
        <f>SUM(LC70:LC81)</f>
        <v>204</v>
      </c>
      <c r="LD82" s="29">
        <f>SUM(LD70:LD81)</f>
        <v>8291</v>
      </c>
      <c r="LE82" s="36"/>
      <c r="LF82" s="35">
        <f>SUM(LF70:LF81)</f>
        <v>2</v>
      </c>
      <c r="LG82" s="29">
        <f>SUM(LG70:LG81)</f>
        <v>81</v>
      </c>
      <c r="LH82" s="36"/>
      <c r="LI82" s="35">
        <f>SUM(LI70:LI81)</f>
        <v>0</v>
      </c>
      <c r="LJ82" s="29">
        <f>SUM(LJ70:LJ81)</f>
        <v>0</v>
      </c>
      <c r="LK82" s="36"/>
      <c r="LL82" s="35">
        <f>SUM(LL70:LL81)</f>
        <v>0</v>
      </c>
      <c r="LM82" s="29">
        <f>SUM(LM70:LM81)</f>
        <v>0</v>
      </c>
      <c r="LN82" s="36"/>
      <c r="LO82" s="35">
        <f>SUM(LO70:LO81)</f>
        <v>96</v>
      </c>
      <c r="LP82" s="29">
        <f>SUM(LP70:LP81)</f>
        <v>267</v>
      </c>
      <c r="LQ82" s="36"/>
      <c r="LR82" s="35">
        <f>SUM(LR70:LR81)</f>
        <v>0</v>
      </c>
      <c r="LS82" s="29">
        <f>SUM(LS70:LS81)</f>
        <v>0</v>
      </c>
      <c r="LT82" s="36"/>
      <c r="LU82" s="35">
        <f>SUM(LU70:LU81)</f>
        <v>0</v>
      </c>
      <c r="LV82" s="29">
        <f>SUM(LV70:LV81)</f>
        <v>0</v>
      </c>
      <c r="LW82" s="36"/>
      <c r="LX82" s="35">
        <f>SUM(LX70:LX81)</f>
        <v>190</v>
      </c>
      <c r="LY82" s="29">
        <f>SUM(LY70:LY81)</f>
        <v>1799</v>
      </c>
      <c r="LZ82" s="36"/>
      <c r="MA82" s="30">
        <f t="shared" si="321"/>
        <v>5681</v>
      </c>
      <c r="MB82" s="31">
        <f t="shared" si="322"/>
        <v>64544</v>
      </c>
    </row>
    <row r="83" spans="1:340" x14ac:dyDescent="0.3">
      <c r="A83" s="50">
        <v>2010</v>
      </c>
      <c r="B83" s="51" t="s">
        <v>5</v>
      </c>
      <c r="C83" s="37">
        <v>0</v>
      </c>
      <c r="D83" s="4">
        <v>0</v>
      </c>
      <c r="E83" s="38">
        <v>0</v>
      </c>
      <c r="F83" s="37">
        <v>0</v>
      </c>
      <c r="G83" s="4">
        <v>0</v>
      </c>
      <c r="H83" s="38">
        <v>0</v>
      </c>
      <c r="I83" s="37">
        <v>0</v>
      </c>
      <c r="J83" s="4">
        <v>0</v>
      </c>
      <c r="K83" s="38">
        <v>0</v>
      </c>
      <c r="L83" s="37">
        <v>0</v>
      </c>
      <c r="M83" s="4">
        <v>0</v>
      </c>
      <c r="N83" s="38">
        <v>0</v>
      </c>
      <c r="O83" s="37">
        <v>0</v>
      </c>
      <c r="P83" s="4">
        <v>0</v>
      </c>
      <c r="Q83" s="38">
        <v>0</v>
      </c>
      <c r="R83" s="37">
        <v>0</v>
      </c>
      <c r="S83" s="4">
        <v>0</v>
      </c>
      <c r="T83" s="38">
        <v>0</v>
      </c>
      <c r="U83" s="37">
        <v>0</v>
      </c>
      <c r="V83" s="4">
        <v>0</v>
      </c>
      <c r="W83" s="38">
        <v>0</v>
      </c>
      <c r="X83" s="37">
        <v>0</v>
      </c>
      <c r="Y83" s="4">
        <v>0</v>
      </c>
      <c r="Z83" s="38">
        <v>0</v>
      </c>
      <c r="AA83" s="37">
        <v>0</v>
      </c>
      <c r="AB83" s="4">
        <v>0</v>
      </c>
      <c r="AC83" s="38">
        <v>0</v>
      </c>
      <c r="AD83" s="37">
        <v>0</v>
      </c>
      <c r="AE83" s="4">
        <v>0</v>
      </c>
      <c r="AF83" s="38">
        <v>0</v>
      </c>
      <c r="AG83" s="37">
        <v>0</v>
      </c>
      <c r="AH83" s="4">
        <v>0</v>
      </c>
      <c r="AI83" s="38">
        <v>0</v>
      </c>
      <c r="AJ83" s="37">
        <v>0</v>
      </c>
      <c r="AK83" s="4">
        <v>0</v>
      </c>
      <c r="AL83" s="38">
        <v>0</v>
      </c>
      <c r="AM83" s="37">
        <v>44</v>
      </c>
      <c r="AN83" s="4">
        <v>647</v>
      </c>
      <c r="AO83" s="38">
        <f t="shared" ref="AO83" si="390">AN83/AM83*1000</f>
        <v>14704.545454545456</v>
      </c>
      <c r="AP83" s="37">
        <v>0</v>
      </c>
      <c r="AQ83" s="4">
        <v>0</v>
      </c>
      <c r="AR83" s="38">
        <v>0</v>
      </c>
      <c r="AS83" s="37">
        <v>0</v>
      </c>
      <c r="AT83" s="4">
        <v>0</v>
      </c>
      <c r="AU83" s="38">
        <v>0</v>
      </c>
      <c r="AV83" s="37">
        <v>0</v>
      </c>
      <c r="AW83" s="4">
        <v>0</v>
      </c>
      <c r="AX83" s="38">
        <v>0</v>
      </c>
      <c r="AY83" s="37">
        <v>0</v>
      </c>
      <c r="AZ83" s="4">
        <v>0</v>
      </c>
      <c r="BA83" s="38">
        <v>0</v>
      </c>
      <c r="BB83" s="37">
        <v>0</v>
      </c>
      <c r="BC83" s="4">
        <v>0</v>
      </c>
      <c r="BD83" s="38">
        <v>0</v>
      </c>
      <c r="BE83" s="37">
        <v>0</v>
      </c>
      <c r="BF83" s="4">
        <v>0</v>
      </c>
      <c r="BG83" s="38">
        <v>0</v>
      </c>
      <c r="BH83" s="37">
        <v>17</v>
      </c>
      <c r="BI83" s="4">
        <v>67</v>
      </c>
      <c r="BJ83" s="38">
        <f t="shared" ref="BJ83:BJ86" si="391">BI83/BH83*1000</f>
        <v>3941.1764705882356</v>
      </c>
      <c r="BK83" s="37">
        <v>0</v>
      </c>
      <c r="BL83" s="4">
        <v>0</v>
      </c>
      <c r="BM83" s="38">
        <v>0</v>
      </c>
      <c r="BN83" s="37">
        <v>0</v>
      </c>
      <c r="BO83" s="4">
        <v>0</v>
      </c>
      <c r="BP83" s="38">
        <v>0</v>
      </c>
      <c r="BQ83" s="37">
        <v>0</v>
      </c>
      <c r="BR83" s="4">
        <v>0</v>
      </c>
      <c r="BS83" s="38">
        <v>0</v>
      </c>
      <c r="BT83" s="37">
        <v>0</v>
      </c>
      <c r="BU83" s="4">
        <v>0</v>
      </c>
      <c r="BV83" s="38">
        <v>0</v>
      </c>
      <c r="BW83" s="37">
        <v>0</v>
      </c>
      <c r="BX83" s="4">
        <v>0</v>
      </c>
      <c r="BY83" s="38">
        <v>0</v>
      </c>
      <c r="BZ83" s="37">
        <v>0</v>
      </c>
      <c r="CA83" s="4">
        <v>0</v>
      </c>
      <c r="CB83" s="38">
        <v>0</v>
      </c>
      <c r="CC83" s="37">
        <v>0</v>
      </c>
      <c r="CD83" s="4">
        <v>0</v>
      </c>
      <c r="CE83" s="38">
        <v>0</v>
      </c>
      <c r="CF83" s="37">
        <v>0</v>
      </c>
      <c r="CG83" s="4">
        <v>0</v>
      </c>
      <c r="CH83" s="38">
        <v>0</v>
      </c>
      <c r="CI83" s="37">
        <v>0</v>
      </c>
      <c r="CJ83" s="4">
        <v>0</v>
      </c>
      <c r="CK83" s="38">
        <v>0</v>
      </c>
      <c r="CL83" s="37">
        <v>0</v>
      </c>
      <c r="CM83" s="4">
        <v>0</v>
      </c>
      <c r="CN83" s="38">
        <v>0</v>
      </c>
      <c r="CO83" s="37">
        <v>0</v>
      </c>
      <c r="CP83" s="4">
        <v>0</v>
      </c>
      <c r="CQ83" s="38">
        <v>0</v>
      </c>
      <c r="CR83" s="37">
        <v>0</v>
      </c>
      <c r="CS83" s="4">
        <v>0</v>
      </c>
      <c r="CT83" s="38">
        <v>0</v>
      </c>
      <c r="CU83" s="37">
        <v>0</v>
      </c>
      <c r="CV83" s="4">
        <v>0</v>
      </c>
      <c r="CW83" s="38">
        <v>0</v>
      </c>
      <c r="CX83" s="37">
        <v>4</v>
      </c>
      <c r="CY83" s="4">
        <v>135</v>
      </c>
      <c r="CZ83" s="38">
        <f t="shared" ref="CZ83" si="392">CY83/CX83*1000</f>
        <v>33750</v>
      </c>
      <c r="DA83" s="37">
        <v>0</v>
      </c>
      <c r="DB83" s="4">
        <v>0</v>
      </c>
      <c r="DC83" s="38">
        <v>0</v>
      </c>
      <c r="DD83" s="37">
        <v>1</v>
      </c>
      <c r="DE83" s="4">
        <v>28</v>
      </c>
      <c r="DF83" s="38">
        <f t="shared" ref="DF83" si="393">DE83/DD83*1000</f>
        <v>28000</v>
      </c>
      <c r="DG83" s="37">
        <v>1</v>
      </c>
      <c r="DH83" s="4">
        <v>3</v>
      </c>
      <c r="DI83" s="38">
        <f t="shared" ref="DI83" si="394">DH83/DG83*1000</f>
        <v>3000</v>
      </c>
      <c r="DJ83" s="37">
        <v>0</v>
      </c>
      <c r="DK83" s="4">
        <v>0</v>
      </c>
      <c r="DL83" s="38">
        <v>0</v>
      </c>
      <c r="DM83" s="37">
        <v>147</v>
      </c>
      <c r="DN83" s="4">
        <v>816</v>
      </c>
      <c r="DO83" s="38">
        <f t="shared" ref="DO83:DO94" si="395">DN83/DM83*1000</f>
        <v>5551.0204081632655</v>
      </c>
      <c r="DP83" s="37">
        <v>0</v>
      </c>
      <c r="DQ83" s="4">
        <v>0</v>
      </c>
      <c r="DR83" s="38">
        <v>0</v>
      </c>
      <c r="DS83" s="37">
        <v>0</v>
      </c>
      <c r="DT83" s="4">
        <v>0</v>
      </c>
      <c r="DU83" s="38">
        <v>0</v>
      </c>
      <c r="DV83" s="37">
        <v>9</v>
      </c>
      <c r="DW83" s="4">
        <v>81</v>
      </c>
      <c r="DX83" s="38">
        <f t="shared" ref="DX83" si="396">DW83/DV83*1000</f>
        <v>9000</v>
      </c>
      <c r="DY83" s="37">
        <v>0</v>
      </c>
      <c r="DZ83" s="4">
        <v>0</v>
      </c>
      <c r="EA83" s="38">
        <v>0</v>
      </c>
      <c r="EB83" s="37">
        <v>10</v>
      </c>
      <c r="EC83" s="4">
        <v>264</v>
      </c>
      <c r="ED83" s="38">
        <f t="shared" ref="ED83:ED94" si="397">EC83/EB83*1000</f>
        <v>26400</v>
      </c>
      <c r="EE83" s="37">
        <v>0</v>
      </c>
      <c r="EF83" s="4">
        <v>0</v>
      </c>
      <c r="EG83" s="38">
        <v>0</v>
      </c>
      <c r="EH83" s="37">
        <v>0</v>
      </c>
      <c r="EI83" s="4">
        <v>0</v>
      </c>
      <c r="EJ83" s="38">
        <v>0</v>
      </c>
      <c r="EK83" s="37">
        <v>0</v>
      </c>
      <c r="EL83" s="4">
        <v>0</v>
      </c>
      <c r="EM83" s="38">
        <v>0</v>
      </c>
      <c r="EN83" s="37">
        <v>0</v>
      </c>
      <c r="EO83" s="4">
        <v>0</v>
      </c>
      <c r="EP83" s="38">
        <v>0</v>
      </c>
      <c r="EQ83" s="37"/>
      <c r="ER83" s="4"/>
      <c r="ES83" s="38"/>
      <c r="ET83" s="37">
        <v>0</v>
      </c>
      <c r="EU83" s="4">
        <v>0</v>
      </c>
      <c r="EV83" s="38">
        <v>0</v>
      </c>
      <c r="EW83" s="37">
        <v>0</v>
      </c>
      <c r="EX83" s="4">
        <v>0</v>
      </c>
      <c r="EY83" s="38">
        <v>0</v>
      </c>
      <c r="EZ83" s="37">
        <v>0</v>
      </c>
      <c r="FA83" s="4">
        <v>0</v>
      </c>
      <c r="FB83" s="38">
        <v>0</v>
      </c>
      <c r="FC83" s="37"/>
      <c r="FD83" s="4"/>
      <c r="FE83" s="38"/>
      <c r="FF83" s="37">
        <v>0</v>
      </c>
      <c r="FG83" s="4">
        <v>0</v>
      </c>
      <c r="FH83" s="38">
        <v>0</v>
      </c>
      <c r="FI83" s="37">
        <v>0</v>
      </c>
      <c r="FJ83" s="4">
        <v>0</v>
      </c>
      <c r="FK83" s="38">
        <v>0</v>
      </c>
      <c r="FL83" s="37">
        <v>0</v>
      </c>
      <c r="FM83" s="4">
        <v>0</v>
      </c>
      <c r="FN83" s="38">
        <v>0</v>
      </c>
      <c r="FO83" s="37">
        <v>0</v>
      </c>
      <c r="FP83" s="4">
        <v>0</v>
      </c>
      <c r="FQ83" s="38">
        <v>0</v>
      </c>
      <c r="FR83" s="37">
        <v>0</v>
      </c>
      <c r="FS83" s="4">
        <v>0</v>
      </c>
      <c r="FT83" s="38">
        <v>0</v>
      </c>
      <c r="FU83" s="37"/>
      <c r="FV83" s="4"/>
      <c r="FW83" s="38"/>
      <c r="FX83" s="37">
        <v>0</v>
      </c>
      <c r="FY83" s="4">
        <v>0</v>
      </c>
      <c r="FZ83" s="38">
        <v>0</v>
      </c>
      <c r="GA83" s="37">
        <v>0</v>
      </c>
      <c r="GB83" s="4">
        <v>0</v>
      </c>
      <c r="GC83" s="38">
        <v>0</v>
      </c>
      <c r="GD83" s="37">
        <v>7</v>
      </c>
      <c r="GE83" s="4">
        <v>62</v>
      </c>
      <c r="GF83" s="38">
        <f t="shared" ref="GF83:GF87" si="398">GE83/GD83*1000</f>
        <v>8857.1428571428569</v>
      </c>
      <c r="GG83" s="37">
        <v>0</v>
      </c>
      <c r="GH83" s="4">
        <v>0</v>
      </c>
      <c r="GI83" s="38">
        <v>0</v>
      </c>
      <c r="GJ83" s="37">
        <v>0</v>
      </c>
      <c r="GK83" s="4">
        <v>0</v>
      </c>
      <c r="GL83" s="38">
        <v>0</v>
      </c>
      <c r="GM83" s="37">
        <v>0</v>
      </c>
      <c r="GN83" s="4">
        <v>0</v>
      </c>
      <c r="GO83" s="38">
        <v>0</v>
      </c>
      <c r="GP83" s="37">
        <v>0</v>
      </c>
      <c r="GQ83" s="4">
        <v>0</v>
      </c>
      <c r="GR83" s="38">
        <v>0</v>
      </c>
      <c r="GS83" s="37">
        <v>0</v>
      </c>
      <c r="GT83" s="4">
        <v>0</v>
      </c>
      <c r="GU83" s="38">
        <v>0</v>
      </c>
      <c r="GV83" s="37">
        <v>0</v>
      </c>
      <c r="GW83" s="4">
        <v>0</v>
      </c>
      <c r="GX83" s="38">
        <v>0</v>
      </c>
      <c r="GY83" s="37">
        <v>0</v>
      </c>
      <c r="GZ83" s="4">
        <v>0</v>
      </c>
      <c r="HA83" s="38">
        <v>0</v>
      </c>
      <c r="HB83" s="37">
        <v>0</v>
      </c>
      <c r="HC83" s="4">
        <v>0</v>
      </c>
      <c r="HD83" s="38">
        <v>0</v>
      </c>
      <c r="HE83" s="37">
        <v>0</v>
      </c>
      <c r="HF83" s="4">
        <v>0</v>
      </c>
      <c r="HG83" s="38">
        <v>0</v>
      </c>
      <c r="HH83" s="37">
        <v>29</v>
      </c>
      <c r="HI83" s="4">
        <v>1119</v>
      </c>
      <c r="HJ83" s="38">
        <f t="shared" ref="HJ83:HJ94" si="399">HI83/HH83*1000</f>
        <v>38586.206896551725</v>
      </c>
      <c r="HK83" s="37">
        <v>0</v>
      </c>
      <c r="HL83" s="4">
        <v>0</v>
      </c>
      <c r="HM83" s="38">
        <v>0</v>
      </c>
      <c r="HN83" s="37">
        <v>0</v>
      </c>
      <c r="HO83" s="4">
        <v>0</v>
      </c>
      <c r="HP83" s="38">
        <v>0</v>
      </c>
      <c r="HQ83" s="37">
        <v>0</v>
      </c>
      <c r="HR83" s="4">
        <v>0</v>
      </c>
      <c r="HS83" s="38">
        <v>0</v>
      </c>
      <c r="HT83" s="37">
        <v>0</v>
      </c>
      <c r="HU83" s="4">
        <v>0</v>
      </c>
      <c r="HV83" s="38">
        <v>0</v>
      </c>
      <c r="HW83" s="37">
        <v>0</v>
      </c>
      <c r="HX83" s="4">
        <v>0</v>
      </c>
      <c r="HY83" s="38">
        <v>0</v>
      </c>
      <c r="HZ83" s="37">
        <v>36</v>
      </c>
      <c r="IA83" s="4">
        <v>95</v>
      </c>
      <c r="IB83" s="38">
        <f t="shared" ref="IB83:IB84" si="400">IA83/HZ83*1000</f>
        <v>2638.8888888888887</v>
      </c>
      <c r="IC83" s="37">
        <v>20</v>
      </c>
      <c r="ID83" s="4">
        <v>96</v>
      </c>
      <c r="IE83" s="38">
        <f t="shared" ref="IE83" si="401">ID83/IC83*1000</f>
        <v>4800</v>
      </c>
      <c r="IF83" s="37">
        <v>0</v>
      </c>
      <c r="IG83" s="4">
        <v>0</v>
      </c>
      <c r="IH83" s="38">
        <v>0</v>
      </c>
      <c r="II83" s="37">
        <v>0</v>
      </c>
      <c r="IJ83" s="4">
        <v>0</v>
      </c>
      <c r="IK83" s="38">
        <v>0</v>
      </c>
      <c r="IL83" s="37">
        <v>0</v>
      </c>
      <c r="IM83" s="4">
        <v>0</v>
      </c>
      <c r="IN83" s="38">
        <v>0</v>
      </c>
      <c r="IO83" s="37">
        <v>0</v>
      </c>
      <c r="IP83" s="4">
        <v>0</v>
      </c>
      <c r="IQ83" s="38">
        <v>0</v>
      </c>
      <c r="IR83" s="37">
        <v>0</v>
      </c>
      <c r="IS83" s="4">
        <v>0</v>
      </c>
      <c r="IT83" s="38">
        <v>0</v>
      </c>
      <c r="IU83" s="37">
        <v>0</v>
      </c>
      <c r="IV83" s="4">
        <v>0</v>
      </c>
      <c r="IW83" s="38">
        <v>0</v>
      </c>
      <c r="IX83" s="37">
        <v>0</v>
      </c>
      <c r="IY83" s="4">
        <v>0</v>
      </c>
      <c r="IZ83" s="38">
        <f t="shared" si="316"/>
        <v>0</v>
      </c>
      <c r="JA83" s="37">
        <v>4</v>
      </c>
      <c r="JB83" s="4">
        <v>44</v>
      </c>
      <c r="JC83" s="38">
        <f t="shared" ref="JC83" si="402">JB83/JA83*1000</f>
        <v>11000</v>
      </c>
      <c r="JD83" s="37">
        <v>0</v>
      </c>
      <c r="JE83" s="4">
        <v>0</v>
      </c>
      <c r="JF83" s="38">
        <v>0</v>
      </c>
      <c r="JG83" s="37">
        <v>0</v>
      </c>
      <c r="JH83" s="4">
        <v>0</v>
      </c>
      <c r="JI83" s="38">
        <v>0</v>
      </c>
      <c r="JJ83" s="37">
        <v>0</v>
      </c>
      <c r="JK83" s="4">
        <v>0</v>
      </c>
      <c r="JL83" s="38">
        <v>0</v>
      </c>
      <c r="JM83" s="37">
        <v>3</v>
      </c>
      <c r="JN83" s="4">
        <v>119</v>
      </c>
      <c r="JO83" s="38">
        <f t="shared" ref="JO83" si="403">JN83/JM83*1000</f>
        <v>39666.666666666664</v>
      </c>
      <c r="JP83" s="37">
        <v>0</v>
      </c>
      <c r="JQ83" s="4">
        <v>0</v>
      </c>
      <c r="JR83" s="38">
        <v>0</v>
      </c>
      <c r="JS83" s="37">
        <v>0</v>
      </c>
      <c r="JT83" s="4">
        <v>0</v>
      </c>
      <c r="JU83" s="38">
        <v>0</v>
      </c>
      <c r="JV83" s="37">
        <v>0</v>
      </c>
      <c r="JW83" s="4">
        <v>0</v>
      </c>
      <c r="JX83" s="38">
        <v>0</v>
      </c>
      <c r="JY83" s="37">
        <v>0</v>
      </c>
      <c r="JZ83" s="4">
        <v>0</v>
      </c>
      <c r="KA83" s="38">
        <v>0</v>
      </c>
      <c r="KB83" s="37">
        <v>0</v>
      </c>
      <c r="KC83" s="4">
        <v>0</v>
      </c>
      <c r="KD83" s="38">
        <v>0</v>
      </c>
      <c r="KE83" s="37">
        <v>3</v>
      </c>
      <c r="KF83" s="4">
        <v>6</v>
      </c>
      <c r="KG83" s="38">
        <f t="shared" ref="KG83:KG94" si="404">KF83/KE83*1000</f>
        <v>2000</v>
      </c>
      <c r="KH83" s="37"/>
      <c r="KI83" s="4"/>
      <c r="KJ83" s="38"/>
      <c r="KK83" s="37">
        <v>0</v>
      </c>
      <c r="KL83" s="4">
        <v>0</v>
      </c>
      <c r="KM83" s="38">
        <v>0</v>
      </c>
      <c r="KN83" s="37">
        <v>0</v>
      </c>
      <c r="KO83" s="4">
        <v>0</v>
      </c>
      <c r="KP83" s="38">
        <v>0</v>
      </c>
      <c r="KQ83" s="37">
        <v>0</v>
      </c>
      <c r="KR83" s="4">
        <v>0</v>
      </c>
      <c r="KS83" s="38">
        <v>0</v>
      </c>
      <c r="KT83" s="37">
        <v>37</v>
      </c>
      <c r="KU83" s="4">
        <v>217</v>
      </c>
      <c r="KV83" s="38">
        <f t="shared" ref="KV83:KV94" si="405">KU83/KT83*1000</f>
        <v>5864.864864864865</v>
      </c>
      <c r="KW83" s="37">
        <v>0</v>
      </c>
      <c r="KX83" s="4">
        <v>0</v>
      </c>
      <c r="KY83" s="38">
        <v>0</v>
      </c>
      <c r="KZ83" s="37">
        <v>669</v>
      </c>
      <c r="LA83" s="4">
        <v>6206</v>
      </c>
      <c r="LB83" s="38">
        <f t="shared" ref="LB83:LB94" si="406">LA83/KZ83*1000</f>
        <v>9276.5321375186832</v>
      </c>
      <c r="LC83" s="37">
        <v>17</v>
      </c>
      <c r="LD83" s="4">
        <v>366</v>
      </c>
      <c r="LE83" s="38">
        <f t="shared" ref="LE83:LE94" si="407">LD83/LC83*1000</f>
        <v>21529.411764705885</v>
      </c>
      <c r="LF83" s="37">
        <v>0</v>
      </c>
      <c r="LG83" s="4">
        <v>0</v>
      </c>
      <c r="LH83" s="38">
        <v>0</v>
      </c>
      <c r="LI83" s="37">
        <v>0</v>
      </c>
      <c r="LJ83" s="4">
        <v>0</v>
      </c>
      <c r="LK83" s="38">
        <v>0</v>
      </c>
      <c r="LL83" s="37">
        <v>0</v>
      </c>
      <c r="LM83" s="4">
        <v>0</v>
      </c>
      <c r="LN83" s="38">
        <v>0</v>
      </c>
      <c r="LO83" s="37">
        <v>0</v>
      </c>
      <c r="LP83" s="4">
        <v>0</v>
      </c>
      <c r="LQ83" s="38">
        <v>0</v>
      </c>
      <c r="LR83" s="37">
        <v>0</v>
      </c>
      <c r="LS83" s="4">
        <v>0</v>
      </c>
      <c r="LT83" s="38">
        <v>0</v>
      </c>
      <c r="LU83" s="37">
        <v>0</v>
      </c>
      <c r="LV83" s="4">
        <v>0</v>
      </c>
      <c r="LW83" s="38">
        <v>0</v>
      </c>
      <c r="LX83" s="37">
        <v>16</v>
      </c>
      <c r="LY83" s="4">
        <v>144</v>
      </c>
      <c r="LZ83" s="38">
        <f t="shared" ref="LZ83" si="408">LY83/LX83*1000</f>
        <v>9000</v>
      </c>
      <c r="MA83" s="2">
        <f t="shared" si="321"/>
        <v>1074</v>
      </c>
      <c r="MB83" s="12">
        <f t="shared" si="322"/>
        <v>10515</v>
      </c>
    </row>
    <row r="84" spans="1:340" x14ac:dyDescent="0.3">
      <c r="A84" s="50">
        <v>2010</v>
      </c>
      <c r="B84" s="51" t="s">
        <v>6</v>
      </c>
      <c r="C84" s="37">
        <v>0</v>
      </c>
      <c r="D84" s="4">
        <v>0</v>
      </c>
      <c r="E84" s="38">
        <v>0</v>
      </c>
      <c r="F84" s="37">
        <v>0</v>
      </c>
      <c r="G84" s="4">
        <v>0</v>
      </c>
      <c r="H84" s="38">
        <v>0</v>
      </c>
      <c r="I84" s="37">
        <v>0</v>
      </c>
      <c r="J84" s="4">
        <v>0</v>
      </c>
      <c r="K84" s="38">
        <v>0</v>
      </c>
      <c r="L84" s="37">
        <v>15</v>
      </c>
      <c r="M84" s="4">
        <v>56</v>
      </c>
      <c r="N84" s="38">
        <f t="shared" ref="N84" si="409">M84/L84*1000</f>
        <v>3733.3333333333335</v>
      </c>
      <c r="O84" s="37">
        <v>0</v>
      </c>
      <c r="P84" s="4">
        <v>0</v>
      </c>
      <c r="Q84" s="38">
        <v>0</v>
      </c>
      <c r="R84" s="37">
        <v>0</v>
      </c>
      <c r="S84" s="4">
        <v>0</v>
      </c>
      <c r="T84" s="38">
        <v>0</v>
      </c>
      <c r="U84" s="37">
        <v>0</v>
      </c>
      <c r="V84" s="4">
        <v>0</v>
      </c>
      <c r="W84" s="38">
        <v>0</v>
      </c>
      <c r="X84" s="37">
        <v>0</v>
      </c>
      <c r="Y84" s="4">
        <v>0</v>
      </c>
      <c r="Z84" s="38">
        <v>0</v>
      </c>
      <c r="AA84" s="37">
        <v>0</v>
      </c>
      <c r="AB84" s="4">
        <v>0</v>
      </c>
      <c r="AC84" s="38">
        <v>0</v>
      </c>
      <c r="AD84" s="37">
        <v>0</v>
      </c>
      <c r="AE84" s="4">
        <v>0</v>
      </c>
      <c r="AF84" s="38">
        <v>0</v>
      </c>
      <c r="AG84" s="37">
        <v>0</v>
      </c>
      <c r="AH84" s="4">
        <v>0</v>
      </c>
      <c r="AI84" s="38">
        <v>0</v>
      </c>
      <c r="AJ84" s="37">
        <v>0</v>
      </c>
      <c r="AK84" s="4">
        <v>0</v>
      </c>
      <c r="AL84" s="38">
        <v>0</v>
      </c>
      <c r="AM84" s="37">
        <v>0</v>
      </c>
      <c r="AN84" s="4">
        <v>0</v>
      </c>
      <c r="AO84" s="38">
        <v>0</v>
      </c>
      <c r="AP84" s="37">
        <v>0</v>
      </c>
      <c r="AQ84" s="4">
        <v>0</v>
      </c>
      <c r="AR84" s="38">
        <v>0</v>
      </c>
      <c r="AS84" s="37">
        <v>0</v>
      </c>
      <c r="AT84" s="4">
        <v>0</v>
      </c>
      <c r="AU84" s="38">
        <v>0</v>
      </c>
      <c r="AV84" s="37">
        <v>0</v>
      </c>
      <c r="AW84" s="4">
        <v>0</v>
      </c>
      <c r="AX84" s="38">
        <v>0</v>
      </c>
      <c r="AY84" s="37">
        <v>0</v>
      </c>
      <c r="AZ84" s="4">
        <v>0</v>
      </c>
      <c r="BA84" s="38">
        <v>0</v>
      </c>
      <c r="BB84" s="37">
        <v>0</v>
      </c>
      <c r="BC84" s="4">
        <v>0</v>
      </c>
      <c r="BD84" s="38">
        <v>0</v>
      </c>
      <c r="BE84" s="37">
        <v>0</v>
      </c>
      <c r="BF84" s="4">
        <v>0</v>
      </c>
      <c r="BG84" s="38">
        <v>0</v>
      </c>
      <c r="BH84" s="37">
        <v>25</v>
      </c>
      <c r="BI84" s="4">
        <v>202</v>
      </c>
      <c r="BJ84" s="38">
        <f t="shared" si="391"/>
        <v>8080</v>
      </c>
      <c r="BK84" s="37">
        <v>0</v>
      </c>
      <c r="BL84" s="4">
        <v>0</v>
      </c>
      <c r="BM84" s="38">
        <v>0</v>
      </c>
      <c r="BN84" s="37">
        <v>0</v>
      </c>
      <c r="BO84" s="4">
        <v>0</v>
      </c>
      <c r="BP84" s="38">
        <v>0</v>
      </c>
      <c r="BQ84" s="37">
        <v>0</v>
      </c>
      <c r="BR84" s="4">
        <v>0</v>
      </c>
      <c r="BS84" s="38">
        <v>0</v>
      </c>
      <c r="BT84" s="37">
        <v>0</v>
      </c>
      <c r="BU84" s="4">
        <v>0</v>
      </c>
      <c r="BV84" s="38">
        <v>0</v>
      </c>
      <c r="BW84" s="37">
        <v>0</v>
      </c>
      <c r="BX84" s="4">
        <v>0</v>
      </c>
      <c r="BY84" s="38">
        <v>0</v>
      </c>
      <c r="BZ84" s="37">
        <v>0</v>
      </c>
      <c r="CA84" s="4">
        <v>0</v>
      </c>
      <c r="CB84" s="38">
        <v>0</v>
      </c>
      <c r="CC84" s="37">
        <v>0</v>
      </c>
      <c r="CD84" s="4">
        <v>0</v>
      </c>
      <c r="CE84" s="38">
        <v>0</v>
      </c>
      <c r="CF84" s="37">
        <v>0</v>
      </c>
      <c r="CG84" s="4">
        <v>0</v>
      </c>
      <c r="CH84" s="38">
        <v>0</v>
      </c>
      <c r="CI84" s="37">
        <v>0</v>
      </c>
      <c r="CJ84" s="4">
        <v>0</v>
      </c>
      <c r="CK84" s="38">
        <v>0</v>
      </c>
      <c r="CL84" s="37">
        <v>0</v>
      </c>
      <c r="CM84" s="4">
        <v>0</v>
      </c>
      <c r="CN84" s="38">
        <v>0</v>
      </c>
      <c r="CO84" s="37">
        <v>0</v>
      </c>
      <c r="CP84" s="4">
        <v>0</v>
      </c>
      <c r="CQ84" s="38">
        <v>0</v>
      </c>
      <c r="CR84" s="37">
        <v>0</v>
      </c>
      <c r="CS84" s="4">
        <v>0</v>
      </c>
      <c r="CT84" s="38">
        <v>0</v>
      </c>
      <c r="CU84" s="37">
        <v>0</v>
      </c>
      <c r="CV84" s="4">
        <v>0</v>
      </c>
      <c r="CW84" s="38">
        <v>0</v>
      </c>
      <c r="CX84" s="37">
        <v>0</v>
      </c>
      <c r="CY84" s="4">
        <v>0</v>
      </c>
      <c r="CZ84" s="38">
        <v>0</v>
      </c>
      <c r="DA84" s="37">
        <v>0</v>
      </c>
      <c r="DB84" s="4">
        <v>0</v>
      </c>
      <c r="DC84" s="38">
        <v>0</v>
      </c>
      <c r="DD84" s="37">
        <v>0</v>
      </c>
      <c r="DE84" s="4">
        <v>0</v>
      </c>
      <c r="DF84" s="38">
        <v>0</v>
      </c>
      <c r="DG84" s="37">
        <v>0</v>
      </c>
      <c r="DH84" s="4">
        <v>0</v>
      </c>
      <c r="DI84" s="38">
        <v>0</v>
      </c>
      <c r="DJ84" s="37">
        <v>0</v>
      </c>
      <c r="DK84" s="4">
        <v>0</v>
      </c>
      <c r="DL84" s="38">
        <v>0</v>
      </c>
      <c r="DM84" s="37">
        <v>108</v>
      </c>
      <c r="DN84" s="4">
        <v>542</v>
      </c>
      <c r="DO84" s="38">
        <f t="shared" si="395"/>
        <v>5018.5185185185182</v>
      </c>
      <c r="DP84" s="37">
        <v>0</v>
      </c>
      <c r="DQ84" s="4">
        <v>0</v>
      </c>
      <c r="DR84" s="38">
        <v>0</v>
      </c>
      <c r="DS84" s="37">
        <v>0</v>
      </c>
      <c r="DT84" s="4">
        <v>0</v>
      </c>
      <c r="DU84" s="38">
        <v>0</v>
      </c>
      <c r="DV84" s="37">
        <v>0</v>
      </c>
      <c r="DW84" s="4">
        <v>0</v>
      </c>
      <c r="DX84" s="38">
        <v>0</v>
      </c>
      <c r="DY84" s="37">
        <v>0</v>
      </c>
      <c r="DZ84" s="4">
        <v>0</v>
      </c>
      <c r="EA84" s="38">
        <v>0</v>
      </c>
      <c r="EB84" s="37">
        <v>1</v>
      </c>
      <c r="EC84" s="4">
        <v>21</v>
      </c>
      <c r="ED84" s="38">
        <f t="shared" si="397"/>
        <v>21000</v>
      </c>
      <c r="EE84" s="37">
        <v>0</v>
      </c>
      <c r="EF84" s="4">
        <v>0</v>
      </c>
      <c r="EG84" s="38">
        <v>0</v>
      </c>
      <c r="EH84" s="37">
        <v>0</v>
      </c>
      <c r="EI84" s="4">
        <v>0</v>
      </c>
      <c r="EJ84" s="38">
        <v>0</v>
      </c>
      <c r="EK84" s="37">
        <v>0</v>
      </c>
      <c r="EL84" s="4">
        <v>0</v>
      </c>
      <c r="EM84" s="38">
        <v>0</v>
      </c>
      <c r="EN84" s="37">
        <v>0</v>
      </c>
      <c r="EO84" s="4">
        <v>0</v>
      </c>
      <c r="EP84" s="38">
        <v>0</v>
      </c>
      <c r="EQ84" s="37"/>
      <c r="ER84" s="4"/>
      <c r="ES84" s="38"/>
      <c r="ET84" s="37">
        <v>0</v>
      </c>
      <c r="EU84" s="4">
        <v>0</v>
      </c>
      <c r="EV84" s="38">
        <v>0</v>
      </c>
      <c r="EW84" s="37">
        <v>0</v>
      </c>
      <c r="EX84" s="4">
        <v>0</v>
      </c>
      <c r="EY84" s="38">
        <v>0</v>
      </c>
      <c r="EZ84" s="37">
        <v>0</v>
      </c>
      <c r="FA84" s="4">
        <v>0</v>
      </c>
      <c r="FB84" s="38">
        <v>0</v>
      </c>
      <c r="FC84" s="37"/>
      <c r="FD84" s="4"/>
      <c r="FE84" s="38"/>
      <c r="FF84" s="37">
        <v>0</v>
      </c>
      <c r="FG84" s="4">
        <v>0</v>
      </c>
      <c r="FH84" s="38">
        <v>0</v>
      </c>
      <c r="FI84" s="37">
        <v>0</v>
      </c>
      <c r="FJ84" s="4">
        <v>0</v>
      </c>
      <c r="FK84" s="38">
        <v>0</v>
      </c>
      <c r="FL84" s="37">
        <v>0</v>
      </c>
      <c r="FM84" s="4">
        <v>0</v>
      </c>
      <c r="FN84" s="38">
        <v>0</v>
      </c>
      <c r="FO84" s="37">
        <v>0</v>
      </c>
      <c r="FP84" s="4">
        <v>0</v>
      </c>
      <c r="FQ84" s="38">
        <v>0</v>
      </c>
      <c r="FR84" s="37">
        <v>0</v>
      </c>
      <c r="FS84" s="4">
        <v>0</v>
      </c>
      <c r="FT84" s="38">
        <v>0</v>
      </c>
      <c r="FU84" s="37"/>
      <c r="FV84" s="4"/>
      <c r="FW84" s="38"/>
      <c r="FX84" s="37">
        <v>0</v>
      </c>
      <c r="FY84" s="4">
        <v>0</v>
      </c>
      <c r="FZ84" s="38">
        <v>0</v>
      </c>
      <c r="GA84" s="37">
        <v>0</v>
      </c>
      <c r="GB84" s="4">
        <v>0</v>
      </c>
      <c r="GC84" s="38">
        <v>0</v>
      </c>
      <c r="GD84" s="37">
        <v>11</v>
      </c>
      <c r="GE84" s="4">
        <v>164</v>
      </c>
      <c r="GF84" s="38">
        <f t="shared" si="398"/>
        <v>14909.090909090908</v>
      </c>
      <c r="GG84" s="37">
        <v>0</v>
      </c>
      <c r="GH84" s="4">
        <v>0</v>
      </c>
      <c r="GI84" s="38">
        <v>0</v>
      </c>
      <c r="GJ84" s="37">
        <v>0</v>
      </c>
      <c r="GK84" s="4">
        <v>0</v>
      </c>
      <c r="GL84" s="38">
        <v>0</v>
      </c>
      <c r="GM84" s="37">
        <v>0</v>
      </c>
      <c r="GN84" s="4">
        <v>0</v>
      </c>
      <c r="GO84" s="38">
        <v>0</v>
      </c>
      <c r="GP84" s="37">
        <v>0</v>
      </c>
      <c r="GQ84" s="4">
        <v>0</v>
      </c>
      <c r="GR84" s="38">
        <v>0</v>
      </c>
      <c r="GS84" s="37">
        <v>0</v>
      </c>
      <c r="GT84" s="4">
        <v>0</v>
      </c>
      <c r="GU84" s="38">
        <v>0</v>
      </c>
      <c r="GV84" s="37">
        <v>0</v>
      </c>
      <c r="GW84" s="4">
        <v>0</v>
      </c>
      <c r="GX84" s="38">
        <v>0</v>
      </c>
      <c r="GY84" s="37">
        <v>0</v>
      </c>
      <c r="GZ84" s="4">
        <v>0</v>
      </c>
      <c r="HA84" s="38">
        <v>0</v>
      </c>
      <c r="HB84" s="37">
        <v>3</v>
      </c>
      <c r="HC84" s="4">
        <v>13</v>
      </c>
      <c r="HD84" s="38">
        <f t="shared" ref="HD84" si="410">HC84/HB84*1000</f>
        <v>4333.333333333333</v>
      </c>
      <c r="HE84" s="37">
        <v>0</v>
      </c>
      <c r="HF84" s="4">
        <v>0</v>
      </c>
      <c r="HG84" s="38">
        <v>0</v>
      </c>
      <c r="HH84" s="37">
        <v>5</v>
      </c>
      <c r="HI84" s="4">
        <v>271</v>
      </c>
      <c r="HJ84" s="38">
        <f t="shared" si="399"/>
        <v>54200</v>
      </c>
      <c r="HK84" s="37">
        <v>0</v>
      </c>
      <c r="HL84" s="4">
        <v>0</v>
      </c>
      <c r="HM84" s="38">
        <v>0</v>
      </c>
      <c r="HN84" s="37">
        <v>0</v>
      </c>
      <c r="HO84" s="4">
        <v>0</v>
      </c>
      <c r="HP84" s="38">
        <v>0</v>
      </c>
      <c r="HQ84" s="37">
        <v>0</v>
      </c>
      <c r="HR84" s="4">
        <v>0</v>
      </c>
      <c r="HS84" s="38">
        <v>0</v>
      </c>
      <c r="HT84" s="37">
        <v>0</v>
      </c>
      <c r="HU84" s="4">
        <v>0</v>
      </c>
      <c r="HV84" s="38">
        <v>0</v>
      </c>
      <c r="HW84" s="37">
        <v>0</v>
      </c>
      <c r="HX84" s="4">
        <v>0</v>
      </c>
      <c r="HY84" s="38">
        <v>0</v>
      </c>
      <c r="HZ84" s="37">
        <v>21</v>
      </c>
      <c r="IA84" s="4">
        <v>182</v>
      </c>
      <c r="IB84" s="38">
        <f t="shared" si="400"/>
        <v>8666.6666666666661</v>
      </c>
      <c r="IC84" s="37">
        <v>0</v>
      </c>
      <c r="ID84" s="4">
        <v>0</v>
      </c>
      <c r="IE84" s="38">
        <v>0</v>
      </c>
      <c r="IF84" s="37">
        <v>0</v>
      </c>
      <c r="IG84" s="4">
        <v>0</v>
      </c>
      <c r="IH84" s="38">
        <v>0</v>
      </c>
      <c r="II84" s="37">
        <v>0</v>
      </c>
      <c r="IJ84" s="4">
        <v>0</v>
      </c>
      <c r="IK84" s="38">
        <v>0</v>
      </c>
      <c r="IL84" s="37">
        <v>10</v>
      </c>
      <c r="IM84" s="4">
        <v>255</v>
      </c>
      <c r="IN84" s="38">
        <f t="shared" ref="IN84" si="411">IM84/IL84*1000</f>
        <v>25500</v>
      </c>
      <c r="IO84" s="37">
        <v>0</v>
      </c>
      <c r="IP84" s="4">
        <v>0</v>
      </c>
      <c r="IQ84" s="38">
        <v>0</v>
      </c>
      <c r="IR84" s="37">
        <v>0</v>
      </c>
      <c r="IS84" s="4">
        <v>0</v>
      </c>
      <c r="IT84" s="38">
        <v>0</v>
      </c>
      <c r="IU84" s="37">
        <v>0</v>
      </c>
      <c r="IV84" s="4">
        <v>0</v>
      </c>
      <c r="IW84" s="38">
        <v>0</v>
      </c>
      <c r="IX84" s="37">
        <v>0</v>
      </c>
      <c r="IY84" s="4">
        <v>0</v>
      </c>
      <c r="IZ84" s="38">
        <f t="shared" si="316"/>
        <v>0</v>
      </c>
      <c r="JA84" s="37">
        <v>0</v>
      </c>
      <c r="JB84" s="4">
        <v>0</v>
      </c>
      <c r="JC84" s="38">
        <v>0</v>
      </c>
      <c r="JD84" s="37">
        <v>0</v>
      </c>
      <c r="JE84" s="4">
        <v>0</v>
      </c>
      <c r="JF84" s="38">
        <v>0</v>
      </c>
      <c r="JG84" s="37">
        <v>0</v>
      </c>
      <c r="JH84" s="4">
        <v>0</v>
      </c>
      <c r="JI84" s="38">
        <v>0</v>
      </c>
      <c r="JJ84" s="37">
        <v>0</v>
      </c>
      <c r="JK84" s="4">
        <v>0</v>
      </c>
      <c r="JL84" s="38">
        <v>0</v>
      </c>
      <c r="JM84" s="37">
        <v>0</v>
      </c>
      <c r="JN84" s="4">
        <v>0</v>
      </c>
      <c r="JO84" s="38">
        <v>0</v>
      </c>
      <c r="JP84" s="37">
        <v>0</v>
      </c>
      <c r="JQ84" s="4">
        <v>0</v>
      </c>
      <c r="JR84" s="38">
        <v>0</v>
      </c>
      <c r="JS84" s="37">
        <v>0</v>
      </c>
      <c r="JT84" s="4">
        <v>0</v>
      </c>
      <c r="JU84" s="38">
        <v>0</v>
      </c>
      <c r="JV84" s="37">
        <v>0</v>
      </c>
      <c r="JW84" s="4">
        <v>0</v>
      </c>
      <c r="JX84" s="38">
        <v>0</v>
      </c>
      <c r="JY84" s="37">
        <v>0</v>
      </c>
      <c r="JZ84" s="4">
        <v>0</v>
      </c>
      <c r="KA84" s="38">
        <v>0</v>
      </c>
      <c r="KB84" s="37">
        <v>0</v>
      </c>
      <c r="KC84" s="4">
        <v>0</v>
      </c>
      <c r="KD84" s="38">
        <v>0</v>
      </c>
      <c r="KE84" s="37">
        <v>1</v>
      </c>
      <c r="KF84" s="4">
        <v>7</v>
      </c>
      <c r="KG84" s="38">
        <f t="shared" si="404"/>
        <v>7000</v>
      </c>
      <c r="KH84" s="37"/>
      <c r="KI84" s="4"/>
      <c r="KJ84" s="38"/>
      <c r="KK84" s="37">
        <v>0</v>
      </c>
      <c r="KL84" s="4">
        <v>0</v>
      </c>
      <c r="KM84" s="38">
        <v>0</v>
      </c>
      <c r="KN84" s="37">
        <v>0</v>
      </c>
      <c r="KO84" s="4">
        <v>0</v>
      </c>
      <c r="KP84" s="38">
        <v>0</v>
      </c>
      <c r="KQ84" s="37">
        <v>0</v>
      </c>
      <c r="KR84" s="4">
        <v>0</v>
      </c>
      <c r="KS84" s="38">
        <v>0</v>
      </c>
      <c r="KT84" s="37">
        <v>0</v>
      </c>
      <c r="KU84" s="4">
        <v>0</v>
      </c>
      <c r="KV84" s="38">
        <v>0</v>
      </c>
      <c r="KW84" s="37">
        <v>0</v>
      </c>
      <c r="KX84" s="4">
        <v>0</v>
      </c>
      <c r="KY84" s="38">
        <v>0</v>
      </c>
      <c r="KZ84" s="37">
        <v>102</v>
      </c>
      <c r="LA84" s="4">
        <v>1035</v>
      </c>
      <c r="LB84" s="38">
        <f t="shared" si="406"/>
        <v>10147.058823529411</v>
      </c>
      <c r="LC84" s="37">
        <v>14</v>
      </c>
      <c r="LD84" s="4">
        <v>601</v>
      </c>
      <c r="LE84" s="38">
        <f t="shared" si="407"/>
        <v>42928.571428571428</v>
      </c>
      <c r="LF84" s="37">
        <v>0</v>
      </c>
      <c r="LG84" s="4">
        <v>0</v>
      </c>
      <c r="LH84" s="38">
        <v>0</v>
      </c>
      <c r="LI84" s="37">
        <v>0</v>
      </c>
      <c r="LJ84" s="4">
        <v>0</v>
      </c>
      <c r="LK84" s="38">
        <v>0</v>
      </c>
      <c r="LL84" s="37">
        <v>0</v>
      </c>
      <c r="LM84" s="4">
        <v>0</v>
      </c>
      <c r="LN84" s="38">
        <v>0</v>
      </c>
      <c r="LO84" s="37">
        <v>0</v>
      </c>
      <c r="LP84" s="4">
        <v>0</v>
      </c>
      <c r="LQ84" s="38">
        <v>0</v>
      </c>
      <c r="LR84" s="37">
        <v>0</v>
      </c>
      <c r="LS84" s="4">
        <v>0</v>
      </c>
      <c r="LT84" s="38">
        <v>0</v>
      </c>
      <c r="LU84" s="37">
        <v>0</v>
      </c>
      <c r="LV84" s="4">
        <v>0</v>
      </c>
      <c r="LW84" s="38">
        <v>0</v>
      </c>
      <c r="LX84" s="37">
        <v>0</v>
      </c>
      <c r="LY84" s="4">
        <v>0</v>
      </c>
      <c r="LZ84" s="38">
        <v>0</v>
      </c>
      <c r="MA84" s="2">
        <f t="shared" si="321"/>
        <v>316</v>
      </c>
      <c r="MB84" s="12">
        <f t="shared" si="322"/>
        <v>3349</v>
      </c>
    </row>
    <row r="85" spans="1:340" x14ac:dyDescent="0.3">
      <c r="A85" s="50">
        <v>2010</v>
      </c>
      <c r="B85" s="51" t="s">
        <v>7</v>
      </c>
      <c r="C85" s="37">
        <v>0</v>
      </c>
      <c r="D85" s="4">
        <v>0</v>
      </c>
      <c r="E85" s="38">
        <v>0</v>
      </c>
      <c r="F85" s="37">
        <v>0</v>
      </c>
      <c r="G85" s="4">
        <v>0</v>
      </c>
      <c r="H85" s="38">
        <v>0</v>
      </c>
      <c r="I85" s="37">
        <v>0</v>
      </c>
      <c r="J85" s="4">
        <v>0</v>
      </c>
      <c r="K85" s="38">
        <v>0</v>
      </c>
      <c r="L85" s="37">
        <v>0</v>
      </c>
      <c r="M85" s="4">
        <v>0</v>
      </c>
      <c r="N85" s="38">
        <v>0</v>
      </c>
      <c r="O85" s="37">
        <v>0</v>
      </c>
      <c r="P85" s="4">
        <v>0</v>
      </c>
      <c r="Q85" s="38">
        <v>0</v>
      </c>
      <c r="R85" s="37">
        <v>0</v>
      </c>
      <c r="S85" s="4">
        <v>0</v>
      </c>
      <c r="T85" s="38">
        <v>0</v>
      </c>
      <c r="U85" s="37">
        <v>0</v>
      </c>
      <c r="V85" s="4">
        <v>0</v>
      </c>
      <c r="W85" s="38">
        <v>0</v>
      </c>
      <c r="X85" s="37">
        <v>0</v>
      </c>
      <c r="Y85" s="4">
        <v>0</v>
      </c>
      <c r="Z85" s="38">
        <v>0</v>
      </c>
      <c r="AA85" s="37">
        <v>0</v>
      </c>
      <c r="AB85" s="4">
        <v>0</v>
      </c>
      <c r="AC85" s="38">
        <v>0</v>
      </c>
      <c r="AD85" s="37">
        <v>0</v>
      </c>
      <c r="AE85" s="4">
        <v>0</v>
      </c>
      <c r="AF85" s="38">
        <v>0</v>
      </c>
      <c r="AG85" s="37">
        <v>0</v>
      </c>
      <c r="AH85" s="4">
        <v>0</v>
      </c>
      <c r="AI85" s="38">
        <v>0</v>
      </c>
      <c r="AJ85" s="37">
        <v>0</v>
      </c>
      <c r="AK85" s="4">
        <v>0</v>
      </c>
      <c r="AL85" s="38">
        <v>0</v>
      </c>
      <c r="AM85" s="37">
        <v>14</v>
      </c>
      <c r="AN85" s="4">
        <v>66</v>
      </c>
      <c r="AO85" s="38">
        <f t="shared" ref="AO85:AO86" si="412">AN85/AM85*1000</f>
        <v>4714.2857142857147</v>
      </c>
      <c r="AP85" s="37">
        <v>0</v>
      </c>
      <c r="AQ85" s="4">
        <v>0</v>
      </c>
      <c r="AR85" s="38">
        <v>0</v>
      </c>
      <c r="AS85" s="37">
        <v>0</v>
      </c>
      <c r="AT85" s="4">
        <v>0</v>
      </c>
      <c r="AU85" s="38">
        <v>0</v>
      </c>
      <c r="AV85" s="37">
        <v>0</v>
      </c>
      <c r="AW85" s="4">
        <v>0</v>
      </c>
      <c r="AX85" s="38">
        <v>0</v>
      </c>
      <c r="AY85" s="37">
        <v>0</v>
      </c>
      <c r="AZ85" s="4">
        <v>0</v>
      </c>
      <c r="BA85" s="38">
        <v>0</v>
      </c>
      <c r="BB85" s="37">
        <v>0</v>
      </c>
      <c r="BC85" s="4">
        <v>0</v>
      </c>
      <c r="BD85" s="38">
        <v>0</v>
      </c>
      <c r="BE85" s="37">
        <v>0</v>
      </c>
      <c r="BF85" s="4">
        <v>0</v>
      </c>
      <c r="BG85" s="38">
        <v>0</v>
      </c>
      <c r="BH85" s="37">
        <v>10</v>
      </c>
      <c r="BI85" s="4">
        <v>82</v>
      </c>
      <c r="BJ85" s="38">
        <f t="shared" si="391"/>
        <v>8200</v>
      </c>
      <c r="BK85" s="37">
        <v>0</v>
      </c>
      <c r="BL85" s="4">
        <v>0</v>
      </c>
      <c r="BM85" s="38">
        <v>0</v>
      </c>
      <c r="BN85" s="37">
        <v>0</v>
      </c>
      <c r="BO85" s="4">
        <v>0</v>
      </c>
      <c r="BP85" s="38">
        <v>0</v>
      </c>
      <c r="BQ85" s="37">
        <v>0</v>
      </c>
      <c r="BR85" s="4">
        <v>0</v>
      </c>
      <c r="BS85" s="38">
        <v>0</v>
      </c>
      <c r="BT85" s="37">
        <v>0</v>
      </c>
      <c r="BU85" s="4">
        <v>0</v>
      </c>
      <c r="BV85" s="38">
        <v>0</v>
      </c>
      <c r="BW85" s="37">
        <v>0</v>
      </c>
      <c r="BX85" s="4">
        <v>0</v>
      </c>
      <c r="BY85" s="38">
        <v>0</v>
      </c>
      <c r="BZ85" s="37">
        <v>0</v>
      </c>
      <c r="CA85" s="4">
        <v>0</v>
      </c>
      <c r="CB85" s="38">
        <v>0</v>
      </c>
      <c r="CC85" s="37">
        <v>0</v>
      </c>
      <c r="CD85" s="4">
        <v>0</v>
      </c>
      <c r="CE85" s="38">
        <v>0</v>
      </c>
      <c r="CF85" s="37">
        <v>0</v>
      </c>
      <c r="CG85" s="4">
        <v>0</v>
      </c>
      <c r="CH85" s="38">
        <v>0</v>
      </c>
      <c r="CI85" s="37">
        <v>0</v>
      </c>
      <c r="CJ85" s="4">
        <v>0</v>
      </c>
      <c r="CK85" s="38">
        <v>0</v>
      </c>
      <c r="CL85" s="37">
        <v>0</v>
      </c>
      <c r="CM85" s="4">
        <v>0</v>
      </c>
      <c r="CN85" s="38">
        <v>0</v>
      </c>
      <c r="CO85" s="37">
        <v>0</v>
      </c>
      <c r="CP85" s="4">
        <v>0</v>
      </c>
      <c r="CQ85" s="38">
        <v>0</v>
      </c>
      <c r="CR85" s="37">
        <v>0</v>
      </c>
      <c r="CS85" s="4">
        <v>0</v>
      </c>
      <c r="CT85" s="38">
        <v>0</v>
      </c>
      <c r="CU85" s="37">
        <v>0</v>
      </c>
      <c r="CV85" s="4">
        <v>0</v>
      </c>
      <c r="CW85" s="38">
        <v>0</v>
      </c>
      <c r="CX85" s="37">
        <v>6</v>
      </c>
      <c r="CY85" s="4">
        <v>190</v>
      </c>
      <c r="CZ85" s="38">
        <f t="shared" ref="CZ85:CZ90" si="413">CY85/CX85*1000</f>
        <v>31666.666666666668</v>
      </c>
      <c r="DA85" s="37">
        <v>0</v>
      </c>
      <c r="DB85" s="4">
        <v>0</v>
      </c>
      <c r="DC85" s="38">
        <v>0</v>
      </c>
      <c r="DD85" s="37">
        <v>0</v>
      </c>
      <c r="DE85" s="4">
        <v>0</v>
      </c>
      <c r="DF85" s="38">
        <v>0</v>
      </c>
      <c r="DG85" s="37">
        <v>1</v>
      </c>
      <c r="DH85" s="4">
        <v>6</v>
      </c>
      <c r="DI85" s="38">
        <f t="shared" ref="DI85:DI94" si="414">DH85/DG85*1000</f>
        <v>6000</v>
      </c>
      <c r="DJ85" s="37">
        <v>0</v>
      </c>
      <c r="DK85" s="4">
        <v>0</v>
      </c>
      <c r="DL85" s="38">
        <v>0</v>
      </c>
      <c r="DM85" s="37">
        <v>32</v>
      </c>
      <c r="DN85" s="4">
        <v>220</v>
      </c>
      <c r="DO85" s="38">
        <f t="shared" si="395"/>
        <v>6875</v>
      </c>
      <c r="DP85" s="37">
        <v>19</v>
      </c>
      <c r="DQ85" s="4">
        <v>407</v>
      </c>
      <c r="DR85" s="38">
        <f t="shared" ref="DR85:DR86" si="415">DQ85/DP85*1000</f>
        <v>21421.05263157895</v>
      </c>
      <c r="DS85" s="37">
        <v>0</v>
      </c>
      <c r="DT85" s="4">
        <v>0</v>
      </c>
      <c r="DU85" s="38">
        <v>0</v>
      </c>
      <c r="DV85" s="37">
        <v>1</v>
      </c>
      <c r="DW85" s="4">
        <v>10</v>
      </c>
      <c r="DX85" s="38">
        <f t="shared" ref="DX85" si="416">DW85/DV85*1000</f>
        <v>10000</v>
      </c>
      <c r="DY85" s="37">
        <v>0</v>
      </c>
      <c r="DZ85" s="4">
        <v>0</v>
      </c>
      <c r="EA85" s="38">
        <v>0</v>
      </c>
      <c r="EB85" s="37">
        <v>1</v>
      </c>
      <c r="EC85" s="4">
        <v>66</v>
      </c>
      <c r="ED85" s="38">
        <f t="shared" si="397"/>
        <v>66000</v>
      </c>
      <c r="EE85" s="37">
        <v>0</v>
      </c>
      <c r="EF85" s="4">
        <v>0</v>
      </c>
      <c r="EG85" s="38">
        <v>0</v>
      </c>
      <c r="EH85" s="37">
        <v>0</v>
      </c>
      <c r="EI85" s="4">
        <v>0</v>
      </c>
      <c r="EJ85" s="38">
        <v>0</v>
      </c>
      <c r="EK85" s="37">
        <v>0</v>
      </c>
      <c r="EL85" s="4">
        <v>0</v>
      </c>
      <c r="EM85" s="38">
        <v>0</v>
      </c>
      <c r="EN85" s="37">
        <v>0</v>
      </c>
      <c r="EO85" s="4">
        <v>0</v>
      </c>
      <c r="EP85" s="38">
        <v>0</v>
      </c>
      <c r="EQ85" s="37"/>
      <c r="ER85" s="4"/>
      <c r="ES85" s="38"/>
      <c r="ET85" s="37">
        <v>0</v>
      </c>
      <c r="EU85" s="4">
        <v>0</v>
      </c>
      <c r="EV85" s="38">
        <v>0</v>
      </c>
      <c r="EW85" s="37">
        <v>0</v>
      </c>
      <c r="EX85" s="4">
        <v>0</v>
      </c>
      <c r="EY85" s="38">
        <v>0</v>
      </c>
      <c r="EZ85" s="37">
        <v>0</v>
      </c>
      <c r="FA85" s="4">
        <v>0</v>
      </c>
      <c r="FB85" s="38">
        <v>0</v>
      </c>
      <c r="FC85" s="37"/>
      <c r="FD85" s="4"/>
      <c r="FE85" s="38"/>
      <c r="FF85" s="37">
        <v>0</v>
      </c>
      <c r="FG85" s="4">
        <v>0</v>
      </c>
      <c r="FH85" s="38">
        <v>0</v>
      </c>
      <c r="FI85" s="37">
        <v>0</v>
      </c>
      <c r="FJ85" s="4">
        <v>0</v>
      </c>
      <c r="FK85" s="38">
        <v>0</v>
      </c>
      <c r="FL85" s="37">
        <v>0</v>
      </c>
      <c r="FM85" s="4">
        <v>0</v>
      </c>
      <c r="FN85" s="38">
        <v>0</v>
      </c>
      <c r="FO85" s="37">
        <v>0</v>
      </c>
      <c r="FP85" s="4">
        <v>0</v>
      </c>
      <c r="FQ85" s="38">
        <v>0</v>
      </c>
      <c r="FR85" s="37">
        <v>0</v>
      </c>
      <c r="FS85" s="4">
        <v>0</v>
      </c>
      <c r="FT85" s="38">
        <v>0</v>
      </c>
      <c r="FU85" s="37"/>
      <c r="FV85" s="4"/>
      <c r="FW85" s="38"/>
      <c r="FX85" s="37">
        <v>0</v>
      </c>
      <c r="FY85" s="4">
        <v>0</v>
      </c>
      <c r="FZ85" s="38">
        <v>0</v>
      </c>
      <c r="GA85" s="37">
        <v>0</v>
      </c>
      <c r="GB85" s="4">
        <v>0</v>
      </c>
      <c r="GC85" s="38">
        <v>0</v>
      </c>
      <c r="GD85" s="37">
        <v>12</v>
      </c>
      <c r="GE85" s="4">
        <v>101</v>
      </c>
      <c r="GF85" s="38">
        <f t="shared" si="398"/>
        <v>8416.6666666666661</v>
      </c>
      <c r="GG85" s="37">
        <v>0</v>
      </c>
      <c r="GH85" s="4">
        <v>0</v>
      </c>
      <c r="GI85" s="38">
        <v>0</v>
      </c>
      <c r="GJ85" s="37">
        <v>0</v>
      </c>
      <c r="GK85" s="4">
        <v>0</v>
      </c>
      <c r="GL85" s="38">
        <v>0</v>
      </c>
      <c r="GM85" s="37">
        <v>0</v>
      </c>
      <c r="GN85" s="4">
        <v>0</v>
      </c>
      <c r="GO85" s="38">
        <v>0</v>
      </c>
      <c r="GP85" s="37">
        <v>0</v>
      </c>
      <c r="GQ85" s="4">
        <v>0</v>
      </c>
      <c r="GR85" s="38">
        <v>0</v>
      </c>
      <c r="GS85" s="37">
        <v>0</v>
      </c>
      <c r="GT85" s="4">
        <v>0</v>
      </c>
      <c r="GU85" s="38">
        <v>0</v>
      </c>
      <c r="GV85" s="37">
        <v>0</v>
      </c>
      <c r="GW85" s="4">
        <v>0</v>
      </c>
      <c r="GX85" s="38">
        <v>0</v>
      </c>
      <c r="GY85" s="37">
        <v>0</v>
      </c>
      <c r="GZ85" s="4">
        <v>0</v>
      </c>
      <c r="HA85" s="38">
        <v>0</v>
      </c>
      <c r="HB85" s="37">
        <v>0</v>
      </c>
      <c r="HC85" s="4">
        <v>0</v>
      </c>
      <c r="HD85" s="38">
        <v>0</v>
      </c>
      <c r="HE85" s="37">
        <v>0</v>
      </c>
      <c r="HF85" s="4">
        <v>0</v>
      </c>
      <c r="HG85" s="38">
        <v>0</v>
      </c>
      <c r="HH85" s="37">
        <v>2</v>
      </c>
      <c r="HI85" s="4">
        <v>45</v>
      </c>
      <c r="HJ85" s="38">
        <f t="shared" si="399"/>
        <v>22500</v>
      </c>
      <c r="HK85" s="37">
        <v>0</v>
      </c>
      <c r="HL85" s="4">
        <v>0</v>
      </c>
      <c r="HM85" s="38">
        <v>0</v>
      </c>
      <c r="HN85" s="37">
        <v>0</v>
      </c>
      <c r="HO85" s="4">
        <v>0</v>
      </c>
      <c r="HP85" s="38">
        <v>0</v>
      </c>
      <c r="HQ85" s="37">
        <v>0</v>
      </c>
      <c r="HR85" s="4">
        <v>0</v>
      </c>
      <c r="HS85" s="38">
        <v>0</v>
      </c>
      <c r="HT85" s="37">
        <v>0</v>
      </c>
      <c r="HU85" s="4">
        <v>0</v>
      </c>
      <c r="HV85" s="38">
        <v>0</v>
      </c>
      <c r="HW85" s="37">
        <v>0</v>
      </c>
      <c r="HX85" s="4">
        <v>0</v>
      </c>
      <c r="HY85" s="38">
        <v>0</v>
      </c>
      <c r="HZ85" s="37">
        <v>0</v>
      </c>
      <c r="IA85" s="4">
        <v>0</v>
      </c>
      <c r="IB85" s="38">
        <v>0</v>
      </c>
      <c r="IC85" s="37">
        <v>0</v>
      </c>
      <c r="ID85" s="4">
        <v>0</v>
      </c>
      <c r="IE85" s="38">
        <v>0</v>
      </c>
      <c r="IF85" s="37">
        <v>0</v>
      </c>
      <c r="IG85" s="4">
        <v>0</v>
      </c>
      <c r="IH85" s="38">
        <v>0</v>
      </c>
      <c r="II85" s="37">
        <v>11</v>
      </c>
      <c r="IJ85" s="4">
        <v>61</v>
      </c>
      <c r="IK85" s="38">
        <f t="shared" ref="IK85:IK86" si="417">IJ85/II85*1000</f>
        <v>5545.454545454546</v>
      </c>
      <c r="IL85" s="37">
        <v>0</v>
      </c>
      <c r="IM85" s="4">
        <v>0</v>
      </c>
      <c r="IN85" s="38">
        <v>0</v>
      </c>
      <c r="IO85" s="37">
        <v>0</v>
      </c>
      <c r="IP85" s="4">
        <v>0</v>
      </c>
      <c r="IQ85" s="38">
        <v>0</v>
      </c>
      <c r="IR85" s="37">
        <v>0</v>
      </c>
      <c r="IS85" s="4">
        <v>0</v>
      </c>
      <c r="IT85" s="38">
        <v>0</v>
      </c>
      <c r="IU85" s="37">
        <v>0</v>
      </c>
      <c r="IV85" s="4">
        <v>0</v>
      </c>
      <c r="IW85" s="38">
        <v>0</v>
      </c>
      <c r="IX85" s="37">
        <v>0</v>
      </c>
      <c r="IY85" s="4">
        <v>0</v>
      </c>
      <c r="IZ85" s="38">
        <f t="shared" si="316"/>
        <v>0</v>
      </c>
      <c r="JA85" s="37">
        <v>40</v>
      </c>
      <c r="JB85" s="4">
        <v>87</v>
      </c>
      <c r="JC85" s="38">
        <f t="shared" ref="JC85:JC93" si="418">JB85/JA85*1000</f>
        <v>2175</v>
      </c>
      <c r="JD85" s="37">
        <v>3</v>
      </c>
      <c r="JE85" s="4">
        <v>75</v>
      </c>
      <c r="JF85" s="38">
        <f t="shared" ref="JF85:JF87" si="419">JE85/JD85*1000</f>
        <v>25000</v>
      </c>
      <c r="JG85" s="37">
        <v>0</v>
      </c>
      <c r="JH85" s="4">
        <v>0</v>
      </c>
      <c r="JI85" s="38">
        <v>0</v>
      </c>
      <c r="JJ85" s="37">
        <v>0</v>
      </c>
      <c r="JK85" s="4">
        <v>0</v>
      </c>
      <c r="JL85" s="38">
        <v>0</v>
      </c>
      <c r="JM85" s="37">
        <v>0</v>
      </c>
      <c r="JN85" s="4">
        <v>0</v>
      </c>
      <c r="JO85" s="38">
        <v>0</v>
      </c>
      <c r="JP85" s="37">
        <v>0</v>
      </c>
      <c r="JQ85" s="4">
        <v>0</v>
      </c>
      <c r="JR85" s="38">
        <v>0</v>
      </c>
      <c r="JS85" s="37">
        <v>0</v>
      </c>
      <c r="JT85" s="4">
        <v>0</v>
      </c>
      <c r="JU85" s="38">
        <v>0</v>
      </c>
      <c r="JV85" s="37">
        <v>0</v>
      </c>
      <c r="JW85" s="4">
        <v>0</v>
      </c>
      <c r="JX85" s="38">
        <v>0</v>
      </c>
      <c r="JY85" s="37">
        <v>0</v>
      </c>
      <c r="JZ85" s="4">
        <v>0</v>
      </c>
      <c r="KA85" s="38">
        <v>0</v>
      </c>
      <c r="KB85" s="37">
        <v>0</v>
      </c>
      <c r="KC85" s="4">
        <v>0</v>
      </c>
      <c r="KD85" s="38">
        <v>0</v>
      </c>
      <c r="KE85" s="37">
        <v>4</v>
      </c>
      <c r="KF85" s="4">
        <v>11</v>
      </c>
      <c r="KG85" s="38">
        <f t="shared" si="404"/>
        <v>2750</v>
      </c>
      <c r="KH85" s="37"/>
      <c r="KI85" s="4"/>
      <c r="KJ85" s="38"/>
      <c r="KK85" s="37">
        <v>0</v>
      </c>
      <c r="KL85" s="4">
        <v>0</v>
      </c>
      <c r="KM85" s="38">
        <v>0</v>
      </c>
      <c r="KN85" s="37">
        <v>0</v>
      </c>
      <c r="KO85" s="4">
        <v>0</v>
      </c>
      <c r="KP85" s="38">
        <v>0</v>
      </c>
      <c r="KQ85" s="37">
        <v>0</v>
      </c>
      <c r="KR85" s="4">
        <v>0</v>
      </c>
      <c r="KS85" s="38">
        <v>0</v>
      </c>
      <c r="KT85" s="37">
        <v>22</v>
      </c>
      <c r="KU85" s="4">
        <v>50</v>
      </c>
      <c r="KV85" s="38">
        <f t="shared" si="405"/>
        <v>2272.727272727273</v>
      </c>
      <c r="KW85" s="37">
        <v>0</v>
      </c>
      <c r="KX85" s="4">
        <v>0</v>
      </c>
      <c r="KY85" s="38">
        <v>0</v>
      </c>
      <c r="KZ85" s="37">
        <v>322</v>
      </c>
      <c r="LA85" s="4">
        <v>3420</v>
      </c>
      <c r="LB85" s="38">
        <f t="shared" si="406"/>
        <v>10621.118012422361</v>
      </c>
      <c r="LC85" s="37">
        <v>11</v>
      </c>
      <c r="LD85" s="4">
        <v>252</v>
      </c>
      <c r="LE85" s="38">
        <f t="shared" si="407"/>
        <v>22909.090909090912</v>
      </c>
      <c r="LF85" s="37">
        <v>0</v>
      </c>
      <c r="LG85" s="4">
        <v>0</v>
      </c>
      <c r="LH85" s="38">
        <v>0</v>
      </c>
      <c r="LI85" s="37">
        <v>0</v>
      </c>
      <c r="LJ85" s="4">
        <v>0</v>
      </c>
      <c r="LK85" s="38">
        <v>0</v>
      </c>
      <c r="LL85" s="37">
        <v>0</v>
      </c>
      <c r="LM85" s="4">
        <v>0</v>
      </c>
      <c r="LN85" s="38">
        <v>0</v>
      </c>
      <c r="LO85" s="37">
        <v>0</v>
      </c>
      <c r="LP85" s="4">
        <v>0</v>
      </c>
      <c r="LQ85" s="38">
        <v>0</v>
      </c>
      <c r="LR85" s="37">
        <v>0</v>
      </c>
      <c r="LS85" s="4">
        <v>0</v>
      </c>
      <c r="LT85" s="38">
        <v>0</v>
      </c>
      <c r="LU85" s="37">
        <v>0</v>
      </c>
      <c r="LV85" s="4">
        <v>0</v>
      </c>
      <c r="LW85" s="38">
        <v>0</v>
      </c>
      <c r="LX85" s="37">
        <v>15</v>
      </c>
      <c r="LY85" s="4">
        <v>136</v>
      </c>
      <c r="LZ85" s="38">
        <f t="shared" ref="LZ85:LZ90" si="420">LY85/LX85*1000</f>
        <v>9066.6666666666661</v>
      </c>
      <c r="MA85" s="2">
        <f t="shared" si="321"/>
        <v>526</v>
      </c>
      <c r="MB85" s="12">
        <f t="shared" si="322"/>
        <v>5285</v>
      </c>
    </row>
    <row r="86" spans="1:340" x14ac:dyDescent="0.3">
      <c r="A86" s="50">
        <v>2010</v>
      </c>
      <c r="B86" s="51" t="s">
        <v>8</v>
      </c>
      <c r="C86" s="37">
        <v>0</v>
      </c>
      <c r="D86" s="4">
        <v>0</v>
      </c>
      <c r="E86" s="38">
        <v>0</v>
      </c>
      <c r="F86" s="37">
        <v>0</v>
      </c>
      <c r="G86" s="4">
        <v>0</v>
      </c>
      <c r="H86" s="38">
        <v>0</v>
      </c>
      <c r="I86" s="37">
        <v>0</v>
      </c>
      <c r="J86" s="4">
        <v>0</v>
      </c>
      <c r="K86" s="38">
        <v>0</v>
      </c>
      <c r="L86" s="37">
        <v>0</v>
      </c>
      <c r="M86" s="4">
        <v>0</v>
      </c>
      <c r="N86" s="38">
        <v>0</v>
      </c>
      <c r="O86" s="37">
        <v>18</v>
      </c>
      <c r="P86" s="4">
        <v>971</v>
      </c>
      <c r="Q86" s="38">
        <f t="shared" ref="Q86" si="421">P86/O86*1000</f>
        <v>53944.444444444445</v>
      </c>
      <c r="R86" s="37">
        <v>0</v>
      </c>
      <c r="S86" s="4">
        <v>0</v>
      </c>
      <c r="T86" s="38">
        <v>0</v>
      </c>
      <c r="U86" s="37">
        <v>0</v>
      </c>
      <c r="V86" s="4">
        <v>0</v>
      </c>
      <c r="W86" s="38">
        <v>0</v>
      </c>
      <c r="X86" s="37">
        <v>11</v>
      </c>
      <c r="Y86" s="4">
        <v>68</v>
      </c>
      <c r="Z86" s="38">
        <f t="shared" ref="Z86:Z88" si="422">Y86/X86*1000</f>
        <v>6181.818181818182</v>
      </c>
      <c r="AA86" s="37">
        <v>0</v>
      </c>
      <c r="AB86" s="4">
        <v>0</v>
      </c>
      <c r="AC86" s="38">
        <v>0</v>
      </c>
      <c r="AD86" s="37">
        <v>0</v>
      </c>
      <c r="AE86" s="4">
        <v>0</v>
      </c>
      <c r="AF86" s="38">
        <v>0</v>
      </c>
      <c r="AG86" s="37">
        <v>0</v>
      </c>
      <c r="AH86" s="4">
        <v>0</v>
      </c>
      <c r="AI86" s="38">
        <v>0</v>
      </c>
      <c r="AJ86" s="37">
        <v>0</v>
      </c>
      <c r="AK86" s="4">
        <v>0</v>
      </c>
      <c r="AL86" s="38">
        <v>0</v>
      </c>
      <c r="AM86" s="37">
        <v>43</v>
      </c>
      <c r="AN86" s="4">
        <v>718</v>
      </c>
      <c r="AO86" s="38">
        <f t="shared" si="412"/>
        <v>16697.674418604653</v>
      </c>
      <c r="AP86" s="37">
        <v>0</v>
      </c>
      <c r="AQ86" s="4">
        <v>0</v>
      </c>
      <c r="AR86" s="38">
        <v>0</v>
      </c>
      <c r="AS86" s="37">
        <v>0</v>
      </c>
      <c r="AT86" s="4">
        <v>0</v>
      </c>
      <c r="AU86" s="38">
        <v>0</v>
      </c>
      <c r="AV86" s="37">
        <v>0</v>
      </c>
      <c r="AW86" s="4">
        <v>0</v>
      </c>
      <c r="AX86" s="38">
        <v>0</v>
      </c>
      <c r="AY86" s="37">
        <v>0</v>
      </c>
      <c r="AZ86" s="4">
        <v>0</v>
      </c>
      <c r="BA86" s="38">
        <v>0</v>
      </c>
      <c r="BB86" s="37">
        <v>0</v>
      </c>
      <c r="BC86" s="4">
        <v>0</v>
      </c>
      <c r="BD86" s="38">
        <v>0</v>
      </c>
      <c r="BE86" s="37">
        <v>0</v>
      </c>
      <c r="BF86" s="4">
        <v>0</v>
      </c>
      <c r="BG86" s="38">
        <v>0</v>
      </c>
      <c r="BH86" s="37">
        <v>52</v>
      </c>
      <c r="BI86" s="4">
        <v>328</v>
      </c>
      <c r="BJ86" s="38">
        <f t="shared" si="391"/>
        <v>6307.6923076923076</v>
      </c>
      <c r="BK86" s="37">
        <v>0</v>
      </c>
      <c r="BL86" s="4">
        <v>0</v>
      </c>
      <c r="BM86" s="38">
        <v>0</v>
      </c>
      <c r="BN86" s="37">
        <v>0</v>
      </c>
      <c r="BO86" s="4">
        <v>0</v>
      </c>
      <c r="BP86" s="38">
        <v>0</v>
      </c>
      <c r="BQ86" s="37">
        <v>0</v>
      </c>
      <c r="BR86" s="4">
        <v>0</v>
      </c>
      <c r="BS86" s="38">
        <v>0</v>
      </c>
      <c r="BT86" s="37">
        <v>0</v>
      </c>
      <c r="BU86" s="4">
        <v>0</v>
      </c>
      <c r="BV86" s="38">
        <v>0</v>
      </c>
      <c r="BW86" s="37">
        <v>0</v>
      </c>
      <c r="BX86" s="4">
        <v>0</v>
      </c>
      <c r="BY86" s="38">
        <v>0</v>
      </c>
      <c r="BZ86" s="37">
        <v>0</v>
      </c>
      <c r="CA86" s="4">
        <v>0</v>
      </c>
      <c r="CB86" s="38">
        <v>0</v>
      </c>
      <c r="CC86" s="37">
        <v>0</v>
      </c>
      <c r="CD86" s="4">
        <v>0</v>
      </c>
      <c r="CE86" s="38">
        <v>0</v>
      </c>
      <c r="CF86" s="37">
        <v>0</v>
      </c>
      <c r="CG86" s="4">
        <v>0</v>
      </c>
      <c r="CH86" s="38">
        <v>0</v>
      </c>
      <c r="CI86" s="37">
        <v>0</v>
      </c>
      <c r="CJ86" s="4">
        <v>0</v>
      </c>
      <c r="CK86" s="38">
        <v>0</v>
      </c>
      <c r="CL86" s="37">
        <v>0</v>
      </c>
      <c r="CM86" s="4">
        <v>0</v>
      </c>
      <c r="CN86" s="38">
        <v>0</v>
      </c>
      <c r="CO86" s="37">
        <v>0</v>
      </c>
      <c r="CP86" s="4">
        <v>0</v>
      </c>
      <c r="CQ86" s="38">
        <v>0</v>
      </c>
      <c r="CR86" s="37">
        <v>0</v>
      </c>
      <c r="CS86" s="4">
        <v>0</v>
      </c>
      <c r="CT86" s="38">
        <v>0</v>
      </c>
      <c r="CU86" s="37">
        <v>0</v>
      </c>
      <c r="CV86" s="4">
        <v>0</v>
      </c>
      <c r="CW86" s="38">
        <v>0</v>
      </c>
      <c r="CX86" s="37">
        <v>6</v>
      </c>
      <c r="CY86" s="4">
        <v>150</v>
      </c>
      <c r="CZ86" s="38">
        <f t="shared" si="413"/>
        <v>25000</v>
      </c>
      <c r="DA86" s="37">
        <v>0</v>
      </c>
      <c r="DB86" s="4">
        <v>0</v>
      </c>
      <c r="DC86" s="38">
        <v>0</v>
      </c>
      <c r="DD86" s="37">
        <v>0</v>
      </c>
      <c r="DE86" s="4">
        <v>0</v>
      </c>
      <c r="DF86" s="38">
        <v>0</v>
      </c>
      <c r="DG86" s="37">
        <v>1</v>
      </c>
      <c r="DH86" s="4">
        <v>7</v>
      </c>
      <c r="DI86" s="38">
        <f t="shared" si="414"/>
        <v>7000</v>
      </c>
      <c r="DJ86" s="37">
        <v>0</v>
      </c>
      <c r="DK86" s="4">
        <v>0</v>
      </c>
      <c r="DL86" s="38">
        <v>0</v>
      </c>
      <c r="DM86" s="37">
        <v>133</v>
      </c>
      <c r="DN86" s="4">
        <v>365</v>
      </c>
      <c r="DO86" s="38">
        <f t="shared" si="395"/>
        <v>2744.3609022556388</v>
      </c>
      <c r="DP86" s="37">
        <v>18</v>
      </c>
      <c r="DQ86" s="4">
        <v>465</v>
      </c>
      <c r="DR86" s="38">
        <f t="shared" si="415"/>
        <v>25833.333333333332</v>
      </c>
      <c r="DS86" s="37">
        <v>0</v>
      </c>
      <c r="DT86" s="4">
        <v>0</v>
      </c>
      <c r="DU86" s="38">
        <v>0</v>
      </c>
      <c r="DV86" s="37">
        <v>0</v>
      </c>
      <c r="DW86" s="4">
        <v>0</v>
      </c>
      <c r="DX86" s="38">
        <v>0</v>
      </c>
      <c r="DY86" s="37">
        <v>0</v>
      </c>
      <c r="DZ86" s="4">
        <v>0</v>
      </c>
      <c r="EA86" s="38">
        <v>0</v>
      </c>
      <c r="EB86" s="37">
        <v>12</v>
      </c>
      <c r="EC86" s="4">
        <v>404</v>
      </c>
      <c r="ED86" s="38">
        <f t="shared" si="397"/>
        <v>33666.666666666664</v>
      </c>
      <c r="EE86" s="37">
        <v>0</v>
      </c>
      <c r="EF86" s="4">
        <v>0</v>
      </c>
      <c r="EG86" s="38">
        <v>0</v>
      </c>
      <c r="EH86" s="37">
        <v>0</v>
      </c>
      <c r="EI86" s="4">
        <v>0</v>
      </c>
      <c r="EJ86" s="38">
        <v>0</v>
      </c>
      <c r="EK86" s="37">
        <v>0</v>
      </c>
      <c r="EL86" s="4">
        <v>0</v>
      </c>
      <c r="EM86" s="38">
        <v>0</v>
      </c>
      <c r="EN86" s="37">
        <v>0</v>
      </c>
      <c r="EO86" s="4">
        <v>0</v>
      </c>
      <c r="EP86" s="38">
        <v>0</v>
      </c>
      <c r="EQ86" s="37"/>
      <c r="ER86" s="4"/>
      <c r="ES86" s="38"/>
      <c r="ET86" s="37">
        <v>0</v>
      </c>
      <c r="EU86" s="4">
        <v>0</v>
      </c>
      <c r="EV86" s="38">
        <v>0</v>
      </c>
      <c r="EW86" s="37">
        <v>0</v>
      </c>
      <c r="EX86" s="4">
        <v>0</v>
      </c>
      <c r="EY86" s="38">
        <v>0</v>
      </c>
      <c r="EZ86" s="37">
        <v>0</v>
      </c>
      <c r="FA86" s="4">
        <v>0</v>
      </c>
      <c r="FB86" s="38">
        <v>0</v>
      </c>
      <c r="FC86" s="37"/>
      <c r="FD86" s="4"/>
      <c r="FE86" s="38"/>
      <c r="FF86" s="37">
        <v>0</v>
      </c>
      <c r="FG86" s="4">
        <v>0</v>
      </c>
      <c r="FH86" s="38">
        <v>0</v>
      </c>
      <c r="FI86" s="37">
        <v>0</v>
      </c>
      <c r="FJ86" s="4">
        <v>0</v>
      </c>
      <c r="FK86" s="38">
        <v>0</v>
      </c>
      <c r="FL86" s="37">
        <v>0</v>
      </c>
      <c r="FM86" s="4">
        <v>0</v>
      </c>
      <c r="FN86" s="38">
        <v>0</v>
      </c>
      <c r="FO86" s="37">
        <v>0</v>
      </c>
      <c r="FP86" s="4">
        <v>0</v>
      </c>
      <c r="FQ86" s="38">
        <v>0</v>
      </c>
      <c r="FR86" s="37">
        <v>0</v>
      </c>
      <c r="FS86" s="4">
        <v>0</v>
      </c>
      <c r="FT86" s="38">
        <v>0</v>
      </c>
      <c r="FU86" s="37"/>
      <c r="FV86" s="4"/>
      <c r="FW86" s="38"/>
      <c r="FX86" s="37">
        <v>0</v>
      </c>
      <c r="FY86" s="4">
        <v>0</v>
      </c>
      <c r="FZ86" s="38">
        <v>0</v>
      </c>
      <c r="GA86" s="37">
        <v>0</v>
      </c>
      <c r="GB86" s="4">
        <v>0</v>
      </c>
      <c r="GC86" s="38">
        <v>0</v>
      </c>
      <c r="GD86" s="37">
        <v>15</v>
      </c>
      <c r="GE86" s="4">
        <v>127</v>
      </c>
      <c r="GF86" s="38">
        <f t="shared" si="398"/>
        <v>8466.6666666666661</v>
      </c>
      <c r="GG86" s="37">
        <v>0</v>
      </c>
      <c r="GH86" s="4">
        <v>0</v>
      </c>
      <c r="GI86" s="38">
        <v>0</v>
      </c>
      <c r="GJ86" s="37">
        <v>0</v>
      </c>
      <c r="GK86" s="4">
        <v>0</v>
      </c>
      <c r="GL86" s="38">
        <v>0</v>
      </c>
      <c r="GM86" s="37">
        <v>0</v>
      </c>
      <c r="GN86" s="4">
        <v>0</v>
      </c>
      <c r="GO86" s="38">
        <v>0</v>
      </c>
      <c r="GP86" s="37">
        <v>0</v>
      </c>
      <c r="GQ86" s="4">
        <v>0</v>
      </c>
      <c r="GR86" s="38">
        <v>0</v>
      </c>
      <c r="GS86" s="37">
        <v>0</v>
      </c>
      <c r="GT86" s="4">
        <v>0</v>
      </c>
      <c r="GU86" s="38">
        <v>0</v>
      </c>
      <c r="GV86" s="37">
        <v>0</v>
      </c>
      <c r="GW86" s="4">
        <v>0</v>
      </c>
      <c r="GX86" s="38">
        <v>0</v>
      </c>
      <c r="GY86" s="37">
        <v>0</v>
      </c>
      <c r="GZ86" s="4">
        <v>0</v>
      </c>
      <c r="HA86" s="38">
        <v>0</v>
      </c>
      <c r="HB86" s="37">
        <v>7</v>
      </c>
      <c r="HC86" s="4">
        <v>29</v>
      </c>
      <c r="HD86" s="38">
        <f t="shared" ref="HD86:HD94" si="423">HC86/HB86*1000</f>
        <v>4142.8571428571431</v>
      </c>
      <c r="HE86" s="37">
        <v>0</v>
      </c>
      <c r="HF86" s="4">
        <v>0</v>
      </c>
      <c r="HG86" s="38">
        <v>0</v>
      </c>
      <c r="HH86" s="37">
        <v>3</v>
      </c>
      <c r="HI86" s="4">
        <v>42</v>
      </c>
      <c r="HJ86" s="38">
        <f t="shared" si="399"/>
        <v>14000</v>
      </c>
      <c r="HK86" s="37">
        <v>0</v>
      </c>
      <c r="HL86" s="4">
        <v>0</v>
      </c>
      <c r="HM86" s="38">
        <v>0</v>
      </c>
      <c r="HN86" s="37">
        <v>0</v>
      </c>
      <c r="HO86" s="4">
        <v>0</v>
      </c>
      <c r="HP86" s="38">
        <v>0</v>
      </c>
      <c r="HQ86" s="37">
        <v>0</v>
      </c>
      <c r="HR86" s="4">
        <v>0</v>
      </c>
      <c r="HS86" s="38">
        <v>0</v>
      </c>
      <c r="HT86" s="37">
        <v>0</v>
      </c>
      <c r="HU86" s="4">
        <v>0</v>
      </c>
      <c r="HV86" s="38">
        <v>0</v>
      </c>
      <c r="HW86" s="37">
        <v>0</v>
      </c>
      <c r="HX86" s="4">
        <v>0</v>
      </c>
      <c r="HY86" s="38">
        <v>0</v>
      </c>
      <c r="HZ86" s="37">
        <v>0</v>
      </c>
      <c r="IA86" s="4">
        <v>0</v>
      </c>
      <c r="IB86" s="38">
        <v>0</v>
      </c>
      <c r="IC86" s="37">
        <v>2</v>
      </c>
      <c r="ID86" s="4">
        <v>27</v>
      </c>
      <c r="IE86" s="38">
        <f t="shared" ref="IE86:IE90" si="424">ID86/IC86*1000</f>
        <v>13500</v>
      </c>
      <c r="IF86" s="37">
        <v>0</v>
      </c>
      <c r="IG86" s="4">
        <v>0</v>
      </c>
      <c r="IH86" s="38">
        <v>0</v>
      </c>
      <c r="II86" s="37">
        <v>6</v>
      </c>
      <c r="IJ86" s="4">
        <v>36</v>
      </c>
      <c r="IK86" s="38">
        <f t="shared" si="417"/>
        <v>6000</v>
      </c>
      <c r="IL86" s="37">
        <v>0</v>
      </c>
      <c r="IM86" s="4">
        <v>0</v>
      </c>
      <c r="IN86" s="38">
        <v>0</v>
      </c>
      <c r="IO86" s="37">
        <v>5</v>
      </c>
      <c r="IP86" s="4">
        <v>158</v>
      </c>
      <c r="IQ86" s="38">
        <f t="shared" ref="IQ86:IQ87" si="425">IP86/IO86*1000</f>
        <v>31600</v>
      </c>
      <c r="IR86" s="37">
        <v>0</v>
      </c>
      <c r="IS86" s="4">
        <v>0</v>
      </c>
      <c r="IT86" s="38">
        <v>0</v>
      </c>
      <c r="IU86" s="37">
        <v>0</v>
      </c>
      <c r="IV86" s="4">
        <v>0</v>
      </c>
      <c r="IW86" s="38">
        <v>0</v>
      </c>
      <c r="IX86" s="37">
        <v>0</v>
      </c>
      <c r="IY86" s="4">
        <v>0</v>
      </c>
      <c r="IZ86" s="38">
        <f t="shared" si="316"/>
        <v>0</v>
      </c>
      <c r="JA86" s="37">
        <v>26</v>
      </c>
      <c r="JB86" s="4">
        <v>86</v>
      </c>
      <c r="JC86" s="38">
        <f t="shared" si="418"/>
        <v>3307.6923076923076</v>
      </c>
      <c r="JD86" s="37">
        <v>0</v>
      </c>
      <c r="JE86" s="4">
        <v>0</v>
      </c>
      <c r="JF86" s="38">
        <v>0</v>
      </c>
      <c r="JG86" s="37">
        <v>0</v>
      </c>
      <c r="JH86" s="4">
        <v>0</v>
      </c>
      <c r="JI86" s="38">
        <v>0</v>
      </c>
      <c r="JJ86" s="37">
        <v>0</v>
      </c>
      <c r="JK86" s="4">
        <v>0</v>
      </c>
      <c r="JL86" s="38">
        <v>0</v>
      </c>
      <c r="JM86" s="37">
        <v>0</v>
      </c>
      <c r="JN86" s="4">
        <v>0</v>
      </c>
      <c r="JO86" s="38">
        <v>0</v>
      </c>
      <c r="JP86" s="37">
        <v>0</v>
      </c>
      <c r="JQ86" s="4">
        <v>0</v>
      </c>
      <c r="JR86" s="38">
        <v>0</v>
      </c>
      <c r="JS86" s="37">
        <v>0</v>
      </c>
      <c r="JT86" s="4">
        <v>0</v>
      </c>
      <c r="JU86" s="38">
        <v>0</v>
      </c>
      <c r="JV86" s="37">
        <v>0</v>
      </c>
      <c r="JW86" s="4">
        <v>0</v>
      </c>
      <c r="JX86" s="38">
        <v>0</v>
      </c>
      <c r="JY86" s="37">
        <v>0</v>
      </c>
      <c r="JZ86" s="4">
        <v>0</v>
      </c>
      <c r="KA86" s="38">
        <v>0</v>
      </c>
      <c r="KB86" s="37">
        <v>0</v>
      </c>
      <c r="KC86" s="4">
        <v>0</v>
      </c>
      <c r="KD86" s="38">
        <v>0</v>
      </c>
      <c r="KE86" s="37">
        <v>2</v>
      </c>
      <c r="KF86" s="4">
        <v>3</v>
      </c>
      <c r="KG86" s="38">
        <f t="shared" si="404"/>
        <v>1500</v>
      </c>
      <c r="KH86" s="37"/>
      <c r="KI86" s="4"/>
      <c r="KJ86" s="38"/>
      <c r="KK86" s="37">
        <v>0</v>
      </c>
      <c r="KL86" s="4">
        <v>0</v>
      </c>
      <c r="KM86" s="38">
        <v>0</v>
      </c>
      <c r="KN86" s="37">
        <v>0</v>
      </c>
      <c r="KO86" s="4">
        <v>0</v>
      </c>
      <c r="KP86" s="38">
        <v>0</v>
      </c>
      <c r="KQ86" s="37">
        <v>0</v>
      </c>
      <c r="KR86" s="4">
        <v>0</v>
      </c>
      <c r="KS86" s="38">
        <v>0</v>
      </c>
      <c r="KT86" s="37">
        <v>48</v>
      </c>
      <c r="KU86" s="4">
        <v>262</v>
      </c>
      <c r="KV86" s="38">
        <f t="shared" si="405"/>
        <v>5458.333333333333</v>
      </c>
      <c r="KW86" s="37">
        <v>0</v>
      </c>
      <c r="KX86" s="4">
        <v>0</v>
      </c>
      <c r="KY86" s="38">
        <v>0</v>
      </c>
      <c r="KZ86" s="37">
        <v>224</v>
      </c>
      <c r="LA86" s="4">
        <v>2309</v>
      </c>
      <c r="LB86" s="38">
        <f t="shared" si="406"/>
        <v>10308.035714285714</v>
      </c>
      <c r="LC86" s="37">
        <v>18</v>
      </c>
      <c r="LD86" s="4">
        <v>450</v>
      </c>
      <c r="LE86" s="38">
        <f t="shared" si="407"/>
        <v>25000</v>
      </c>
      <c r="LF86" s="37">
        <v>0</v>
      </c>
      <c r="LG86" s="4">
        <v>0</v>
      </c>
      <c r="LH86" s="38">
        <v>0</v>
      </c>
      <c r="LI86" s="37">
        <v>0</v>
      </c>
      <c r="LJ86" s="4">
        <v>0</v>
      </c>
      <c r="LK86" s="38">
        <v>0</v>
      </c>
      <c r="LL86" s="37">
        <v>0</v>
      </c>
      <c r="LM86" s="4">
        <v>0</v>
      </c>
      <c r="LN86" s="38">
        <v>0</v>
      </c>
      <c r="LO86" s="37">
        <v>0</v>
      </c>
      <c r="LP86" s="4">
        <v>0</v>
      </c>
      <c r="LQ86" s="38">
        <v>0</v>
      </c>
      <c r="LR86" s="37">
        <v>0</v>
      </c>
      <c r="LS86" s="4">
        <v>0</v>
      </c>
      <c r="LT86" s="38">
        <v>0</v>
      </c>
      <c r="LU86" s="37">
        <v>0</v>
      </c>
      <c r="LV86" s="4">
        <v>0</v>
      </c>
      <c r="LW86" s="38">
        <v>0</v>
      </c>
      <c r="LX86" s="37">
        <v>16</v>
      </c>
      <c r="LY86" s="4">
        <v>142</v>
      </c>
      <c r="LZ86" s="38">
        <f t="shared" si="420"/>
        <v>8875</v>
      </c>
      <c r="MA86" s="2">
        <f t="shared" si="321"/>
        <v>666</v>
      </c>
      <c r="MB86" s="12">
        <f t="shared" si="322"/>
        <v>7147</v>
      </c>
    </row>
    <row r="87" spans="1:340" x14ac:dyDescent="0.3">
      <c r="A87" s="50">
        <v>2010</v>
      </c>
      <c r="B87" s="51" t="s">
        <v>9</v>
      </c>
      <c r="C87" s="37">
        <v>0</v>
      </c>
      <c r="D87" s="4">
        <v>0</v>
      </c>
      <c r="E87" s="38">
        <v>0</v>
      </c>
      <c r="F87" s="37">
        <v>0</v>
      </c>
      <c r="G87" s="4">
        <v>0</v>
      </c>
      <c r="H87" s="38">
        <v>0</v>
      </c>
      <c r="I87" s="37">
        <v>0</v>
      </c>
      <c r="J87" s="4">
        <v>0</v>
      </c>
      <c r="K87" s="38">
        <v>0</v>
      </c>
      <c r="L87" s="37">
        <v>0</v>
      </c>
      <c r="M87" s="4">
        <v>0</v>
      </c>
      <c r="N87" s="38">
        <v>0</v>
      </c>
      <c r="O87" s="37">
        <v>0</v>
      </c>
      <c r="P87" s="4">
        <v>0</v>
      </c>
      <c r="Q87" s="38">
        <v>0</v>
      </c>
      <c r="R87" s="37">
        <v>0</v>
      </c>
      <c r="S87" s="4">
        <v>0</v>
      </c>
      <c r="T87" s="38">
        <v>0</v>
      </c>
      <c r="U87" s="37">
        <v>0</v>
      </c>
      <c r="V87" s="4">
        <v>0</v>
      </c>
      <c r="W87" s="38">
        <v>0</v>
      </c>
      <c r="X87" s="37">
        <v>0</v>
      </c>
      <c r="Y87" s="4">
        <v>0</v>
      </c>
      <c r="Z87" s="38">
        <v>0</v>
      </c>
      <c r="AA87" s="37">
        <v>0</v>
      </c>
      <c r="AB87" s="4">
        <v>0</v>
      </c>
      <c r="AC87" s="38">
        <v>0</v>
      </c>
      <c r="AD87" s="37">
        <v>13</v>
      </c>
      <c r="AE87" s="4">
        <v>213</v>
      </c>
      <c r="AF87" s="38">
        <f t="shared" ref="AF87" si="426">AE87/AD87*1000</f>
        <v>16384.615384615383</v>
      </c>
      <c r="AG87" s="37">
        <v>0</v>
      </c>
      <c r="AH87" s="4">
        <v>0</v>
      </c>
      <c r="AI87" s="38">
        <v>0</v>
      </c>
      <c r="AJ87" s="37">
        <v>0</v>
      </c>
      <c r="AK87" s="4">
        <v>0</v>
      </c>
      <c r="AL87" s="38">
        <v>0</v>
      </c>
      <c r="AM87" s="37">
        <v>0</v>
      </c>
      <c r="AN87" s="4">
        <v>0</v>
      </c>
      <c r="AO87" s="38">
        <v>0</v>
      </c>
      <c r="AP87" s="37">
        <v>0</v>
      </c>
      <c r="AQ87" s="4">
        <v>0</v>
      </c>
      <c r="AR87" s="38">
        <v>0</v>
      </c>
      <c r="AS87" s="37">
        <v>0</v>
      </c>
      <c r="AT87" s="4">
        <v>0</v>
      </c>
      <c r="AU87" s="38">
        <v>0</v>
      </c>
      <c r="AV87" s="37">
        <v>0</v>
      </c>
      <c r="AW87" s="4">
        <v>0</v>
      </c>
      <c r="AX87" s="38">
        <v>0</v>
      </c>
      <c r="AY87" s="37">
        <v>0</v>
      </c>
      <c r="AZ87" s="4">
        <v>0</v>
      </c>
      <c r="BA87" s="38">
        <v>0</v>
      </c>
      <c r="BB87" s="37">
        <v>0</v>
      </c>
      <c r="BC87" s="4">
        <v>0</v>
      </c>
      <c r="BD87" s="38">
        <v>0</v>
      </c>
      <c r="BE87" s="37">
        <v>0</v>
      </c>
      <c r="BF87" s="4">
        <v>0</v>
      </c>
      <c r="BG87" s="38">
        <v>0</v>
      </c>
      <c r="BH87" s="37">
        <v>0</v>
      </c>
      <c r="BI87" s="4">
        <v>0</v>
      </c>
      <c r="BJ87" s="38">
        <v>0</v>
      </c>
      <c r="BK87" s="37">
        <v>0</v>
      </c>
      <c r="BL87" s="4">
        <v>0</v>
      </c>
      <c r="BM87" s="38">
        <v>0</v>
      </c>
      <c r="BN87" s="37">
        <v>0</v>
      </c>
      <c r="BO87" s="4">
        <v>0</v>
      </c>
      <c r="BP87" s="38">
        <v>0</v>
      </c>
      <c r="BQ87" s="37">
        <v>0</v>
      </c>
      <c r="BR87" s="4">
        <v>0</v>
      </c>
      <c r="BS87" s="38">
        <v>0</v>
      </c>
      <c r="BT87" s="37">
        <v>0</v>
      </c>
      <c r="BU87" s="4">
        <v>0</v>
      </c>
      <c r="BV87" s="38">
        <v>0</v>
      </c>
      <c r="BW87" s="37">
        <v>0</v>
      </c>
      <c r="BX87" s="4">
        <v>0</v>
      </c>
      <c r="BY87" s="38">
        <v>0</v>
      </c>
      <c r="BZ87" s="37">
        <v>0</v>
      </c>
      <c r="CA87" s="4">
        <v>0</v>
      </c>
      <c r="CB87" s="38">
        <v>0</v>
      </c>
      <c r="CC87" s="37">
        <v>0</v>
      </c>
      <c r="CD87" s="4">
        <v>0</v>
      </c>
      <c r="CE87" s="38">
        <v>0</v>
      </c>
      <c r="CF87" s="37">
        <v>0</v>
      </c>
      <c r="CG87" s="4">
        <v>0</v>
      </c>
      <c r="CH87" s="38">
        <v>0</v>
      </c>
      <c r="CI87" s="37">
        <v>0</v>
      </c>
      <c r="CJ87" s="4">
        <v>0</v>
      </c>
      <c r="CK87" s="38">
        <v>0</v>
      </c>
      <c r="CL87" s="37">
        <v>0</v>
      </c>
      <c r="CM87" s="4">
        <v>0</v>
      </c>
      <c r="CN87" s="38">
        <v>0</v>
      </c>
      <c r="CO87" s="37">
        <v>1</v>
      </c>
      <c r="CP87" s="4">
        <v>76</v>
      </c>
      <c r="CQ87" s="38">
        <f t="shared" ref="CQ87" si="427">CP87/CO87*1000</f>
        <v>76000</v>
      </c>
      <c r="CR87" s="37">
        <v>0</v>
      </c>
      <c r="CS87" s="4">
        <v>0</v>
      </c>
      <c r="CT87" s="38">
        <v>0</v>
      </c>
      <c r="CU87" s="37">
        <v>0</v>
      </c>
      <c r="CV87" s="4">
        <v>0</v>
      </c>
      <c r="CW87" s="38">
        <v>0</v>
      </c>
      <c r="CX87" s="37">
        <v>5</v>
      </c>
      <c r="CY87" s="4">
        <v>129</v>
      </c>
      <c r="CZ87" s="38">
        <f t="shared" si="413"/>
        <v>25800</v>
      </c>
      <c r="DA87" s="37">
        <v>0</v>
      </c>
      <c r="DB87" s="4">
        <v>0</v>
      </c>
      <c r="DC87" s="38">
        <v>0</v>
      </c>
      <c r="DD87" s="37">
        <v>0</v>
      </c>
      <c r="DE87" s="4">
        <v>0</v>
      </c>
      <c r="DF87" s="38">
        <v>0</v>
      </c>
      <c r="DG87" s="37">
        <v>2</v>
      </c>
      <c r="DH87" s="4">
        <v>11</v>
      </c>
      <c r="DI87" s="38">
        <f t="shared" si="414"/>
        <v>5500</v>
      </c>
      <c r="DJ87" s="37">
        <v>0</v>
      </c>
      <c r="DK87" s="4">
        <v>0</v>
      </c>
      <c r="DL87" s="38">
        <v>0</v>
      </c>
      <c r="DM87" s="37">
        <v>83</v>
      </c>
      <c r="DN87" s="4">
        <v>260</v>
      </c>
      <c r="DO87" s="38">
        <f t="shared" si="395"/>
        <v>3132.5301204819275</v>
      </c>
      <c r="DP87" s="37">
        <v>0</v>
      </c>
      <c r="DQ87" s="4">
        <v>0</v>
      </c>
      <c r="DR87" s="38">
        <v>0</v>
      </c>
      <c r="DS87" s="37">
        <v>0</v>
      </c>
      <c r="DT87" s="4">
        <v>0</v>
      </c>
      <c r="DU87" s="38">
        <v>0</v>
      </c>
      <c r="DV87" s="37">
        <v>1</v>
      </c>
      <c r="DW87" s="4">
        <v>58</v>
      </c>
      <c r="DX87" s="38">
        <f t="shared" ref="DX87" si="428">DW87/DV87*1000</f>
        <v>58000</v>
      </c>
      <c r="DY87" s="37">
        <v>1</v>
      </c>
      <c r="DZ87" s="4">
        <v>16</v>
      </c>
      <c r="EA87" s="38">
        <f t="shared" ref="EA87" si="429">DZ87/DY87*1000</f>
        <v>16000</v>
      </c>
      <c r="EB87" s="37">
        <v>5</v>
      </c>
      <c r="EC87" s="4">
        <v>79</v>
      </c>
      <c r="ED87" s="38">
        <f t="shared" si="397"/>
        <v>15800</v>
      </c>
      <c r="EE87" s="37">
        <v>0</v>
      </c>
      <c r="EF87" s="4">
        <v>0</v>
      </c>
      <c r="EG87" s="38">
        <v>0</v>
      </c>
      <c r="EH87" s="37">
        <v>0</v>
      </c>
      <c r="EI87" s="4">
        <v>0</v>
      </c>
      <c r="EJ87" s="38">
        <v>0</v>
      </c>
      <c r="EK87" s="37">
        <v>0</v>
      </c>
      <c r="EL87" s="4">
        <v>0</v>
      </c>
      <c r="EM87" s="38">
        <v>0</v>
      </c>
      <c r="EN87" s="37">
        <v>0</v>
      </c>
      <c r="EO87" s="4">
        <v>0</v>
      </c>
      <c r="EP87" s="38">
        <v>0</v>
      </c>
      <c r="EQ87" s="37"/>
      <c r="ER87" s="4"/>
      <c r="ES87" s="38"/>
      <c r="ET87" s="37">
        <v>0</v>
      </c>
      <c r="EU87" s="4">
        <v>0</v>
      </c>
      <c r="EV87" s="38">
        <v>0</v>
      </c>
      <c r="EW87" s="37">
        <v>1</v>
      </c>
      <c r="EX87" s="4">
        <v>12</v>
      </c>
      <c r="EY87" s="38">
        <f t="shared" ref="EY87" si="430">EX87/EW87*1000</f>
        <v>12000</v>
      </c>
      <c r="EZ87" s="37">
        <v>0</v>
      </c>
      <c r="FA87" s="4">
        <v>0</v>
      </c>
      <c r="FB87" s="38">
        <v>0</v>
      </c>
      <c r="FC87" s="37"/>
      <c r="FD87" s="4"/>
      <c r="FE87" s="38"/>
      <c r="FF87" s="37">
        <v>0</v>
      </c>
      <c r="FG87" s="4">
        <v>0</v>
      </c>
      <c r="FH87" s="38">
        <v>0</v>
      </c>
      <c r="FI87" s="37">
        <v>0</v>
      </c>
      <c r="FJ87" s="4">
        <v>0</v>
      </c>
      <c r="FK87" s="38">
        <v>0</v>
      </c>
      <c r="FL87" s="37">
        <v>0</v>
      </c>
      <c r="FM87" s="4">
        <v>0</v>
      </c>
      <c r="FN87" s="38">
        <v>0</v>
      </c>
      <c r="FO87" s="37">
        <v>0</v>
      </c>
      <c r="FP87" s="4">
        <v>0</v>
      </c>
      <c r="FQ87" s="38">
        <v>0</v>
      </c>
      <c r="FR87" s="37">
        <v>0</v>
      </c>
      <c r="FS87" s="4">
        <v>0</v>
      </c>
      <c r="FT87" s="38">
        <v>0</v>
      </c>
      <c r="FU87" s="37"/>
      <c r="FV87" s="4"/>
      <c r="FW87" s="38"/>
      <c r="FX87" s="37">
        <v>0</v>
      </c>
      <c r="FY87" s="4">
        <v>0</v>
      </c>
      <c r="FZ87" s="38">
        <v>0</v>
      </c>
      <c r="GA87" s="37">
        <v>0</v>
      </c>
      <c r="GB87" s="4">
        <v>0</v>
      </c>
      <c r="GC87" s="38">
        <v>0</v>
      </c>
      <c r="GD87" s="37">
        <v>24</v>
      </c>
      <c r="GE87" s="4">
        <v>363</v>
      </c>
      <c r="GF87" s="38">
        <f t="shared" si="398"/>
        <v>15125</v>
      </c>
      <c r="GG87" s="37">
        <v>0</v>
      </c>
      <c r="GH87" s="4">
        <v>0</v>
      </c>
      <c r="GI87" s="38">
        <v>0</v>
      </c>
      <c r="GJ87" s="37">
        <v>0</v>
      </c>
      <c r="GK87" s="4">
        <v>0</v>
      </c>
      <c r="GL87" s="38">
        <v>0</v>
      </c>
      <c r="GM87" s="37">
        <v>0</v>
      </c>
      <c r="GN87" s="4">
        <v>0</v>
      </c>
      <c r="GO87" s="38">
        <v>0</v>
      </c>
      <c r="GP87" s="37">
        <v>0</v>
      </c>
      <c r="GQ87" s="4">
        <v>0</v>
      </c>
      <c r="GR87" s="38">
        <v>0</v>
      </c>
      <c r="GS87" s="37">
        <v>0</v>
      </c>
      <c r="GT87" s="4">
        <v>0</v>
      </c>
      <c r="GU87" s="38">
        <v>0</v>
      </c>
      <c r="GV87" s="37">
        <v>0</v>
      </c>
      <c r="GW87" s="4">
        <v>0</v>
      </c>
      <c r="GX87" s="38">
        <v>0</v>
      </c>
      <c r="GY87" s="37">
        <v>0</v>
      </c>
      <c r="GZ87" s="4">
        <v>0</v>
      </c>
      <c r="HA87" s="38">
        <v>0</v>
      </c>
      <c r="HB87" s="37">
        <v>73</v>
      </c>
      <c r="HC87" s="4">
        <v>368</v>
      </c>
      <c r="HD87" s="38">
        <f t="shared" si="423"/>
        <v>5041.0958904109584</v>
      </c>
      <c r="HE87" s="37">
        <v>0</v>
      </c>
      <c r="HF87" s="4">
        <v>0</v>
      </c>
      <c r="HG87" s="38">
        <v>0</v>
      </c>
      <c r="HH87" s="37">
        <v>28</v>
      </c>
      <c r="HI87" s="4">
        <v>917</v>
      </c>
      <c r="HJ87" s="38">
        <f t="shared" si="399"/>
        <v>32750</v>
      </c>
      <c r="HK87" s="37">
        <v>0</v>
      </c>
      <c r="HL87" s="4">
        <v>0</v>
      </c>
      <c r="HM87" s="38">
        <v>0</v>
      </c>
      <c r="HN87" s="37">
        <v>0</v>
      </c>
      <c r="HO87" s="4">
        <v>0</v>
      </c>
      <c r="HP87" s="38">
        <v>0</v>
      </c>
      <c r="HQ87" s="37">
        <v>0</v>
      </c>
      <c r="HR87" s="4">
        <v>0</v>
      </c>
      <c r="HS87" s="38">
        <v>0</v>
      </c>
      <c r="HT87" s="37">
        <v>0</v>
      </c>
      <c r="HU87" s="4">
        <v>0</v>
      </c>
      <c r="HV87" s="38">
        <v>0</v>
      </c>
      <c r="HW87" s="37">
        <v>0</v>
      </c>
      <c r="HX87" s="4">
        <v>0</v>
      </c>
      <c r="HY87" s="38">
        <v>0</v>
      </c>
      <c r="HZ87" s="37">
        <v>28</v>
      </c>
      <c r="IA87" s="4">
        <v>251</v>
      </c>
      <c r="IB87" s="38">
        <f t="shared" ref="IB87" si="431">IA87/HZ87*1000</f>
        <v>8964.2857142857138</v>
      </c>
      <c r="IC87" s="37">
        <v>8</v>
      </c>
      <c r="ID87" s="4">
        <v>71</v>
      </c>
      <c r="IE87" s="38">
        <f t="shared" si="424"/>
        <v>8875</v>
      </c>
      <c r="IF87" s="37">
        <v>0</v>
      </c>
      <c r="IG87" s="4">
        <v>0</v>
      </c>
      <c r="IH87" s="38">
        <v>0</v>
      </c>
      <c r="II87" s="37">
        <v>0</v>
      </c>
      <c r="IJ87" s="4">
        <v>0</v>
      </c>
      <c r="IK87" s="38">
        <v>0</v>
      </c>
      <c r="IL87" s="37">
        <v>0</v>
      </c>
      <c r="IM87" s="4">
        <v>0</v>
      </c>
      <c r="IN87" s="38">
        <v>0</v>
      </c>
      <c r="IO87" s="37">
        <v>1</v>
      </c>
      <c r="IP87" s="4">
        <v>13</v>
      </c>
      <c r="IQ87" s="38">
        <f t="shared" si="425"/>
        <v>13000</v>
      </c>
      <c r="IR87" s="37">
        <v>0</v>
      </c>
      <c r="IS87" s="4">
        <v>0</v>
      </c>
      <c r="IT87" s="38">
        <v>0</v>
      </c>
      <c r="IU87" s="37">
        <v>0</v>
      </c>
      <c r="IV87" s="4">
        <v>0</v>
      </c>
      <c r="IW87" s="38">
        <v>0</v>
      </c>
      <c r="IX87" s="37">
        <v>0</v>
      </c>
      <c r="IY87" s="4">
        <v>0</v>
      </c>
      <c r="IZ87" s="38">
        <f t="shared" si="316"/>
        <v>0</v>
      </c>
      <c r="JA87" s="37">
        <v>56</v>
      </c>
      <c r="JB87" s="4">
        <v>148</v>
      </c>
      <c r="JC87" s="38">
        <f t="shared" si="418"/>
        <v>2642.8571428571427</v>
      </c>
      <c r="JD87" s="37">
        <v>3</v>
      </c>
      <c r="JE87" s="4">
        <v>82</v>
      </c>
      <c r="JF87" s="38">
        <f t="shared" si="419"/>
        <v>27333.333333333332</v>
      </c>
      <c r="JG87" s="37">
        <v>0</v>
      </c>
      <c r="JH87" s="4">
        <v>0</v>
      </c>
      <c r="JI87" s="38">
        <v>0</v>
      </c>
      <c r="JJ87" s="37">
        <v>0</v>
      </c>
      <c r="JK87" s="4">
        <v>0</v>
      </c>
      <c r="JL87" s="38">
        <v>0</v>
      </c>
      <c r="JM87" s="37">
        <v>0</v>
      </c>
      <c r="JN87" s="4">
        <v>0</v>
      </c>
      <c r="JO87" s="38">
        <v>0</v>
      </c>
      <c r="JP87" s="37">
        <v>0</v>
      </c>
      <c r="JQ87" s="4">
        <v>0</v>
      </c>
      <c r="JR87" s="38">
        <v>0</v>
      </c>
      <c r="JS87" s="37">
        <v>0</v>
      </c>
      <c r="JT87" s="4">
        <v>0</v>
      </c>
      <c r="JU87" s="38">
        <v>0</v>
      </c>
      <c r="JV87" s="37">
        <v>0</v>
      </c>
      <c r="JW87" s="4">
        <v>0</v>
      </c>
      <c r="JX87" s="38">
        <v>0</v>
      </c>
      <c r="JY87" s="37">
        <v>0</v>
      </c>
      <c r="JZ87" s="4">
        <v>0</v>
      </c>
      <c r="KA87" s="38">
        <v>0</v>
      </c>
      <c r="KB87" s="37">
        <v>0</v>
      </c>
      <c r="KC87" s="4">
        <v>0</v>
      </c>
      <c r="KD87" s="38">
        <v>0</v>
      </c>
      <c r="KE87" s="37">
        <v>1</v>
      </c>
      <c r="KF87" s="4">
        <v>6</v>
      </c>
      <c r="KG87" s="38">
        <f t="shared" si="404"/>
        <v>6000</v>
      </c>
      <c r="KH87" s="37"/>
      <c r="KI87" s="4"/>
      <c r="KJ87" s="38"/>
      <c r="KK87" s="37">
        <v>0</v>
      </c>
      <c r="KL87" s="4">
        <v>0</v>
      </c>
      <c r="KM87" s="38">
        <v>0</v>
      </c>
      <c r="KN87" s="37">
        <v>0</v>
      </c>
      <c r="KO87" s="4">
        <v>0</v>
      </c>
      <c r="KP87" s="38">
        <v>0</v>
      </c>
      <c r="KQ87" s="37">
        <v>0</v>
      </c>
      <c r="KR87" s="4">
        <v>0</v>
      </c>
      <c r="KS87" s="38">
        <v>0</v>
      </c>
      <c r="KT87" s="37">
        <v>0</v>
      </c>
      <c r="KU87" s="4">
        <v>0</v>
      </c>
      <c r="KV87" s="38">
        <v>0</v>
      </c>
      <c r="KW87" s="37">
        <v>0</v>
      </c>
      <c r="KX87" s="4">
        <v>0</v>
      </c>
      <c r="KY87" s="38">
        <v>0</v>
      </c>
      <c r="KZ87" s="37">
        <v>93</v>
      </c>
      <c r="LA87" s="4">
        <v>965</v>
      </c>
      <c r="LB87" s="38">
        <f t="shared" si="406"/>
        <v>10376.344086021505</v>
      </c>
      <c r="LC87" s="37">
        <v>20</v>
      </c>
      <c r="LD87" s="4">
        <v>468</v>
      </c>
      <c r="LE87" s="38">
        <f t="shared" si="407"/>
        <v>23400</v>
      </c>
      <c r="LF87" s="37">
        <v>5</v>
      </c>
      <c r="LG87" s="4">
        <v>281</v>
      </c>
      <c r="LH87" s="38">
        <f t="shared" ref="LH87:LH89" si="432">LG87/LF87*1000</f>
        <v>56200</v>
      </c>
      <c r="LI87" s="37">
        <v>0</v>
      </c>
      <c r="LJ87" s="4">
        <v>0</v>
      </c>
      <c r="LK87" s="38">
        <v>0</v>
      </c>
      <c r="LL87" s="37">
        <v>0</v>
      </c>
      <c r="LM87" s="4">
        <v>0</v>
      </c>
      <c r="LN87" s="38">
        <v>0</v>
      </c>
      <c r="LO87" s="37">
        <v>0</v>
      </c>
      <c r="LP87" s="4">
        <v>0</v>
      </c>
      <c r="LQ87" s="38">
        <v>0</v>
      </c>
      <c r="LR87" s="37">
        <v>0</v>
      </c>
      <c r="LS87" s="4">
        <v>0</v>
      </c>
      <c r="LT87" s="38">
        <v>0</v>
      </c>
      <c r="LU87" s="37">
        <v>0</v>
      </c>
      <c r="LV87" s="4">
        <v>0</v>
      </c>
      <c r="LW87" s="38">
        <v>0</v>
      </c>
      <c r="LX87" s="37">
        <v>6</v>
      </c>
      <c r="LY87" s="4">
        <v>50</v>
      </c>
      <c r="LZ87" s="38">
        <f t="shared" si="420"/>
        <v>8333.3333333333339</v>
      </c>
      <c r="MA87" s="2">
        <f t="shared" si="321"/>
        <v>458</v>
      </c>
      <c r="MB87" s="12">
        <f t="shared" si="322"/>
        <v>4837</v>
      </c>
    </row>
    <row r="88" spans="1:340" x14ac:dyDescent="0.3">
      <c r="A88" s="50">
        <v>2010</v>
      </c>
      <c r="B88" s="51" t="s">
        <v>10</v>
      </c>
      <c r="C88" s="37">
        <v>0</v>
      </c>
      <c r="D88" s="4">
        <v>0</v>
      </c>
      <c r="E88" s="38">
        <v>0</v>
      </c>
      <c r="F88" s="37">
        <v>0</v>
      </c>
      <c r="G88" s="4">
        <v>0</v>
      </c>
      <c r="H88" s="38">
        <v>0</v>
      </c>
      <c r="I88" s="37">
        <v>0</v>
      </c>
      <c r="J88" s="4">
        <v>0</v>
      </c>
      <c r="K88" s="38">
        <v>0</v>
      </c>
      <c r="L88" s="37">
        <v>0</v>
      </c>
      <c r="M88" s="4">
        <v>0</v>
      </c>
      <c r="N88" s="38">
        <v>0</v>
      </c>
      <c r="O88" s="37">
        <v>0</v>
      </c>
      <c r="P88" s="4">
        <v>0</v>
      </c>
      <c r="Q88" s="38">
        <v>0</v>
      </c>
      <c r="R88" s="37">
        <v>0</v>
      </c>
      <c r="S88" s="4">
        <v>0</v>
      </c>
      <c r="T88" s="38">
        <v>0</v>
      </c>
      <c r="U88" s="37">
        <v>0</v>
      </c>
      <c r="V88" s="4">
        <v>0</v>
      </c>
      <c r="W88" s="38">
        <v>0</v>
      </c>
      <c r="X88" s="37">
        <v>8</v>
      </c>
      <c r="Y88" s="4">
        <v>25</v>
      </c>
      <c r="Z88" s="38">
        <f t="shared" si="422"/>
        <v>3125</v>
      </c>
      <c r="AA88" s="37">
        <v>0</v>
      </c>
      <c r="AB88" s="4">
        <v>0</v>
      </c>
      <c r="AC88" s="38">
        <v>0</v>
      </c>
      <c r="AD88" s="37">
        <v>0</v>
      </c>
      <c r="AE88" s="4">
        <v>0</v>
      </c>
      <c r="AF88" s="38">
        <v>0</v>
      </c>
      <c r="AG88" s="37">
        <v>0</v>
      </c>
      <c r="AH88" s="4">
        <v>0</v>
      </c>
      <c r="AI88" s="38">
        <v>0</v>
      </c>
      <c r="AJ88" s="37">
        <v>0</v>
      </c>
      <c r="AK88" s="4">
        <v>0</v>
      </c>
      <c r="AL88" s="38">
        <v>0</v>
      </c>
      <c r="AM88" s="37">
        <v>11</v>
      </c>
      <c r="AN88" s="4">
        <v>61</v>
      </c>
      <c r="AO88" s="38">
        <f t="shared" ref="AO88:AO89" si="433">AN88/AM88*1000</f>
        <v>5545.454545454546</v>
      </c>
      <c r="AP88" s="37">
        <v>0</v>
      </c>
      <c r="AQ88" s="4">
        <v>0</v>
      </c>
      <c r="AR88" s="38">
        <v>0</v>
      </c>
      <c r="AS88" s="37">
        <v>0</v>
      </c>
      <c r="AT88" s="4">
        <v>0</v>
      </c>
      <c r="AU88" s="38">
        <v>0</v>
      </c>
      <c r="AV88" s="37">
        <v>0</v>
      </c>
      <c r="AW88" s="4">
        <v>0</v>
      </c>
      <c r="AX88" s="38">
        <v>0</v>
      </c>
      <c r="AY88" s="37">
        <v>0</v>
      </c>
      <c r="AZ88" s="4">
        <v>0</v>
      </c>
      <c r="BA88" s="38">
        <v>0</v>
      </c>
      <c r="BB88" s="37">
        <v>0</v>
      </c>
      <c r="BC88" s="4">
        <v>0</v>
      </c>
      <c r="BD88" s="38">
        <v>0</v>
      </c>
      <c r="BE88" s="37">
        <v>0</v>
      </c>
      <c r="BF88" s="4">
        <v>0</v>
      </c>
      <c r="BG88" s="38">
        <v>0</v>
      </c>
      <c r="BH88" s="37">
        <v>36</v>
      </c>
      <c r="BI88" s="4">
        <v>432</v>
      </c>
      <c r="BJ88" s="38">
        <f t="shared" ref="BJ88:BJ94" si="434">BI88/BH88*1000</f>
        <v>12000</v>
      </c>
      <c r="BK88" s="37">
        <v>0</v>
      </c>
      <c r="BL88" s="4">
        <v>0</v>
      </c>
      <c r="BM88" s="38">
        <v>0</v>
      </c>
      <c r="BN88" s="37">
        <v>0</v>
      </c>
      <c r="BO88" s="4">
        <v>0</v>
      </c>
      <c r="BP88" s="38">
        <v>0</v>
      </c>
      <c r="BQ88" s="37">
        <v>0</v>
      </c>
      <c r="BR88" s="4">
        <v>0</v>
      </c>
      <c r="BS88" s="38">
        <v>0</v>
      </c>
      <c r="BT88" s="37">
        <v>0</v>
      </c>
      <c r="BU88" s="4">
        <v>0</v>
      </c>
      <c r="BV88" s="38">
        <v>0</v>
      </c>
      <c r="BW88" s="37">
        <v>0</v>
      </c>
      <c r="BX88" s="4">
        <v>0</v>
      </c>
      <c r="BY88" s="38">
        <v>0</v>
      </c>
      <c r="BZ88" s="37">
        <v>0</v>
      </c>
      <c r="CA88" s="4">
        <v>0</v>
      </c>
      <c r="CB88" s="38">
        <v>0</v>
      </c>
      <c r="CC88" s="37">
        <v>0</v>
      </c>
      <c r="CD88" s="4">
        <v>0</v>
      </c>
      <c r="CE88" s="38">
        <v>0</v>
      </c>
      <c r="CF88" s="37">
        <v>0</v>
      </c>
      <c r="CG88" s="4">
        <v>0</v>
      </c>
      <c r="CH88" s="38">
        <v>0</v>
      </c>
      <c r="CI88" s="37">
        <v>0</v>
      </c>
      <c r="CJ88" s="4">
        <v>0</v>
      </c>
      <c r="CK88" s="38">
        <v>0</v>
      </c>
      <c r="CL88" s="37">
        <v>0</v>
      </c>
      <c r="CM88" s="4">
        <v>0</v>
      </c>
      <c r="CN88" s="38">
        <v>0</v>
      </c>
      <c r="CO88" s="37">
        <v>0</v>
      </c>
      <c r="CP88" s="4">
        <v>0</v>
      </c>
      <c r="CQ88" s="38">
        <v>0</v>
      </c>
      <c r="CR88" s="37">
        <v>0</v>
      </c>
      <c r="CS88" s="4">
        <v>0</v>
      </c>
      <c r="CT88" s="38">
        <v>0</v>
      </c>
      <c r="CU88" s="37">
        <v>0</v>
      </c>
      <c r="CV88" s="4">
        <v>0</v>
      </c>
      <c r="CW88" s="38">
        <v>0</v>
      </c>
      <c r="CX88" s="37">
        <v>10</v>
      </c>
      <c r="CY88" s="4">
        <v>318</v>
      </c>
      <c r="CZ88" s="38">
        <f t="shared" si="413"/>
        <v>31800</v>
      </c>
      <c r="DA88" s="37">
        <v>0</v>
      </c>
      <c r="DB88" s="4">
        <v>0</v>
      </c>
      <c r="DC88" s="38">
        <v>0</v>
      </c>
      <c r="DD88" s="37">
        <v>0</v>
      </c>
      <c r="DE88" s="4">
        <v>0</v>
      </c>
      <c r="DF88" s="38">
        <v>0</v>
      </c>
      <c r="DG88" s="37">
        <v>2</v>
      </c>
      <c r="DH88" s="4">
        <v>9</v>
      </c>
      <c r="DI88" s="38">
        <f t="shared" si="414"/>
        <v>4500</v>
      </c>
      <c r="DJ88" s="37">
        <v>0</v>
      </c>
      <c r="DK88" s="4">
        <v>0</v>
      </c>
      <c r="DL88" s="38">
        <v>0</v>
      </c>
      <c r="DM88" s="37">
        <v>231</v>
      </c>
      <c r="DN88" s="4">
        <v>907</v>
      </c>
      <c r="DO88" s="38">
        <f t="shared" si="395"/>
        <v>3926.4069264069262</v>
      </c>
      <c r="DP88" s="37">
        <v>13</v>
      </c>
      <c r="DQ88" s="4">
        <v>452</v>
      </c>
      <c r="DR88" s="38">
        <f t="shared" ref="DR88" si="435">DQ88/DP88*1000</f>
        <v>34769.230769230766</v>
      </c>
      <c r="DS88" s="37">
        <v>0</v>
      </c>
      <c r="DT88" s="4">
        <v>0</v>
      </c>
      <c r="DU88" s="38">
        <v>0</v>
      </c>
      <c r="DV88" s="37">
        <v>0</v>
      </c>
      <c r="DW88" s="4">
        <v>0</v>
      </c>
      <c r="DX88" s="38">
        <v>0</v>
      </c>
      <c r="DY88" s="37">
        <v>0</v>
      </c>
      <c r="DZ88" s="4">
        <v>0</v>
      </c>
      <c r="EA88" s="38">
        <v>0</v>
      </c>
      <c r="EB88" s="37">
        <v>22</v>
      </c>
      <c r="EC88" s="4">
        <v>619</v>
      </c>
      <c r="ED88" s="38">
        <f t="shared" si="397"/>
        <v>28136.363636363636</v>
      </c>
      <c r="EE88" s="37">
        <v>0</v>
      </c>
      <c r="EF88" s="4">
        <v>0</v>
      </c>
      <c r="EG88" s="38">
        <v>0</v>
      </c>
      <c r="EH88" s="37">
        <v>0</v>
      </c>
      <c r="EI88" s="4">
        <v>0</v>
      </c>
      <c r="EJ88" s="38">
        <v>0</v>
      </c>
      <c r="EK88" s="37">
        <v>0</v>
      </c>
      <c r="EL88" s="4">
        <v>0</v>
      </c>
      <c r="EM88" s="38">
        <v>0</v>
      </c>
      <c r="EN88" s="37">
        <v>0</v>
      </c>
      <c r="EO88" s="4">
        <v>0</v>
      </c>
      <c r="EP88" s="38">
        <v>0</v>
      </c>
      <c r="EQ88" s="37"/>
      <c r="ER88" s="4"/>
      <c r="ES88" s="38"/>
      <c r="ET88" s="37">
        <v>0</v>
      </c>
      <c r="EU88" s="4">
        <v>0</v>
      </c>
      <c r="EV88" s="38">
        <v>0</v>
      </c>
      <c r="EW88" s="37">
        <v>0</v>
      </c>
      <c r="EX88" s="4">
        <v>0</v>
      </c>
      <c r="EY88" s="38">
        <v>0</v>
      </c>
      <c r="EZ88" s="37">
        <v>0</v>
      </c>
      <c r="FA88" s="4">
        <v>0</v>
      </c>
      <c r="FB88" s="38">
        <v>0</v>
      </c>
      <c r="FC88" s="37"/>
      <c r="FD88" s="4"/>
      <c r="FE88" s="38"/>
      <c r="FF88" s="37">
        <v>0</v>
      </c>
      <c r="FG88" s="4">
        <v>0</v>
      </c>
      <c r="FH88" s="38">
        <v>0</v>
      </c>
      <c r="FI88" s="37">
        <v>0</v>
      </c>
      <c r="FJ88" s="4">
        <v>0</v>
      </c>
      <c r="FK88" s="38">
        <v>0</v>
      </c>
      <c r="FL88" s="37">
        <v>0</v>
      </c>
      <c r="FM88" s="4">
        <v>0</v>
      </c>
      <c r="FN88" s="38">
        <v>0</v>
      </c>
      <c r="FO88" s="37">
        <v>0</v>
      </c>
      <c r="FP88" s="4">
        <v>0</v>
      </c>
      <c r="FQ88" s="38">
        <v>0</v>
      </c>
      <c r="FR88" s="37">
        <v>0</v>
      </c>
      <c r="FS88" s="4">
        <v>0</v>
      </c>
      <c r="FT88" s="38">
        <v>0</v>
      </c>
      <c r="FU88" s="37"/>
      <c r="FV88" s="4"/>
      <c r="FW88" s="38"/>
      <c r="FX88" s="37">
        <v>0</v>
      </c>
      <c r="FY88" s="4">
        <v>0</v>
      </c>
      <c r="FZ88" s="38">
        <v>0</v>
      </c>
      <c r="GA88" s="37">
        <v>0</v>
      </c>
      <c r="GB88" s="4">
        <v>0</v>
      </c>
      <c r="GC88" s="38">
        <v>0</v>
      </c>
      <c r="GD88" s="37">
        <v>0</v>
      </c>
      <c r="GE88" s="4">
        <v>0</v>
      </c>
      <c r="GF88" s="38">
        <v>0</v>
      </c>
      <c r="GG88" s="37">
        <v>0</v>
      </c>
      <c r="GH88" s="4">
        <v>0</v>
      </c>
      <c r="GI88" s="38">
        <v>0</v>
      </c>
      <c r="GJ88" s="37">
        <v>0</v>
      </c>
      <c r="GK88" s="4">
        <v>0</v>
      </c>
      <c r="GL88" s="38">
        <v>0</v>
      </c>
      <c r="GM88" s="37">
        <v>0</v>
      </c>
      <c r="GN88" s="4">
        <v>0</v>
      </c>
      <c r="GO88" s="38">
        <v>0</v>
      </c>
      <c r="GP88" s="37">
        <v>0</v>
      </c>
      <c r="GQ88" s="4">
        <v>0</v>
      </c>
      <c r="GR88" s="38">
        <v>0</v>
      </c>
      <c r="GS88" s="37">
        <v>0</v>
      </c>
      <c r="GT88" s="4">
        <v>0</v>
      </c>
      <c r="GU88" s="38">
        <v>0</v>
      </c>
      <c r="GV88" s="37">
        <v>0</v>
      </c>
      <c r="GW88" s="4">
        <v>0</v>
      </c>
      <c r="GX88" s="38">
        <v>0</v>
      </c>
      <c r="GY88" s="37">
        <v>0</v>
      </c>
      <c r="GZ88" s="4">
        <v>0</v>
      </c>
      <c r="HA88" s="38">
        <v>0</v>
      </c>
      <c r="HB88" s="37">
        <v>23</v>
      </c>
      <c r="HC88" s="4">
        <v>107</v>
      </c>
      <c r="HD88" s="38">
        <f t="shared" si="423"/>
        <v>4652.1739130434789</v>
      </c>
      <c r="HE88" s="37">
        <v>0</v>
      </c>
      <c r="HF88" s="4">
        <v>0</v>
      </c>
      <c r="HG88" s="38">
        <v>0</v>
      </c>
      <c r="HH88" s="37">
        <v>5</v>
      </c>
      <c r="HI88" s="4">
        <v>118</v>
      </c>
      <c r="HJ88" s="38">
        <f t="shared" si="399"/>
        <v>23600</v>
      </c>
      <c r="HK88" s="37">
        <v>0</v>
      </c>
      <c r="HL88" s="4">
        <v>0</v>
      </c>
      <c r="HM88" s="38">
        <v>0</v>
      </c>
      <c r="HN88" s="37">
        <v>0</v>
      </c>
      <c r="HO88" s="4">
        <v>0</v>
      </c>
      <c r="HP88" s="38">
        <v>0</v>
      </c>
      <c r="HQ88" s="37">
        <v>0</v>
      </c>
      <c r="HR88" s="4">
        <v>0</v>
      </c>
      <c r="HS88" s="38">
        <v>0</v>
      </c>
      <c r="HT88" s="37">
        <v>0</v>
      </c>
      <c r="HU88" s="4">
        <v>0</v>
      </c>
      <c r="HV88" s="38">
        <v>0</v>
      </c>
      <c r="HW88" s="37">
        <v>0</v>
      </c>
      <c r="HX88" s="4">
        <v>0</v>
      </c>
      <c r="HY88" s="38">
        <v>0</v>
      </c>
      <c r="HZ88" s="37">
        <v>0</v>
      </c>
      <c r="IA88" s="4">
        <v>0</v>
      </c>
      <c r="IB88" s="38">
        <v>0</v>
      </c>
      <c r="IC88" s="37">
        <v>5</v>
      </c>
      <c r="ID88" s="4">
        <v>62</v>
      </c>
      <c r="IE88" s="38">
        <f t="shared" si="424"/>
        <v>12400</v>
      </c>
      <c r="IF88" s="37">
        <v>0</v>
      </c>
      <c r="IG88" s="4">
        <v>0</v>
      </c>
      <c r="IH88" s="38">
        <v>0</v>
      </c>
      <c r="II88" s="37">
        <v>0</v>
      </c>
      <c r="IJ88" s="4">
        <v>0</v>
      </c>
      <c r="IK88" s="38">
        <v>0</v>
      </c>
      <c r="IL88" s="37">
        <v>9</v>
      </c>
      <c r="IM88" s="4">
        <v>236</v>
      </c>
      <c r="IN88" s="38">
        <f t="shared" ref="IN88:IN93" si="436">IM88/IL88*1000</f>
        <v>26222.222222222223</v>
      </c>
      <c r="IO88" s="37">
        <v>0</v>
      </c>
      <c r="IP88" s="4">
        <v>0</v>
      </c>
      <c r="IQ88" s="38">
        <v>0</v>
      </c>
      <c r="IR88" s="37">
        <v>0</v>
      </c>
      <c r="IS88" s="4">
        <v>0</v>
      </c>
      <c r="IT88" s="38">
        <v>0</v>
      </c>
      <c r="IU88" s="37">
        <v>0</v>
      </c>
      <c r="IV88" s="4">
        <v>0</v>
      </c>
      <c r="IW88" s="38">
        <v>0</v>
      </c>
      <c r="IX88" s="37">
        <v>0</v>
      </c>
      <c r="IY88" s="4">
        <v>0</v>
      </c>
      <c r="IZ88" s="38">
        <f t="shared" si="316"/>
        <v>0</v>
      </c>
      <c r="JA88" s="37">
        <v>37</v>
      </c>
      <c r="JB88" s="4">
        <v>196</v>
      </c>
      <c r="JC88" s="38">
        <f t="shared" si="418"/>
        <v>5297.2972972972975</v>
      </c>
      <c r="JD88" s="37">
        <v>0</v>
      </c>
      <c r="JE88" s="4">
        <v>0</v>
      </c>
      <c r="JF88" s="38">
        <v>0</v>
      </c>
      <c r="JG88" s="37">
        <v>0</v>
      </c>
      <c r="JH88" s="4">
        <v>0</v>
      </c>
      <c r="JI88" s="38">
        <v>0</v>
      </c>
      <c r="JJ88" s="37">
        <v>0</v>
      </c>
      <c r="JK88" s="4">
        <v>0</v>
      </c>
      <c r="JL88" s="38">
        <v>0</v>
      </c>
      <c r="JM88" s="37">
        <v>0</v>
      </c>
      <c r="JN88" s="4">
        <v>0</v>
      </c>
      <c r="JO88" s="38">
        <v>0</v>
      </c>
      <c r="JP88" s="37">
        <v>0</v>
      </c>
      <c r="JQ88" s="4">
        <v>0</v>
      </c>
      <c r="JR88" s="38">
        <v>0</v>
      </c>
      <c r="JS88" s="37">
        <v>0</v>
      </c>
      <c r="JT88" s="4">
        <v>0</v>
      </c>
      <c r="JU88" s="38">
        <v>0</v>
      </c>
      <c r="JV88" s="37">
        <v>0</v>
      </c>
      <c r="JW88" s="4">
        <v>0</v>
      </c>
      <c r="JX88" s="38">
        <v>0</v>
      </c>
      <c r="JY88" s="37">
        <v>0</v>
      </c>
      <c r="JZ88" s="4">
        <v>0</v>
      </c>
      <c r="KA88" s="38">
        <v>0</v>
      </c>
      <c r="KB88" s="37">
        <v>0</v>
      </c>
      <c r="KC88" s="4">
        <v>0</v>
      </c>
      <c r="KD88" s="38">
        <v>0</v>
      </c>
      <c r="KE88" s="37">
        <v>0</v>
      </c>
      <c r="KF88" s="4">
        <v>0</v>
      </c>
      <c r="KG88" s="38">
        <v>0</v>
      </c>
      <c r="KH88" s="37"/>
      <c r="KI88" s="4"/>
      <c r="KJ88" s="38"/>
      <c r="KK88" s="37">
        <v>3</v>
      </c>
      <c r="KL88" s="4">
        <v>19</v>
      </c>
      <c r="KM88" s="38">
        <f t="shared" ref="KM88" si="437">KL88/KK88*1000</f>
        <v>6333.333333333333</v>
      </c>
      <c r="KN88" s="37">
        <v>0</v>
      </c>
      <c r="KO88" s="4">
        <v>0</v>
      </c>
      <c r="KP88" s="38">
        <v>0</v>
      </c>
      <c r="KQ88" s="37">
        <v>0</v>
      </c>
      <c r="KR88" s="4">
        <v>0</v>
      </c>
      <c r="KS88" s="38">
        <v>0</v>
      </c>
      <c r="KT88" s="37">
        <v>12</v>
      </c>
      <c r="KU88" s="4">
        <v>100</v>
      </c>
      <c r="KV88" s="38">
        <f t="shared" si="405"/>
        <v>8333.3333333333339</v>
      </c>
      <c r="KW88" s="37">
        <v>0</v>
      </c>
      <c r="KX88" s="4">
        <v>0</v>
      </c>
      <c r="KY88" s="38">
        <v>0</v>
      </c>
      <c r="KZ88" s="37">
        <v>107</v>
      </c>
      <c r="LA88" s="4">
        <v>1110</v>
      </c>
      <c r="LB88" s="38">
        <f t="shared" si="406"/>
        <v>10373.831775700934</v>
      </c>
      <c r="LC88" s="37">
        <v>12</v>
      </c>
      <c r="LD88" s="4">
        <v>280</v>
      </c>
      <c r="LE88" s="38">
        <f t="shared" si="407"/>
        <v>23333.333333333332</v>
      </c>
      <c r="LF88" s="37">
        <v>0</v>
      </c>
      <c r="LG88" s="4">
        <v>0</v>
      </c>
      <c r="LH88" s="38">
        <v>0</v>
      </c>
      <c r="LI88" s="37">
        <v>0</v>
      </c>
      <c r="LJ88" s="4">
        <v>0</v>
      </c>
      <c r="LK88" s="38">
        <v>0</v>
      </c>
      <c r="LL88" s="37">
        <v>0</v>
      </c>
      <c r="LM88" s="4">
        <v>0</v>
      </c>
      <c r="LN88" s="38">
        <v>0</v>
      </c>
      <c r="LO88" s="37">
        <v>0</v>
      </c>
      <c r="LP88" s="4">
        <v>0</v>
      </c>
      <c r="LQ88" s="38">
        <v>0</v>
      </c>
      <c r="LR88" s="37">
        <v>0</v>
      </c>
      <c r="LS88" s="4">
        <v>0</v>
      </c>
      <c r="LT88" s="38">
        <v>0</v>
      </c>
      <c r="LU88" s="37">
        <v>0</v>
      </c>
      <c r="LV88" s="4">
        <v>0</v>
      </c>
      <c r="LW88" s="38">
        <v>0</v>
      </c>
      <c r="LX88" s="37">
        <v>9</v>
      </c>
      <c r="LY88" s="4">
        <v>85</v>
      </c>
      <c r="LZ88" s="38">
        <f t="shared" si="420"/>
        <v>9444.4444444444453</v>
      </c>
      <c r="MA88" s="2">
        <f t="shared" si="321"/>
        <v>555</v>
      </c>
      <c r="MB88" s="12">
        <f t="shared" si="322"/>
        <v>5136</v>
      </c>
    </row>
    <row r="89" spans="1:340" x14ac:dyDescent="0.3">
      <c r="A89" s="50">
        <v>2010</v>
      </c>
      <c r="B89" s="51" t="s">
        <v>11</v>
      </c>
      <c r="C89" s="37">
        <v>0</v>
      </c>
      <c r="D89" s="4">
        <v>0</v>
      </c>
      <c r="E89" s="38">
        <v>0</v>
      </c>
      <c r="F89" s="37">
        <v>0</v>
      </c>
      <c r="G89" s="4">
        <v>0</v>
      </c>
      <c r="H89" s="38">
        <v>0</v>
      </c>
      <c r="I89" s="37">
        <v>0</v>
      </c>
      <c r="J89" s="4">
        <v>0</v>
      </c>
      <c r="K89" s="38">
        <v>0</v>
      </c>
      <c r="L89" s="37">
        <v>0</v>
      </c>
      <c r="M89" s="4">
        <v>0</v>
      </c>
      <c r="N89" s="38">
        <v>0</v>
      </c>
      <c r="O89" s="37">
        <v>3</v>
      </c>
      <c r="P89" s="4">
        <v>99</v>
      </c>
      <c r="Q89" s="38">
        <f t="shared" ref="Q89" si="438">P89/O89*1000</f>
        <v>33000</v>
      </c>
      <c r="R89" s="37">
        <v>0</v>
      </c>
      <c r="S89" s="4">
        <v>0</v>
      </c>
      <c r="T89" s="38">
        <v>0</v>
      </c>
      <c r="U89" s="37">
        <v>0</v>
      </c>
      <c r="V89" s="4">
        <v>0</v>
      </c>
      <c r="W89" s="38">
        <v>0</v>
      </c>
      <c r="X89" s="37">
        <v>0</v>
      </c>
      <c r="Y89" s="4">
        <v>0</v>
      </c>
      <c r="Z89" s="38">
        <v>0</v>
      </c>
      <c r="AA89" s="37">
        <v>0</v>
      </c>
      <c r="AB89" s="4">
        <v>0</v>
      </c>
      <c r="AC89" s="38">
        <v>0</v>
      </c>
      <c r="AD89" s="37">
        <v>3</v>
      </c>
      <c r="AE89" s="4">
        <v>50</v>
      </c>
      <c r="AF89" s="38">
        <f t="shared" ref="AF89" si="439">AE89/AD89*1000</f>
        <v>16666.666666666668</v>
      </c>
      <c r="AG89" s="37">
        <v>0</v>
      </c>
      <c r="AH89" s="4">
        <v>0</v>
      </c>
      <c r="AI89" s="38">
        <v>0</v>
      </c>
      <c r="AJ89" s="37">
        <v>0</v>
      </c>
      <c r="AK89" s="4">
        <v>0</v>
      </c>
      <c r="AL89" s="38">
        <v>0</v>
      </c>
      <c r="AM89" s="37">
        <v>12</v>
      </c>
      <c r="AN89" s="4">
        <v>77</v>
      </c>
      <c r="AO89" s="38">
        <f t="shared" si="433"/>
        <v>6416.666666666667</v>
      </c>
      <c r="AP89" s="37">
        <v>0</v>
      </c>
      <c r="AQ89" s="4">
        <v>0</v>
      </c>
      <c r="AR89" s="38">
        <v>0</v>
      </c>
      <c r="AS89" s="37">
        <v>0</v>
      </c>
      <c r="AT89" s="4">
        <v>0</v>
      </c>
      <c r="AU89" s="38">
        <v>0</v>
      </c>
      <c r="AV89" s="37">
        <v>0</v>
      </c>
      <c r="AW89" s="4">
        <v>0</v>
      </c>
      <c r="AX89" s="38">
        <v>0</v>
      </c>
      <c r="AY89" s="37">
        <v>0</v>
      </c>
      <c r="AZ89" s="4">
        <v>0</v>
      </c>
      <c r="BA89" s="38">
        <v>0</v>
      </c>
      <c r="BB89" s="37">
        <v>0</v>
      </c>
      <c r="BC89" s="4">
        <v>0</v>
      </c>
      <c r="BD89" s="38">
        <v>0</v>
      </c>
      <c r="BE89" s="37">
        <v>0</v>
      </c>
      <c r="BF89" s="4">
        <v>0</v>
      </c>
      <c r="BG89" s="38">
        <v>0</v>
      </c>
      <c r="BH89" s="37">
        <v>30</v>
      </c>
      <c r="BI89" s="4">
        <v>412</v>
      </c>
      <c r="BJ89" s="38">
        <f t="shared" si="434"/>
        <v>13733.333333333332</v>
      </c>
      <c r="BK89" s="37">
        <v>0</v>
      </c>
      <c r="BL89" s="4">
        <v>0</v>
      </c>
      <c r="BM89" s="38">
        <v>0</v>
      </c>
      <c r="BN89" s="37">
        <v>0</v>
      </c>
      <c r="BO89" s="4">
        <v>0</v>
      </c>
      <c r="BP89" s="38">
        <v>0</v>
      </c>
      <c r="BQ89" s="37">
        <v>0</v>
      </c>
      <c r="BR89" s="4">
        <v>0</v>
      </c>
      <c r="BS89" s="38">
        <v>0</v>
      </c>
      <c r="BT89" s="37">
        <v>0</v>
      </c>
      <c r="BU89" s="4">
        <v>0</v>
      </c>
      <c r="BV89" s="38">
        <v>0</v>
      </c>
      <c r="BW89" s="37">
        <v>0</v>
      </c>
      <c r="BX89" s="4">
        <v>0</v>
      </c>
      <c r="BY89" s="38">
        <v>0</v>
      </c>
      <c r="BZ89" s="37">
        <v>1</v>
      </c>
      <c r="CA89" s="4">
        <v>3</v>
      </c>
      <c r="CB89" s="38">
        <v>0</v>
      </c>
      <c r="CC89" s="37">
        <v>0</v>
      </c>
      <c r="CD89" s="4">
        <v>0</v>
      </c>
      <c r="CE89" s="38">
        <v>0</v>
      </c>
      <c r="CF89" s="37">
        <v>0</v>
      </c>
      <c r="CG89" s="4">
        <v>0</v>
      </c>
      <c r="CH89" s="38">
        <v>0</v>
      </c>
      <c r="CI89" s="37">
        <v>0</v>
      </c>
      <c r="CJ89" s="4">
        <v>0</v>
      </c>
      <c r="CK89" s="38">
        <v>0</v>
      </c>
      <c r="CL89" s="37">
        <v>0</v>
      </c>
      <c r="CM89" s="4">
        <v>0</v>
      </c>
      <c r="CN89" s="38">
        <v>0</v>
      </c>
      <c r="CO89" s="37">
        <v>1</v>
      </c>
      <c r="CP89" s="4">
        <v>101</v>
      </c>
      <c r="CQ89" s="38">
        <f t="shared" ref="CQ89" si="440">CP89/CO89*1000</f>
        <v>101000</v>
      </c>
      <c r="CR89" s="37">
        <v>0</v>
      </c>
      <c r="CS89" s="4">
        <v>0</v>
      </c>
      <c r="CT89" s="38">
        <v>0</v>
      </c>
      <c r="CU89" s="37">
        <v>0</v>
      </c>
      <c r="CV89" s="4">
        <v>0</v>
      </c>
      <c r="CW89" s="38">
        <v>0</v>
      </c>
      <c r="CX89" s="37">
        <v>2</v>
      </c>
      <c r="CY89" s="4">
        <v>44</v>
      </c>
      <c r="CZ89" s="38">
        <f t="shared" si="413"/>
        <v>22000</v>
      </c>
      <c r="DA89" s="37">
        <v>0</v>
      </c>
      <c r="DB89" s="4">
        <v>0</v>
      </c>
      <c r="DC89" s="38">
        <v>0</v>
      </c>
      <c r="DD89" s="37">
        <v>0</v>
      </c>
      <c r="DE89" s="4">
        <v>0</v>
      </c>
      <c r="DF89" s="38">
        <v>0</v>
      </c>
      <c r="DG89" s="37">
        <v>1</v>
      </c>
      <c r="DH89" s="4">
        <v>7</v>
      </c>
      <c r="DI89" s="38">
        <f t="shared" si="414"/>
        <v>7000</v>
      </c>
      <c r="DJ89" s="37">
        <v>0</v>
      </c>
      <c r="DK89" s="4">
        <v>0</v>
      </c>
      <c r="DL89" s="38">
        <v>0</v>
      </c>
      <c r="DM89" s="37">
        <v>55</v>
      </c>
      <c r="DN89" s="4">
        <v>238</v>
      </c>
      <c r="DO89" s="38">
        <f t="shared" si="395"/>
        <v>4327.272727272727</v>
      </c>
      <c r="DP89" s="37">
        <v>0</v>
      </c>
      <c r="DQ89" s="4">
        <v>0</v>
      </c>
      <c r="DR89" s="38">
        <v>0</v>
      </c>
      <c r="DS89" s="37">
        <v>0</v>
      </c>
      <c r="DT89" s="4">
        <v>0</v>
      </c>
      <c r="DU89" s="38">
        <v>0</v>
      </c>
      <c r="DV89" s="37">
        <v>0</v>
      </c>
      <c r="DW89" s="4">
        <v>0</v>
      </c>
      <c r="DX89" s="38">
        <v>0</v>
      </c>
      <c r="DY89" s="37">
        <v>3</v>
      </c>
      <c r="DZ89" s="4">
        <v>17</v>
      </c>
      <c r="EA89" s="38">
        <f t="shared" ref="EA89:EA90" si="441">DZ89/DY89*1000</f>
        <v>5666.666666666667</v>
      </c>
      <c r="EB89" s="37">
        <v>21</v>
      </c>
      <c r="EC89" s="4">
        <v>441</v>
      </c>
      <c r="ED89" s="38">
        <f t="shared" si="397"/>
        <v>21000</v>
      </c>
      <c r="EE89" s="37">
        <v>0</v>
      </c>
      <c r="EF89" s="4">
        <v>0</v>
      </c>
      <c r="EG89" s="38">
        <v>0</v>
      </c>
      <c r="EH89" s="37">
        <v>0</v>
      </c>
      <c r="EI89" s="4">
        <v>0</v>
      </c>
      <c r="EJ89" s="38">
        <v>0</v>
      </c>
      <c r="EK89" s="37">
        <v>0</v>
      </c>
      <c r="EL89" s="4">
        <v>0</v>
      </c>
      <c r="EM89" s="38">
        <v>0</v>
      </c>
      <c r="EN89" s="37">
        <v>0</v>
      </c>
      <c r="EO89" s="4">
        <v>0</v>
      </c>
      <c r="EP89" s="38">
        <v>0</v>
      </c>
      <c r="EQ89" s="37"/>
      <c r="ER89" s="4"/>
      <c r="ES89" s="38"/>
      <c r="ET89" s="37">
        <v>0</v>
      </c>
      <c r="EU89" s="4">
        <v>0</v>
      </c>
      <c r="EV89" s="38">
        <v>0</v>
      </c>
      <c r="EW89" s="37">
        <v>1</v>
      </c>
      <c r="EX89" s="4">
        <v>10</v>
      </c>
      <c r="EY89" s="38">
        <f t="shared" ref="EY89" si="442">EX89/EW89*1000</f>
        <v>10000</v>
      </c>
      <c r="EZ89" s="37">
        <v>0</v>
      </c>
      <c r="FA89" s="4">
        <v>0</v>
      </c>
      <c r="FB89" s="38">
        <v>0</v>
      </c>
      <c r="FC89" s="37"/>
      <c r="FD89" s="4"/>
      <c r="FE89" s="38"/>
      <c r="FF89" s="37">
        <v>0</v>
      </c>
      <c r="FG89" s="4">
        <v>0</v>
      </c>
      <c r="FH89" s="38">
        <v>0</v>
      </c>
      <c r="FI89" s="37">
        <v>0</v>
      </c>
      <c r="FJ89" s="4">
        <v>0</v>
      </c>
      <c r="FK89" s="38">
        <v>0</v>
      </c>
      <c r="FL89" s="37">
        <v>0</v>
      </c>
      <c r="FM89" s="4">
        <v>0</v>
      </c>
      <c r="FN89" s="38">
        <v>0</v>
      </c>
      <c r="FO89" s="37">
        <v>0</v>
      </c>
      <c r="FP89" s="4">
        <v>0</v>
      </c>
      <c r="FQ89" s="38">
        <v>0</v>
      </c>
      <c r="FR89" s="37">
        <v>0</v>
      </c>
      <c r="FS89" s="4">
        <v>0</v>
      </c>
      <c r="FT89" s="38">
        <v>0</v>
      </c>
      <c r="FU89" s="37"/>
      <c r="FV89" s="4"/>
      <c r="FW89" s="38"/>
      <c r="FX89" s="37">
        <v>0</v>
      </c>
      <c r="FY89" s="4">
        <v>0</v>
      </c>
      <c r="FZ89" s="38">
        <v>0</v>
      </c>
      <c r="GA89" s="37">
        <v>0</v>
      </c>
      <c r="GB89" s="4">
        <v>0</v>
      </c>
      <c r="GC89" s="38">
        <v>0</v>
      </c>
      <c r="GD89" s="37">
        <v>37</v>
      </c>
      <c r="GE89" s="4">
        <v>323</v>
      </c>
      <c r="GF89" s="38">
        <f t="shared" ref="GF89" si="443">GE89/GD89*1000</f>
        <v>8729.72972972973</v>
      </c>
      <c r="GG89" s="37">
        <v>0</v>
      </c>
      <c r="GH89" s="4">
        <v>0</v>
      </c>
      <c r="GI89" s="38">
        <v>0</v>
      </c>
      <c r="GJ89" s="37">
        <v>0</v>
      </c>
      <c r="GK89" s="4">
        <v>0</v>
      </c>
      <c r="GL89" s="38">
        <v>0</v>
      </c>
      <c r="GM89" s="37">
        <v>0</v>
      </c>
      <c r="GN89" s="4">
        <v>0</v>
      </c>
      <c r="GO89" s="38">
        <v>0</v>
      </c>
      <c r="GP89" s="37">
        <v>0</v>
      </c>
      <c r="GQ89" s="4">
        <v>0</v>
      </c>
      <c r="GR89" s="38">
        <v>0</v>
      </c>
      <c r="GS89" s="37">
        <v>0</v>
      </c>
      <c r="GT89" s="4">
        <v>0</v>
      </c>
      <c r="GU89" s="38">
        <v>0</v>
      </c>
      <c r="GV89" s="37">
        <v>0</v>
      </c>
      <c r="GW89" s="4">
        <v>0</v>
      </c>
      <c r="GX89" s="38">
        <v>0</v>
      </c>
      <c r="GY89" s="37">
        <v>0</v>
      </c>
      <c r="GZ89" s="4">
        <v>0</v>
      </c>
      <c r="HA89" s="38">
        <v>0</v>
      </c>
      <c r="HB89" s="37">
        <v>25</v>
      </c>
      <c r="HC89" s="4">
        <v>162</v>
      </c>
      <c r="HD89" s="38">
        <f t="shared" si="423"/>
        <v>6480</v>
      </c>
      <c r="HE89" s="37">
        <v>0</v>
      </c>
      <c r="HF89" s="4">
        <v>0</v>
      </c>
      <c r="HG89" s="38">
        <v>0</v>
      </c>
      <c r="HH89" s="37">
        <v>16</v>
      </c>
      <c r="HI89" s="4">
        <v>432</v>
      </c>
      <c r="HJ89" s="38">
        <f t="shared" si="399"/>
        <v>27000</v>
      </c>
      <c r="HK89" s="37">
        <v>0</v>
      </c>
      <c r="HL89" s="4">
        <v>0</v>
      </c>
      <c r="HM89" s="38">
        <v>0</v>
      </c>
      <c r="HN89" s="37">
        <v>0</v>
      </c>
      <c r="HO89" s="4">
        <v>0</v>
      </c>
      <c r="HP89" s="38">
        <v>0</v>
      </c>
      <c r="HQ89" s="37">
        <v>0</v>
      </c>
      <c r="HR89" s="4">
        <v>0</v>
      </c>
      <c r="HS89" s="38">
        <v>0</v>
      </c>
      <c r="HT89" s="37">
        <v>0</v>
      </c>
      <c r="HU89" s="4">
        <v>0</v>
      </c>
      <c r="HV89" s="38">
        <v>0</v>
      </c>
      <c r="HW89" s="37">
        <v>0</v>
      </c>
      <c r="HX89" s="4">
        <v>0</v>
      </c>
      <c r="HY89" s="38">
        <v>0</v>
      </c>
      <c r="HZ89" s="37">
        <v>61</v>
      </c>
      <c r="IA89" s="4">
        <v>423</v>
      </c>
      <c r="IB89" s="38">
        <f t="shared" ref="IB89:IB92" si="444">IA89/HZ89*1000</f>
        <v>6934.4262295081962</v>
      </c>
      <c r="IC89" s="37">
        <v>5</v>
      </c>
      <c r="ID89" s="4">
        <v>41</v>
      </c>
      <c r="IE89" s="38">
        <f t="shared" si="424"/>
        <v>8200</v>
      </c>
      <c r="IF89" s="37">
        <v>0</v>
      </c>
      <c r="IG89" s="4">
        <v>0</v>
      </c>
      <c r="IH89" s="38">
        <v>0</v>
      </c>
      <c r="II89" s="37">
        <v>0</v>
      </c>
      <c r="IJ89" s="4">
        <v>0</v>
      </c>
      <c r="IK89" s="38">
        <v>0</v>
      </c>
      <c r="IL89" s="37">
        <v>11</v>
      </c>
      <c r="IM89" s="4">
        <v>235</v>
      </c>
      <c r="IN89" s="38">
        <f t="shared" si="436"/>
        <v>21363.636363636364</v>
      </c>
      <c r="IO89" s="37">
        <v>2</v>
      </c>
      <c r="IP89" s="4">
        <v>50</v>
      </c>
      <c r="IQ89" s="38">
        <f t="shared" ref="IQ89:IQ92" si="445">IP89/IO89*1000</f>
        <v>25000</v>
      </c>
      <c r="IR89" s="37">
        <v>0</v>
      </c>
      <c r="IS89" s="4">
        <v>0</v>
      </c>
      <c r="IT89" s="38">
        <v>0</v>
      </c>
      <c r="IU89" s="37">
        <v>0</v>
      </c>
      <c r="IV89" s="4">
        <v>0</v>
      </c>
      <c r="IW89" s="38">
        <v>0</v>
      </c>
      <c r="IX89" s="37">
        <v>0</v>
      </c>
      <c r="IY89" s="4">
        <v>0</v>
      </c>
      <c r="IZ89" s="38">
        <f t="shared" si="316"/>
        <v>0</v>
      </c>
      <c r="JA89" s="37">
        <v>22</v>
      </c>
      <c r="JB89" s="4">
        <v>55</v>
      </c>
      <c r="JC89" s="38">
        <f t="shared" si="418"/>
        <v>2500</v>
      </c>
      <c r="JD89" s="37">
        <v>3</v>
      </c>
      <c r="JE89" s="4">
        <v>83</v>
      </c>
      <c r="JF89" s="38">
        <f t="shared" ref="JF89" si="446">JE89/JD89*1000</f>
        <v>27666.666666666668</v>
      </c>
      <c r="JG89" s="37">
        <v>0</v>
      </c>
      <c r="JH89" s="4">
        <v>0</v>
      </c>
      <c r="JI89" s="38">
        <v>0</v>
      </c>
      <c r="JJ89" s="37">
        <v>0</v>
      </c>
      <c r="JK89" s="4">
        <v>0</v>
      </c>
      <c r="JL89" s="38">
        <v>0</v>
      </c>
      <c r="JM89" s="37">
        <v>0</v>
      </c>
      <c r="JN89" s="4">
        <v>0</v>
      </c>
      <c r="JO89" s="38">
        <v>0</v>
      </c>
      <c r="JP89" s="37">
        <v>0</v>
      </c>
      <c r="JQ89" s="4">
        <v>0</v>
      </c>
      <c r="JR89" s="38">
        <v>0</v>
      </c>
      <c r="JS89" s="37">
        <v>0</v>
      </c>
      <c r="JT89" s="4">
        <v>0</v>
      </c>
      <c r="JU89" s="38">
        <v>0</v>
      </c>
      <c r="JV89" s="37">
        <v>0</v>
      </c>
      <c r="JW89" s="4">
        <v>0</v>
      </c>
      <c r="JX89" s="38">
        <v>0</v>
      </c>
      <c r="JY89" s="37">
        <v>0</v>
      </c>
      <c r="JZ89" s="4">
        <v>0</v>
      </c>
      <c r="KA89" s="38">
        <v>0</v>
      </c>
      <c r="KB89" s="37">
        <v>0</v>
      </c>
      <c r="KC89" s="4">
        <v>0</v>
      </c>
      <c r="KD89" s="38">
        <v>0</v>
      </c>
      <c r="KE89" s="37">
        <v>3</v>
      </c>
      <c r="KF89" s="4">
        <v>8</v>
      </c>
      <c r="KG89" s="38">
        <f t="shared" si="404"/>
        <v>2666.6666666666665</v>
      </c>
      <c r="KH89" s="37"/>
      <c r="KI89" s="4"/>
      <c r="KJ89" s="38"/>
      <c r="KK89" s="37">
        <v>0</v>
      </c>
      <c r="KL89" s="4">
        <v>0</v>
      </c>
      <c r="KM89" s="38">
        <v>0</v>
      </c>
      <c r="KN89" s="37">
        <v>0</v>
      </c>
      <c r="KO89" s="4">
        <v>0</v>
      </c>
      <c r="KP89" s="38">
        <v>0</v>
      </c>
      <c r="KQ89" s="37">
        <v>0</v>
      </c>
      <c r="KR89" s="4">
        <v>0</v>
      </c>
      <c r="KS89" s="38">
        <v>0</v>
      </c>
      <c r="KT89" s="37">
        <v>34</v>
      </c>
      <c r="KU89" s="4">
        <v>173</v>
      </c>
      <c r="KV89" s="38">
        <f t="shared" si="405"/>
        <v>5088.2352941176468</v>
      </c>
      <c r="KW89" s="37">
        <v>0</v>
      </c>
      <c r="KX89" s="4">
        <v>0</v>
      </c>
      <c r="KY89" s="38">
        <v>0</v>
      </c>
      <c r="KZ89" s="37">
        <v>152</v>
      </c>
      <c r="LA89" s="4">
        <v>1717</v>
      </c>
      <c r="LB89" s="38">
        <f t="shared" si="406"/>
        <v>11296.052631578947</v>
      </c>
      <c r="LC89" s="37">
        <v>41</v>
      </c>
      <c r="LD89" s="4">
        <v>860</v>
      </c>
      <c r="LE89" s="38">
        <f t="shared" si="407"/>
        <v>20975.609756097561</v>
      </c>
      <c r="LF89" s="37">
        <v>1</v>
      </c>
      <c r="LG89" s="4">
        <v>15</v>
      </c>
      <c r="LH89" s="38">
        <f t="shared" si="432"/>
        <v>15000</v>
      </c>
      <c r="LI89" s="37">
        <v>0</v>
      </c>
      <c r="LJ89" s="4">
        <v>0</v>
      </c>
      <c r="LK89" s="38">
        <v>0</v>
      </c>
      <c r="LL89" s="37">
        <v>0</v>
      </c>
      <c r="LM89" s="4">
        <v>0</v>
      </c>
      <c r="LN89" s="38">
        <v>0</v>
      </c>
      <c r="LO89" s="37">
        <v>3</v>
      </c>
      <c r="LP89" s="4">
        <v>34</v>
      </c>
      <c r="LQ89" s="38">
        <f t="shared" ref="LQ89" si="447">LP89/LO89*1000</f>
        <v>11333.333333333334</v>
      </c>
      <c r="LR89" s="37">
        <v>0</v>
      </c>
      <c r="LS89" s="4">
        <v>0</v>
      </c>
      <c r="LT89" s="38">
        <v>0</v>
      </c>
      <c r="LU89" s="37">
        <v>0</v>
      </c>
      <c r="LV89" s="4">
        <v>0</v>
      </c>
      <c r="LW89" s="38">
        <v>0</v>
      </c>
      <c r="LX89" s="37">
        <v>13</v>
      </c>
      <c r="LY89" s="4">
        <v>112</v>
      </c>
      <c r="LZ89" s="38">
        <f t="shared" si="420"/>
        <v>8615.3846153846152</v>
      </c>
      <c r="MA89" s="2">
        <f t="shared" si="321"/>
        <v>562</v>
      </c>
      <c r="MB89" s="12">
        <f t="shared" si="322"/>
        <v>6222</v>
      </c>
    </row>
    <row r="90" spans="1:340" x14ac:dyDescent="0.3">
      <c r="A90" s="50">
        <v>2010</v>
      </c>
      <c r="B90" s="51" t="s">
        <v>12</v>
      </c>
      <c r="C90" s="37">
        <v>0</v>
      </c>
      <c r="D90" s="4">
        <v>0</v>
      </c>
      <c r="E90" s="38">
        <v>0</v>
      </c>
      <c r="F90" s="37">
        <v>0</v>
      </c>
      <c r="G90" s="4">
        <v>0</v>
      </c>
      <c r="H90" s="38">
        <v>0</v>
      </c>
      <c r="I90" s="37">
        <v>0</v>
      </c>
      <c r="J90" s="4">
        <v>0</v>
      </c>
      <c r="K90" s="38">
        <v>0</v>
      </c>
      <c r="L90" s="37">
        <v>0</v>
      </c>
      <c r="M90" s="4">
        <v>0</v>
      </c>
      <c r="N90" s="38">
        <v>0</v>
      </c>
      <c r="O90" s="37">
        <v>0</v>
      </c>
      <c r="P90" s="4">
        <v>0</v>
      </c>
      <c r="Q90" s="38">
        <v>0</v>
      </c>
      <c r="R90" s="37">
        <v>0</v>
      </c>
      <c r="S90" s="4">
        <v>0</v>
      </c>
      <c r="T90" s="38">
        <v>0</v>
      </c>
      <c r="U90" s="37">
        <v>0</v>
      </c>
      <c r="V90" s="4">
        <v>0</v>
      </c>
      <c r="W90" s="38">
        <v>0</v>
      </c>
      <c r="X90" s="37">
        <v>0</v>
      </c>
      <c r="Y90" s="4">
        <v>0</v>
      </c>
      <c r="Z90" s="38">
        <v>0</v>
      </c>
      <c r="AA90" s="37">
        <v>0</v>
      </c>
      <c r="AB90" s="4">
        <v>0</v>
      </c>
      <c r="AC90" s="38">
        <v>0</v>
      </c>
      <c r="AD90" s="37">
        <v>0</v>
      </c>
      <c r="AE90" s="4">
        <v>0</v>
      </c>
      <c r="AF90" s="38">
        <v>0</v>
      </c>
      <c r="AG90" s="37">
        <v>0</v>
      </c>
      <c r="AH90" s="4">
        <v>0</v>
      </c>
      <c r="AI90" s="38">
        <v>0</v>
      </c>
      <c r="AJ90" s="37">
        <v>0</v>
      </c>
      <c r="AK90" s="4">
        <v>0</v>
      </c>
      <c r="AL90" s="38">
        <v>0</v>
      </c>
      <c r="AM90" s="37">
        <v>0</v>
      </c>
      <c r="AN90" s="4">
        <v>0</v>
      </c>
      <c r="AO90" s="38">
        <v>0</v>
      </c>
      <c r="AP90" s="37">
        <v>0</v>
      </c>
      <c r="AQ90" s="4">
        <v>0</v>
      </c>
      <c r="AR90" s="38">
        <v>0</v>
      </c>
      <c r="AS90" s="37">
        <v>0</v>
      </c>
      <c r="AT90" s="4">
        <v>0</v>
      </c>
      <c r="AU90" s="38">
        <v>0</v>
      </c>
      <c r="AV90" s="37">
        <v>0</v>
      </c>
      <c r="AW90" s="4">
        <v>0</v>
      </c>
      <c r="AX90" s="38">
        <v>0</v>
      </c>
      <c r="AY90" s="37">
        <v>0</v>
      </c>
      <c r="AZ90" s="4">
        <v>0</v>
      </c>
      <c r="BA90" s="38">
        <v>0</v>
      </c>
      <c r="BB90" s="37">
        <v>0</v>
      </c>
      <c r="BC90" s="4">
        <v>0</v>
      </c>
      <c r="BD90" s="38">
        <v>0</v>
      </c>
      <c r="BE90" s="37">
        <v>0</v>
      </c>
      <c r="BF90" s="4">
        <v>0</v>
      </c>
      <c r="BG90" s="38">
        <v>0</v>
      </c>
      <c r="BH90" s="37">
        <v>18</v>
      </c>
      <c r="BI90" s="4">
        <v>248</v>
      </c>
      <c r="BJ90" s="38">
        <f t="shared" si="434"/>
        <v>13777.777777777779</v>
      </c>
      <c r="BK90" s="37">
        <v>0</v>
      </c>
      <c r="BL90" s="4">
        <v>0</v>
      </c>
      <c r="BM90" s="38">
        <v>0</v>
      </c>
      <c r="BN90" s="37">
        <v>0</v>
      </c>
      <c r="BO90" s="4">
        <v>0</v>
      </c>
      <c r="BP90" s="38">
        <v>0</v>
      </c>
      <c r="BQ90" s="37">
        <v>0</v>
      </c>
      <c r="BR90" s="4">
        <v>0</v>
      </c>
      <c r="BS90" s="38">
        <v>0</v>
      </c>
      <c r="BT90" s="37">
        <v>0</v>
      </c>
      <c r="BU90" s="4">
        <v>0</v>
      </c>
      <c r="BV90" s="38">
        <v>0</v>
      </c>
      <c r="BW90" s="37">
        <v>0</v>
      </c>
      <c r="BX90" s="4">
        <v>0</v>
      </c>
      <c r="BY90" s="38">
        <v>0</v>
      </c>
      <c r="BZ90" s="37">
        <v>69</v>
      </c>
      <c r="CA90" s="4">
        <v>2633</v>
      </c>
      <c r="CB90" s="38">
        <f t="shared" ref="CB90:CB91" si="448">CA90/BZ90*1000</f>
        <v>38159.420289855072</v>
      </c>
      <c r="CC90" s="37">
        <v>0</v>
      </c>
      <c r="CD90" s="4">
        <v>0</v>
      </c>
      <c r="CE90" s="38">
        <v>0</v>
      </c>
      <c r="CF90" s="37">
        <v>0</v>
      </c>
      <c r="CG90" s="4">
        <v>0</v>
      </c>
      <c r="CH90" s="38">
        <v>0</v>
      </c>
      <c r="CI90" s="37">
        <v>0</v>
      </c>
      <c r="CJ90" s="4">
        <v>0</v>
      </c>
      <c r="CK90" s="38">
        <v>0</v>
      </c>
      <c r="CL90" s="37">
        <v>0</v>
      </c>
      <c r="CM90" s="4">
        <v>0</v>
      </c>
      <c r="CN90" s="38">
        <v>0</v>
      </c>
      <c r="CO90" s="37">
        <v>0</v>
      </c>
      <c r="CP90" s="4">
        <v>0</v>
      </c>
      <c r="CQ90" s="38">
        <v>0</v>
      </c>
      <c r="CR90" s="37">
        <v>0</v>
      </c>
      <c r="CS90" s="4">
        <v>0</v>
      </c>
      <c r="CT90" s="38">
        <v>0</v>
      </c>
      <c r="CU90" s="37">
        <v>0</v>
      </c>
      <c r="CV90" s="4">
        <v>0</v>
      </c>
      <c r="CW90" s="38">
        <v>0</v>
      </c>
      <c r="CX90" s="37">
        <v>15</v>
      </c>
      <c r="CY90" s="4">
        <v>512</v>
      </c>
      <c r="CZ90" s="38">
        <f t="shared" si="413"/>
        <v>34133.333333333336</v>
      </c>
      <c r="DA90" s="37">
        <v>0</v>
      </c>
      <c r="DB90" s="4">
        <v>0</v>
      </c>
      <c r="DC90" s="38">
        <v>0</v>
      </c>
      <c r="DD90" s="37">
        <v>0</v>
      </c>
      <c r="DE90" s="4">
        <v>0</v>
      </c>
      <c r="DF90" s="38">
        <v>0</v>
      </c>
      <c r="DG90" s="37">
        <v>3</v>
      </c>
      <c r="DH90" s="4">
        <v>92</v>
      </c>
      <c r="DI90" s="38">
        <f t="shared" si="414"/>
        <v>30666.666666666668</v>
      </c>
      <c r="DJ90" s="37">
        <v>0</v>
      </c>
      <c r="DK90" s="4">
        <v>0</v>
      </c>
      <c r="DL90" s="38">
        <v>0</v>
      </c>
      <c r="DM90" s="37">
        <v>90</v>
      </c>
      <c r="DN90" s="4">
        <v>265</v>
      </c>
      <c r="DO90" s="38">
        <f t="shared" si="395"/>
        <v>2944.4444444444448</v>
      </c>
      <c r="DP90" s="37">
        <v>0</v>
      </c>
      <c r="DQ90" s="4">
        <v>0</v>
      </c>
      <c r="DR90" s="38">
        <v>0</v>
      </c>
      <c r="DS90" s="37">
        <v>3</v>
      </c>
      <c r="DT90" s="4">
        <v>11</v>
      </c>
      <c r="DU90" s="38">
        <f t="shared" ref="DU90" si="449">DT90/DS90*1000</f>
        <v>3666.6666666666665</v>
      </c>
      <c r="DV90" s="37">
        <v>0</v>
      </c>
      <c r="DW90" s="4">
        <v>0</v>
      </c>
      <c r="DX90" s="38">
        <v>0</v>
      </c>
      <c r="DY90" s="37">
        <v>2</v>
      </c>
      <c r="DZ90" s="4">
        <v>32</v>
      </c>
      <c r="EA90" s="38">
        <f t="shared" si="441"/>
        <v>16000</v>
      </c>
      <c r="EB90" s="37">
        <v>1</v>
      </c>
      <c r="EC90" s="4">
        <v>7</v>
      </c>
      <c r="ED90" s="38">
        <f t="shared" si="397"/>
        <v>7000</v>
      </c>
      <c r="EE90" s="37">
        <v>0</v>
      </c>
      <c r="EF90" s="4">
        <v>0</v>
      </c>
      <c r="EG90" s="38">
        <v>0</v>
      </c>
      <c r="EH90" s="37">
        <v>0</v>
      </c>
      <c r="EI90" s="4">
        <v>0</v>
      </c>
      <c r="EJ90" s="38">
        <v>0</v>
      </c>
      <c r="EK90" s="37">
        <v>0</v>
      </c>
      <c r="EL90" s="4">
        <v>0</v>
      </c>
      <c r="EM90" s="38">
        <v>0</v>
      </c>
      <c r="EN90" s="37">
        <v>0</v>
      </c>
      <c r="EO90" s="4">
        <v>0</v>
      </c>
      <c r="EP90" s="38">
        <v>0</v>
      </c>
      <c r="EQ90" s="37"/>
      <c r="ER90" s="4"/>
      <c r="ES90" s="38"/>
      <c r="ET90" s="37">
        <v>0</v>
      </c>
      <c r="EU90" s="4">
        <v>0</v>
      </c>
      <c r="EV90" s="38">
        <v>0</v>
      </c>
      <c r="EW90" s="37">
        <v>0</v>
      </c>
      <c r="EX90" s="4">
        <v>0</v>
      </c>
      <c r="EY90" s="38">
        <v>0</v>
      </c>
      <c r="EZ90" s="37">
        <v>0</v>
      </c>
      <c r="FA90" s="4">
        <v>0</v>
      </c>
      <c r="FB90" s="38">
        <v>0</v>
      </c>
      <c r="FC90" s="37"/>
      <c r="FD90" s="4"/>
      <c r="FE90" s="38"/>
      <c r="FF90" s="37">
        <v>0</v>
      </c>
      <c r="FG90" s="4">
        <v>0</v>
      </c>
      <c r="FH90" s="38">
        <v>0</v>
      </c>
      <c r="FI90" s="37">
        <v>0</v>
      </c>
      <c r="FJ90" s="4">
        <v>0</v>
      </c>
      <c r="FK90" s="38">
        <v>0</v>
      </c>
      <c r="FL90" s="37">
        <v>0</v>
      </c>
      <c r="FM90" s="4">
        <v>0</v>
      </c>
      <c r="FN90" s="38">
        <v>0</v>
      </c>
      <c r="FO90" s="37">
        <v>0</v>
      </c>
      <c r="FP90" s="4">
        <v>0</v>
      </c>
      <c r="FQ90" s="38">
        <v>0</v>
      </c>
      <c r="FR90" s="37">
        <v>0</v>
      </c>
      <c r="FS90" s="4">
        <v>0</v>
      </c>
      <c r="FT90" s="38">
        <v>0</v>
      </c>
      <c r="FU90" s="37"/>
      <c r="FV90" s="4"/>
      <c r="FW90" s="38"/>
      <c r="FX90" s="37">
        <v>0</v>
      </c>
      <c r="FY90" s="4">
        <v>0</v>
      </c>
      <c r="FZ90" s="38">
        <v>0</v>
      </c>
      <c r="GA90" s="37">
        <v>0</v>
      </c>
      <c r="GB90" s="4">
        <v>0</v>
      </c>
      <c r="GC90" s="38">
        <v>0</v>
      </c>
      <c r="GD90" s="37">
        <v>0</v>
      </c>
      <c r="GE90" s="4">
        <v>0</v>
      </c>
      <c r="GF90" s="38">
        <v>0</v>
      </c>
      <c r="GG90" s="37">
        <v>0</v>
      </c>
      <c r="GH90" s="4">
        <v>0</v>
      </c>
      <c r="GI90" s="38">
        <v>0</v>
      </c>
      <c r="GJ90" s="37">
        <v>0</v>
      </c>
      <c r="GK90" s="4">
        <v>0</v>
      </c>
      <c r="GL90" s="38">
        <v>0</v>
      </c>
      <c r="GM90" s="37">
        <v>0</v>
      </c>
      <c r="GN90" s="4">
        <v>0</v>
      </c>
      <c r="GO90" s="38">
        <v>0</v>
      </c>
      <c r="GP90" s="37">
        <v>0</v>
      </c>
      <c r="GQ90" s="4">
        <v>0</v>
      </c>
      <c r="GR90" s="38">
        <v>0</v>
      </c>
      <c r="GS90" s="37">
        <v>0</v>
      </c>
      <c r="GT90" s="4">
        <v>0</v>
      </c>
      <c r="GU90" s="38">
        <v>0</v>
      </c>
      <c r="GV90" s="37">
        <v>0</v>
      </c>
      <c r="GW90" s="4">
        <v>0</v>
      </c>
      <c r="GX90" s="38">
        <v>0</v>
      </c>
      <c r="GY90" s="37">
        <v>0</v>
      </c>
      <c r="GZ90" s="4">
        <v>0</v>
      </c>
      <c r="HA90" s="38">
        <v>0</v>
      </c>
      <c r="HB90" s="37">
        <v>39</v>
      </c>
      <c r="HC90" s="4">
        <v>327</v>
      </c>
      <c r="HD90" s="38">
        <f t="shared" si="423"/>
        <v>8384.6153846153848</v>
      </c>
      <c r="HE90" s="37">
        <v>0</v>
      </c>
      <c r="HF90" s="4">
        <v>0</v>
      </c>
      <c r="HG90" s="38">
        <v>0</v>
      </c>
      <c r="HH90" s="37">
        <v>19</v>
      </c>
      <c r="HI90" s="4">
        <v>731</v>
      </c>
      <c r="HJ90" s="38">
        <f t="shared" si="399"/>
        <v>38473.684210526313</v>
      </c>
      <c r="HK90" s="37">
        <v>0</v>
      </c>
      <c r="HL90" s="4">
        <v>0</v>
      </c>
      <c r="HM90" s="38">
        <v>0</v>
      </c>
      <c r="HN90" s="37">
        <v>0</v>
      </c>
      <c r="HO90" s="4">
        <v>0</v>
      </c>
      <c r="HP90" s="38">
        <v>0</v>
      </c>
      <c r="HQ90" s="37">
        <v>0</v>
      </c>
      <c r="HR90" s="4">
        <v>0</v>
      </c>
      <c r="HS90" s="38">
        <v>0</v>
      </c>
      <c r="HT90" s="37">
        <v>0</v>
      </c>
      <c r="HU90" s="4">
        <v>0</v>
      </c>
      <c r="HV90" s="38">
        <v>0</v>
      </c>
      <c r="HW90" s="37">
        <v>0</v>
      </c>
      <c r="HX90" s="4">
        <v>0</v>
      </c>
      <c r="HY90" s="38">
        <v>0</v>
      </c>
      <c r="HZ90" s="37">
        <v>35</v>
      </c>
      <c r="IA90" s="4">
        <v>224</v>
      </c>
      <c r="IB90" s="38">
        <f t="shared" si="444"/>
        <v>6400</v>
      </c>
      <c r="IC90" s="37">
        <v>15</v>
      </c>
      <c r="ID90" s="4">
        <v>144</v>
      </c>
      <c r="IE90" s="38">
        <f t="shared" si="424"/>
        <v>9600</v>
      </c>
      <c r="IF90" s="37">
        <v>0</v>
      </c>
      <c r="IG90" s="4">
        <v>0</v>
      </c>
      <c r="IH90" s="38">
        <v>0</v>
      </c>
      <c r="II90" s="37">
        <v>4</v>
      </c>
      <c r="IJ90" s="4">
        <v>185</v>
      </c>
      <c r="IK90" s="38">
        <f t="shared" ref="IK90" si="450">IJ90/II90*1000</f>
        <v>46250</v>
      </c>
      <c r="IL90" s="37">
        <v>0</v>
      </c>
      <c r="IM90" s="4">
        <v>0</v>
      </c>
      <c r="IN90" s="38">
        <v>0</v>
      </c>
      <c r="IO90" s="37">
        <v>10</v>
      </c>
      <c r="IP90" s="4">
        <v>230</v>
      </c>
      <c r="IQ90" s="38">
        <f t="shared" si="445"/>
        <v>23000</v>
      </c>
      <c r="IR90" s="37">
        <v>0</v>
      </c>
      <c r="IS90" s="4">
        <v>0</v>
      </c>
      <c r="IT90" s="38">
        <v>0</v>
      </c>
      <c r="IU90" s="37">
        <v>0</v>
      </c>
      <c r="IV90" s="4">
        <v>0</v>
      </c>
      <c r="IW90" s="38">
        <v>0</v>
      </c>
      <c r="IX90" s="37">
        <v>0</v>
      </c>
      <c r="IY90" s="4">
        <v>0</v>
      </c>
      <c r="IZ90" s="38">
        <f t="shared" si="316"/>
        <v>0</v>
      </c>
      <c r="JA90" s="37">
        <v>7</v>
      </c>
      <c r="JB90" s="4">
        <v>92</v>
      </c>
      <c r="JC90" s="38">
        <f t="shared" si="418"/>
        <v>13142.857142857143</v>
      </c>
      <c r="JD90" s="37">
        <v>0</v>
      </c>
      <c r="JE90" s="4">
        <v>0</v>
      </c>
      <c r="JF90" s="38">
        <v>0</v>
      </c>
      <c r="JG90" s="37">
        <v>0</v>
      </c>
      <c r="JH90" s="4">
        <v>0</v>
      </c>
      <c r="JI90" s="38">
        <v>0</v>
      </c>
      <c r="JJ90" s="37">
        <v>0</v>
      </c>
      <c r="JK90" s="4">
        <v>0</v>
      </c>
      <c r="JL90" s="38">
        <v>0</v>
      </c>
      <c r="JM90" s="37">
        <v>0</v>
      </c>
      <c r="JN90" s="4">
        <v>0</v>
      </c>
      <c r="JO90" s="38">
        <v>0</v>
      </c>
      <c r="JP90" s="37">
        <v>0</v>
      </c>
      <c r="JQ90" s="4">
        <v>0</v>
      </c>
      <c r="JR90" s="38">
        <v>0</v>
      </c>
      <c r="JS90" s="37">
        <v>0</v>
      </c>
      <c r="JT90" s="4">
        <v>0</v>
      </c>
      <c r="JU90" s="38">
        <v>0</v>
      </c>
      <c r="JV90" s="37">
        <v>0</v>
      </c>
      <c r="JW90" s="4">
        <v>0</v>
      </c>
      <c r="JX90" s="38">
        <v>0</v>
      </c>
      <c r="JY90" s="37">
        <v>0</v>
      </c>
      <c r="JZ90" s="4">
        <v>0</v>
      </c>
      <c r="KA90" s="38">
        <v>0</v>
      </c>
      <c r="KB90" s="37">
        <v>0</v>
      </c>
      <c r="KC90" s="4">
        <v>0</v>
      </c>
      <c r="KD90" s="38">
        <v>0</v>
      </c>
      <c r="KE90" s="37">
        <v>8</v>
      </c>
      <c r="KF90" s="4">
        <v>17</v>
      </c>
      <c r="KG90" s="38">
        <f t="shared" si="404"/>
        <v>2125</v>
      </c>
      <c r="KH90" s="37"/>
      <c r="KI90" s="4"/>
      <c r="KJ90" s="38"/>
      <c r="KK90" s="37">
        <v>0</v>
      </c>
      <c r="KL90" s="4">
        <v>0</v>
      </c>
      <c r="KM90" s="38">
        <v>0</v>
      </c>
      <c r="KN90" s="37">
        <v>0</v>
      </c>
      <c r="KO90" s="4">
        <v>0</v>
      </c>
      <c r="KP90" s="38">
        <v>0</v>
      </c>
      <c r="KQ90" s="37">
        <v>0</v>
      </c>
      <c r="KR90" s="4">
        <v>0</v>
      </c>
      <c r="KS90" s="38">
        <v>0</v>
      </c>
      <c r="KT90" s="37">
        <v>0</v>
      </c>
      <c r="KU90" s="4">
        <v>0</v>
      </c>
      <c r="KV90" s="38">
        <v>0</v>
      </c>
      <c r="KW90" s="37">
        <v>0</v>
      </c>
      <c r="KX90" s="4">
        <v>0</v>
      </c>
      <c r="KY90" s="38">
        <v>0</v>
      </c>
      <c r="KZ90" s="37">
        <v>0</v>
      </c>
      <c r="LA90" s="4">
        <v>0</v>
      </c>
      <c r="LB90" s="38">
        <v>0</v>
      </c>
      <c r="LC90" s="37">
        <v>19</v>
      </c>
      <c r="LD90" s="4">
        <v>426</v>
      </c>
      <c r="LE90" s="38">
        <f t="shared" si="407"/>
        <v>22421.05263157895</v>
      </c>
      <c r="LF90" s="37">
        <v>0</v>
      </c>
      <c r="LG90" s="4">
        <v>0</v>
      </c>
      <c r="LH90" s="38">
        <v>0</v>
      </c>
      <c r="LI90" s="37">
        <v>0</v>
      </c>
      <c r="LJ90" s="4">
        <v>0</v>
      </c>
      <c r="LK90" s="38">
        <v>0</v>
      </c>
      <c r="LL90" s="37">
        <v>0</v>
      </c>
      <c r="LM90" s="4">
        <v>0</v>
      </c>
      <c r="LN90" s="38">
        <v>0</v>
      </c>
      <c r="LO90" s="37">
        <v>0</v>
      </c>
      <c r="LP90" s="4">
        <v>0</v>
      </c>
      <c r="LQ90" s="38">
        <v>0</v>
      </c>
      <c r="LR90" s="37">
        <v>0</v>
      </c>
      <c r="LS90" s="4">
        <v>0</v>
      </c>
      <c r="LT90" s="38">
        <v>0</v>
      </c>
      <c r="LU90" s="37">
        <v>0</v>
      </c>
      <c r="LV90" s="4">
        <v>0</v>
      </c>
      <c r="LW90" s="38">
        <v>0</v>
      </c>
      <c r="LX90" s="37">
        <v>14</v>
      </c>
      <c r="LY90" s="4">
        <v>127</v>
      </c>
      <c r="LZ90" s="38">
        <f t="shared" si="420"/>
        <v>9071.4285714285706</v>
      </c>
      <c r="MA90" s="2">
        <f t="shared" si="321"/>
        <v>371</v>
      </c>
      <c r="MB90" s="12">
        <f t="shared" si="322"/>
        <v>6303</v>
      </c>
    </row>
    <row r="91" spans="1:340" x14ac:dyDescent="0.3">
      <c r="A91" s="50">
        <v>2010</v>
      </c>
      <c r="B91" s="51" t="s">
        <v>13</v>
      </c>
      <c r="C91" s="37">
        <v>0</v>
      </c>
      <c r="D91" s="4">
        <v>0</v>
      </c>
      <c r="E91" s="38">
        <v>0</v>
      </c>
      <c r="F91" s="37">
        <v>0</v>
      </c>
      <c r="G91" s="4">
        <v>0</v>
      </c>
      <c r="H91" s="38">
        <v>0</v>
      </c>
      <c r="I91" s="37">
        <v>0</v>
      </c>
      <c r="J91" s="4">
        <v>0</v>
      </c>
      <c r="K91" s="38">
        <v>0</v>
      </c>
      <c r="L91" s="37">
        <v>0</v>
      </c>
      <c r="M91" s="4">
        <v>0</v>
      </c>
      <c r="N91" s="38">
        <v>0</v>
      </c>
      <c r="O91" s="37">
        <v>0</v>
      </c>
      <c r="P91" s="4">
        <v>0</v>
      </c>
      <c r="Q91" s="38">
        <v>0</v>
      </c>
      <c r="R91" s="37">
        <v>0</v>
      </c>
      <c r="S91" s="4">
        <v>0</v>
      </c>
      <c r="T91" s="38">
        <v>0</v>
      </c>
      <c r="U91" s="37">
        <v>0</v>
      </c>
      <c r="V91" s="4">
        <v>0</v>
      </c>
      <c r="W91" s="38">
        <v>0</v>
      </c>
      <c r="X91" s="37">
        <v>0</v>
      </c>
      <c r="Y91" s="4">
        <v>0</v>
      </c>
      <c r="Z91" s="38">
        <v>0</v>
      </c>
      <c r="AA91" s="37">
        <v>0</v>
      </c>
      <c r="AB91" s="4">
        <v>0</v>
      </c>
      <c r="AC91" s="38">
        <v>0</v>
      </c>
      <c r="AD91" s="37">
        <v>0</v>
      </c>
      <c r="AE91" s="4">
        <v>0</v>
      </c>
      <c r="AF91" s="38">
        <v>0</v>
      </c>
      <c r="AG91" s="37">
        <v>0</v>
      </c>
      <c r="AH91" s="4">
        <v>0</v>
      </c>
      <c r="AI91" s="38">
        <v>0</v>
      </c>
      <c r="AJ91" s="37">
        <v>0</v>
      </c>
      <c r="AK91" s="4">
        <v>0</v>
      </c>
      <c r="AL91" s="38">
        <v>0</v>
      </c>
      <c r="AM91" s="37">
        <v>18</v>
      </c>
      <c r="AN91" s="4">
        <v>190</v>
      </c>
      <c r="AO91" s="38">
        <f t="shared" ref="AO91" si="451">AN91/AM91*1000</f>
        <v>10555.555555555555</v>
      </c>
      <c r="AP91" s="37">
        <v>0</v>
      </c>
      <c r="AQ91" s="4">
        <v>0</v>
      </c>
      <c r="AR91" s="38">
        <v>0</v>
      </c>
      <c r="AS91" s="37">
        <v>0</v>
      </c>
      <c r="AT91" s="4">
        <v>0</v>
      </c>
      <c r="AU91" s="38">
        <v>0</v>
      </c>
      <c r="AV91" s="37">
        <v>0</v>
      </c>
      <c r="AW91" s="4">
        <v>0</v>
      </c>
      <c r="AX91" s="38">
        <v>0</v>
      </c>
      <c r="AY91" s="37">
        <v>0</v>
      </c>
      <c r="AZ91" s="4">
        <v>0</v>
      </c>
      <c r="BA91" s="38">
        <v>0</v>
      </c>
      <c r="BB91" s="37">
        <v>0</v>
      </c>
      <c r="BC91" s="4">
        <v>0</v>
      </c>
      <c r="BD91" s="38">
        <v>0</v>
      </c>
      <c r="BE91" s="37">
        <v>0</v>
      </c>
      <c r="BF91" s="4">
        <v>0</v>
      </c>
      <c r="BG91" s="38">
        <v>0</v>
      </c>
      <c r="BH91" s="37">
        <v>24</v>
      </c>
      <c r="BI91" s="4">
        <v>250</v>
      </c>
      <c r="BJ91" s="38">
        <f t="shared" si="434"/>
        <v>10416.666666666666</v>
      </c>
      <c r="BK91" s="37">
        <v>0</v>
      </c>
      <c r="BL91" s="4">
        <v>0</v>
      </c>
      <c r="BM91" s="38">
        <v>0</v>
      </c>
      <c r="BN91" s="37">
        <v>0</v>
      </c>
      <c r="BO91" s="4">
        <v>0</v>
      </c>
      <c r="BP91" s="38">
        <v>0</v>
      </c>
      <c r="BQ91" s="37">
        <v>0</v>
      </c>
      <c r="BR91" s="4">
        <v>0</v>
      </c>
      <c r="BS91" s="38">
        <v>0</v>
      </c>
      <c r="BT91" s="37">
        <v>0</v>
      </c>
      <c r="BU91" s="4">
        <v>0</v>
      </c>
      <c r="BV91" s="38">
        <v>0</v>
      </c>
      <c r="BW91" s="37">
        <v>0</v>
      </c>
      <c r="BX91" s="4">
        <v>0</v>
      </c>
      <c r="BY91" s="38">
        <v>0</v>
      </c>
      <c r="BZ91" s="37">
        <v>47</v>
      </c>
      <c r="CA91" s="4">
        <v>1838</v>
      </c>
      <c r="CB91" s="38">
        <f t="shared" si="448"/>
        <v>39106.382978723406</v>
      </c>
      <c r="CC91" s="37">
        <v>0</v>
      </c>
      <c r="CD91" s="4">
        <v>0</v>
      </c>
      <c r="CE91" s="38">
        <v>0</v>
      </c>
      <c r="CF91" s="37">
        <v>0</v>
      </c>
      <c r="CG91" s="4">
        <v>0</v>
      </c>
      <c r="CH91" s="38">
        <v>0</v>
      </c>
      <c r="CI91" s="37">
        <v>0</v>
      </c>
      <c r="CJ91" s="4">
        <v>0</v>
      </c>
      <c r="CK91" s="38">
        <v>0</v>
      </c>
      <c r="CL91" s="37">
        <v>0</v>
      </c>
      <c r="CM91" s="4">
        <v>0</v>
      </c>
      <c r="CN91" s="38">
        <v>0</v>
      </c>
      <c r="CO91" s="37">
        <v>0</v>
      </c>
      <c r="CP91" s="4">
        <v>0</v>
      </c>
      <c r="CQ91" s="38">
        <v>0</v>
      </c>
      <c r="CR91" s="37">
        <v>0</v>
      </c>
      <c r="CS91" s="4">
        <v>0</v>
      </c>
      <c r="CT91" s="38">
        <v>0</v>
      </c>
      <c r="CU91" s="37">
        <v>0</v>
      </c>
      <c r="CV91" s="4">
        <v>0</v>
      </c>
      <c r="CW91" s="38">
        <v>0</v>
      </c>
      <c r="CX91" s="37">
        <v>0</v>
      </c>
      <c r="CY91" s="4">
        <v>0</v>
      </c>
      <c r="CZ91" s="38">
        <v>0</v>
      </c>
      <c r="DA91" s="37">
        <v>0</v>
      </c>
      <c r="DB91" s="4">
        <v>0</v>
      </c>
      <c r="DC91" s="38">
        <v>0</v>
      </c>
      <c r="DD91" s="37">
        <v>1</v>
      </c>
      <c r="DE91" s="4">
        <v>26</v>
      </c>
      <c r="DF91" s="38">
        <f t="shared" ref="DF91" si="452">DE91/DD91*1000</f>
        <v>26000</v>
      </c>
      <c r="DG91" s="37">
        <v>1</v>
      </c>
      <c r="DH91" s="4">
        <v>6</v>
      </c>
      <c r="DI91" s="38">
        <f t="shared" si="414"/>
        <v>6000</v>
      </c>
      <c r="DJ91" s="37">
        <v>0</v>
      </c>
      <c r="DK91" s="4">
        <v>0</v>
      </c>
      <c r="DL91" s="38">
        <v>0</v>
      </c>
      <c r="DM91" s="37">
        <v>142</v>
      </c>
      <c r="DN91" s="4">
        <v>745</v>
      </c>
      <c r="DO91" s="38">
        <f t="shared" si="395"/>
        <v>5246.4788732394372</v>
      </c>
      <c r="DP91" s="37">
        <v>0</v>
      </c>
      <c r="DQ91" s="4">
        <v>0</v>
      </c>
      <c r="DR91" s="38">
        <v>0</v>
      </c>
      <c r="DS91" s="37">
        <v>0</v>
      </c>
      <c r="DT91" s="4">
        <v>0</v>
      </c>
      <c r="DU91" s="38">
        <v>0</v>
      </c>
      <c r="DV91" s="37">
        <v>0</v>
      </c>
      <c r="DW91" s="4">
        <v>0</v>
      </c>
      <c r="DX91" s="38">
        <v>0</v>
      </c>
      <c r="DY91" s="37">
        <v>0</v>
      </c>
      <c r="DZ91" s="4">
        <v>0</v>
      </c>
      <c r="EA91" s="38">
        <v>0</v>
      </c>
      <c r="EB91" s="37">
        <v>19</v>
      </c>
      <c r="EC91" s="4">
        <v>384</v>
      </c>
      <c r="ED91" s="38">
        <f t="shared" si="397"/>
        <v>20210.526315789473</v>
      </c>
      <c r="EE91" s="37">
        <v>0</v>
      </c>
      <c r="EF91" s="4">
        <v>0</v>
      </c>
      <c r="EG91" s="38">
        <v>0</v>
      </c>
      <c r="EH91" s="37">
        <v>0</v>
      </c>
      <c r="EI91" s="4">
        <v>0</v>
      </c>
      <c r="EJ91" s="38">
        <v>0</v>
      </c>
      <c r="EK91" s="37">
        <v>0</v>
      </c>
      <c r="EL91" s="4">
        <v>0</v>
      </c>
      <c r="EM91" s="38">
        <v>0</v>
      </c>
      <c r="EN91" s="37">
        <v>0</v>
      </c>
      <c r="EO91" s="4">
        <v>0</v>
      </c>
      <c r="EP91" s="38">
        <v>0</v>
      </c>
      <c r="EQ91" s="37"/>
      <c r="ER91" s="4"/>
      <c r="ES91" s="38"/>
      <c r="ET91" s="37">
        <v>0</v>
      </c>
      <c r="EU91" s="4">
        <v>0</v>
      </c>
      <c r="EV91" s="38">
        <v>0</v>
      </c>
      <c r="EW91" s="37">
        <v>0</v>
      </c>
      <c r="EX91" s="4">
        <v>0</v>
      </c>
      <c r="EY91" s="38">
        <v>0</v>
      </c>
      <c r="EZ91" s="37">
        <v>0</v>
      </c>
      <c r="FA91" s="4">
        <v>0</v>
      </c>
      <c r="FB91" s="38">
        <v>0</v>
      </c>
      <c r="FC91" s="37"/>
      <c r="FD91" s="4"/>
      <c r="FE91" s="38"/>
      <c r="FF91" s="37">
        <v>0</v>
      </c>
      <c r="FG91" s="4">
        <v>0</v>
      </c>
      <c r="FH91" s="38">
        <v>0</v>
      </c>
      <c r="FI91" s="37">
        <v>0</v>
      </c>
      <c r="FJ91" s="4">
        <v>0</v>
      </c>
      <c r="FK91" s="38">
        <v>0</v>
      </c>
      <c r="FL91" s="37">
        <v>0</v>
      </c>
      <c r="FM91" s="4">
        <v>0</v>
      </c>
      <c r="FN91" s="38">
        <v>0</v>
      </c>
      <c r="FO91" s="37">
        <v>0</v>
      </c>
      <c r="FP91" s="4">
        <v>0</v>
      </c>
      <c r="FQ91" s="38">
        <v>0</v>
      </c>
      <c r="FR91" s="37">
        <v>0</v>
      </c>
      <c r="FS91" s="4">
        <v>0</v>
      </c>
      <c r="FT91" s="38">
        <v>0</v>
      </c>
      <c r="FU91" s="37"/>
      <c r="FV91" s="4"/>
      <c r="FW91" s="38"/>
      <c r="FX91" s="37">
        <v>0</v>
      </c>
      <c r="FY91" s="4">
        <v>0</v>
      </c>
      <c r="FZ91" s="38">
        <v>0</v>
      </c>
      <c r="GA91" s="37">
        <v>0</v>
      </c>
      <c r="GB91" s="4">
        <v>0</v>
      </c>
      <c r="GC91" s="38">
        <v>0</v>
      </c>
      <c r="GD91" s="37">
        <v>11</v>
      </c>
      <c r="GE91" s="4">
        <v>109</v>
      </c>
      <c r="GF91" s="38">
        <f t="shared" ref="GF91:GF93" si="453">GE91/GD91*1000</f>
        <v>9909.0909090909081</v>
      </c>
      <c r="GG91" s="37">
        <v>0</v>
      </c>
      <c r="GH91" s="4">
        <v>0</v>
      </c>
      <c r="GI91" s="38">
        <v>0</v>
      </c>
      <c r="GJ91" s="37">
        <v>0</v>
      </c>
      <c r="GK91" s="4">
        <v>0</v>
      </c>
      <c r="GL91" s="38">
        <v>0</v>
      </c>
      <c r="GM91" s="37">
        <v>0</v>
      </c>
      <c r="GN91" s="4">
        <v>0</v>
      </c>
      <c r="GO91" s="38">
        <v>0</v>
      </c>
      <c r="GP91" s="37">
        <v>0</v>
      </c>
      <c r="GQ91" s="4">
        <v>0</v>
      </c>
      <c r="GR91" s="38">
        <v>0</v>
      </c>
      <c r="GS91" s="37">
        <v>0</v>
      </c>
      <c r="GT91" s="4">
        <v>0</v>
      </c>
      <c r="GU91" s="38">
        <v>0</v>
      </c>
      <c r="GV91" s="37">
        <v>0</v>
      </c>
      <c r="GW91" s="4">
        <v>0</v>
      </c>
      <c r="GX91" s="38">
        <v>0</v>
      </c>
      <c r="GY91" s="37">
        <v>0</v>
      </c>
      <c r="GZ91" s="4">
        <v>0</v>
      </c>
      <c r="HA91" s="38">
        <v>0</v>
      </c>
      <c r="HB91" s="37">
        <v>23</v>
      </c>
      <c r="HC91" s="4">
        <v>93</v>
      </c>
      <c r="HD91" s="38">
        <f t="shared" si="423"/>
        <v>4043.4782608695655</v>
      </c>
      <c r="HE91" s="37">
        <v>0</v>
      </c>
      <c r="HF91" s="4">
        <v>0</v>
      </c>
      <c r="HG91" s="38">
        <v>0</v>
      </c>
      <c r="HH91" s="37">
        <v>17</v>
      </c>
      <c r="HI91" s="4">
        <v>476</v>
      </c>
      <c r="HJ91" s="38">
        <f t="shared" si="399"/>
        <v>28000</v>
      </c>
      <c r="HK91" s="37">
        <v>0</v>
      </c>
      <c r="HL91" s="4">
        <v>0</v>
      </c>
      <c r="HM91" s="38">
        <v>0</v>
      </c>
      <c r="HN91" s="37">
        <v>0</v>
      </c>
      <c r="HO91" s="4">
        <v>0</v>
      </c>
      <c r="HP91" s="38">
        <v>0</v>
      </c>
      <c r="HQ91" s="37">
        <v>0</v>
      </c>
      <c r="HR91" s="4">
        <v>0</v>
      </c>
      <c r="HS91" s="38">
        <v>0</v>
      </c>
      <c r="HT91" s="37">
        <v>0</v>
      </c>
      <c r="HU91" s="4">
        <v>0</v>
      </c>
      <c r="HV91" s="38">
        <v>0</v>
      </c>
      <c r="HW91" s="37">
        <v>0</v>
      </c>
      <c r="HX91" s="4">
        <v>0</v>
      </c>
      <c r="HY91" s="38">
        <v>0</v>
      </c>
      <c r="HZ91" s="37">
        <v>48</v>
      </c>
      <c r="IA91" s="4">
        <v>299</v>
      </c>
      <c r="IB91" s="38">
        <f t="shared" si="444"/>
        <v>6229.166666666667</v>
      </c>
      <c r="IC91" s="37">
        <v>0</v>
      </c>
      <c r="ID91" s="4">
        <v>0</v>
      </c>
      <c r="IE91" s="38">
        <v>0</v>
      </c>
      <c r="IF91" s="37">
        <v>0</v>
      </c>
      <c r="IG91" s="4">
        <v>0</v>
      </c>
      <c r="IH91" s="38">
        <v>0</v>
      </c>
      <c r="II91" s="37">
        <v>0</v>
      </c>
      <c r="IJ91" s="4">
        <v>0</v>
      </c>
      <c r="IK91" s="38">
        <v>0</v>
      </c>
      <c r="IL91" s="37">
        <v>11</v>
      </c>
      <c r="IM91" s="4">
        <v>237</v>
      </c>
      <c r="IN91" s="38">
        <f t="shared" si="436"/>
        <v>21545.454545454548</v>
      </c>
      <c r="IO91" s="37">
        <v>36</v>
      </c>
      <c r="IP91" s="4">
        <v>934</v>
      </c>
      <c r="IQ91" s="38">
        <f t="shared" si="445"/>
        <v>25944.444444444442</v>
      </c>
      <c r="IR91" s="37">
        <v>0</v>
      </c>
      <c r="IS91" s="4">
        <v>0</v>
      </c>
      <c r="IT91" s="38">
        <v>0</v>
      </c>
      <c r="IU91" s="37">
        <v>0</v>
      </c>
      <c r="IV91" s="4">
        <v>0</v>
      </c>
      <c r="IW91" s="38">
        <v>0</v>
      </c>
      <c r="IX91" s="37">
        <v>0</v>
      </c>
      <c r="IY91" s="4">
        <v>0</v>
      </c>
      <c r="IZ91" s="38">
        <f t="shared" si="316"/>
        <v>0</v>
      </c>
      <c r="JA91" s="37">
        <v>23</v>
      </c>
      <c r="JB91" s="4">
        <v>129</v>
      </c>
      <c r="JC91" s="38">
        <f t="shared" si="418"/>
        <v>5608.695652173913</v>
      </c>
      <c r="JD91" s="37">
        <v>4</v>
      </c>
      <c r="JE91" s="4">
        <v>72</v>
      </c>
      <c r="JF91" s="38">
        <f t="shared" ref="JF91" si="454">JE91/JD91*1000</f>
        <v>18000</v>
      </c>
      <c r="JG91" s="37">
        <v>0</v>
      </c>
      <c r="JH91" s="4">
        <v>0</v>
      </c>
      <c r="JI91" s="38">
        <v>0</v>
      </c>
      <c r="JJ91" s="37">
        <v>0</v>
      </c>
      <c r="JK91" s="4">
        <v>0</v>
      </c>
      <c r="JL91" s="38">
        <v>0</v>
      </c>
      <c r="JM91" s="37">
        <v>0</v>
      </c>
      <c r="JN91" s="4">
        <v>0</v>
      </c>
      <c r="JO91" s="38">
        <v>0</v>
      </c>
      <c r="JP91" s="37">
        <v>0</v>
      </c>
      <c r="JQ91" s="4">
        <v>0</v>
      </c>
      <c r="JR91" s="38">
        <v>0</v>
      </c>
      <c r="JS91" s="37">
        <v>0</v>
      </c>
      <c r="JT91" s="4">
        <v>0</v>
      </c>
      <c r="JU91" s="38">
        <v>0</v>
      </c>
      <c r="JV91" s="37">
        <v>0</v>
      </c>
      <c r="JW91" s="4">
        <v>0</v>
      </c>
      <c r="JX91" s="38">
        <v>0</v>
      </c>
      <c r="JY91" s="37">
        <v>0</v>
      </c>
      <c r="JZ91" s="4">
        <v>0</v>
      </c>
      <c r="KA91" s="38">
        <v>0</v>
      </c>
      <c r="KB91" s="37">
        <v>0</v>
      </c>
      <c r="KC91" s="4">
        <v>0</v>
      </c>
      <c r="KD91" s="38">
        <v>0</v>
      </c>
      <c r="KE91" s="37">
        <v>1</v>
      </c>
      <c r="KF91" s="4">
        <v>12</v>
      </c>
      <c r="KG91" s="38">
        <f t="shared" si="404"/>
        <v>12000</v>
      </c>
      <c r="KH91" s="37"/>
      <c r="KI91" s="4"/>
      <c r="KJ91" s="38"/>
      <c r="KK91" s="37">
        <v>0</v>
      </c>
      <c r="KL91" s="4">
        <v>0</v>
      </c>
      <c r="KM91" s="38">
        <v>0</v>
      </c>
      <c r="KN91" s="37">
        <v>0</v>
      </c>
      <c r="KO91" s="4">
        <v>0</v>
      </c>
      <c r="KP91" s="38">
        <v>0</v>
      </c>
      <c r="KQ91" s="37">
        <v>0</v>
      </c>
      <c r="KR91" s="4">
        <v>0</v>
      </c>
      <c r="KS91" s="38">
        <v>0</v>
      </c>
      <c r="KT91" s="37">
        <v>20</v>
      </c>
      <c r="KU91" s="4">
        <v>176</v>
      </c>
      <c r="KV91" s="38">
        <f t="shared" si="405"/>
        <v>8800</v>
      </c>
      <c r="KW91" s="37">
        <v>0</v>
      </c>
      <c r="KX91" s="4">
        <v>0</v>
      </c>
      <c r="KY91" s="38">
        <v>0</v>
      </c>
      <c r="KZ91" s="37">
        <v>195</v>
      </c>
      <c r="LA91" s="4">
        <v>2396</v>
      </c>
      <c r="LB91" s="38">
        <f t="shared" si="406"/>
        <v>12287.179487179488</v>
      </c>
      <c r="LC91" s="37">
        <v>46</v>
      </c>
      <c r="LD91" s="4">
        <v>1769</v>
      </c>
      <c r="LE91" s="38">
        <f t="shared" si="407"/>
        <v>38456.52173913044</v>
      </c>
      <c r="LF91" s="37">
        <v>0</v>
      </c>
      <c r="LG91" s="4">
        <v>0</v>
      </c>
      <c r="LH91" s="38">
        <v>0</v>
      </c>
      <c r="LI91" s="37">
        <v>0</v>
      </c>
      <c r="LJ91" s="4">
        <v>0</v>
      </c>
      <c r="LK91" s="38">
        <v>0</v>
      </c>
      <c r="LL91" s="37">
        <v>0</v>
      </c>
      <c r="LM91" s="4">
        <v>0</v>
      </c>
      <c r="LN91" s="38">
        <v>0</v>
      </c>
      <c r="LO91" s="37">
        <v>0</v>
      </c>
      <c r="LP91" s="4">
        <v>0</v>
      </c>
      <c r="LQ91" s="38">
        <v>0</v>
      </c>
      <c r="LR91" s="37">
        <v>0</v>
      </c>
      <c r="LS91" s="4">
        <v>0</v>
      </c>
      <c r="LT91" s="38">
        <v>0</v>
      </c>
      <c r="LU91" s="37">
        <v>0</v>
      </c>
      <c r="LV91" s="4">
        <v>0</v>
      </c>
      <c r="LW91" s="38">
        <v>0</v>
      </c>
      <c r="LX91" s="37">
        <v>0</v>
      </c>
      <c r="LY91" s="4">
        <v>0</v>
      </c>
      <c r="LZ91" s="38">
        <v>0</v>
      </c>
      <c r="MA91" s="2">
        <f t="shared" si="321"/>
        <v>687</v>
      </c>
      <c r="MB91" s="12">
        <f t="shared" si="322"/>
        <v>10141</v>
      </c>
    </row>
    <row r="92" spans="1:340" x14ac:dyDescent="0.3">
      <c r="A92" s="50">
        <v>2010</v>
      </c>
      <c r="B92" s="51" t="s">
        <v>14</v>
      </c>
      <c r="C92" s="37">
        <v>0</v>
      </c>
      <c r="D92" s="4">
        <v>0</v>
      </c>
      <c r="E92" s="38">
        <v>0</v>
      </c>
      <c r="F92" s="37">
        <v>0</v>
      </c>
      <c r="G92" s="4">
        <v>0</v>
      </c>
      <c r="H92" s="38">
        <v>0</v>
      </c>
      <c r="I92" s="37">
        <v>0</v>
      </c>
      <c r="J92" s="4">
        <v>0</v>
      </c>
      <c r="K92" s="38">
        <v>0</v>
      </c>
      <c r="L92" s="37">
        <v>6</v>
      </c>
      <c r="M92" s="4">
        <v>27</v>
      </c>
      <c r="N92" s="38">
        <f t="shared" ref="N92" si="455">M92/L92*1000</f>
        <v>4500</v>
      </c>
      <c r="O92" s="37">
        <v>0</v>
      </c>
      <c r="P92" s="4">
        <v>0</v>
      </c>
      <c r="Q92" s="38">
        <v>0</v>
      </c>
      <c r="R92" s="37">
        <v>0</v>
      </c>
      <c r="S92" s="4">
        <v>0</v>
      </c>
      <c r="T92" s="38">
        <v>0</v>
      </c>
      <c r="U92" s="37">
        <v>0</v>
      </c>
      <c r="V92" s="4">
        <v>0</v>
      </c>
      <c r="W92" s="38">
        <v>0</v>
      </c>
      <c r="X92" s="37">
        <v>0</v>
      </c>
      <c r="Y92" s="4">
        <v>0</v>
      </c>
      <c r="Z92" s="38">
        <v>0</v>
      </c>
      <c r="AA92" s="37">
        <v>0</v>
      </c>
      <c r="AB92" s="4">
        <v>0</v>
      </c>
      <c r="AC92" s="38">
        <v>0</v>
      </c>
      <c r="AD92" s="37">
        <v>0</v>
      </c>
      <c r="AE92" s="4">
        <v>0</v>
      </c>
      <c r="AF92" s="38">
        <v>0</v>
      </c>
      <c r="AG92" s="37">
        <v>0</v>
      </c>
      <c r="AH92" s="4">
        <v>0</v>
      </c>
      <c r="AI92" s="38">
        <v>0</v>
      </c>
      <c r="AJ92" s="37">
        <v>0</v>
      </c>
      <c r="AK92" s="4">
        <v>0</v>
      </c>
      <c r="AL92" s="38">
        <v>0</v>
      </c>
      <c r="AM92" s="37">
        <v>0</v>
      </c>
      <c r="AN92" s="4">
        <v>0</v>
      </c>
      <c r="AO92" s="38">
        <v>0</v>
      </c>
      <c r="AP92" s="37">
        <v>0</v>
      </c>
      <c r="AQ92" s="4">
        <v>0</v>
      </c>
      <c r="AR92" s="38">
        <v>0</v>
      </c>
      <c r="AS92" s="37">
        <v>0</v>
      </c>
      <c r="AT92" s="4">
        <v>0</v>
      </c>
      <c r="AU92" s="38">
        <v>0</v>
      </c>
      <c r="AV92" s="37">
        <v>0</v>
      </c>
      <c r="AW92" s="4">
        <v>0</v>
      </c>
      <c r="AX92" s="38">
        <v>0</v>
      </c>
      <c r="AY92" s="37">
        <v>0</v>
      </c>
      <c r="AZ92" s="4">
        <v>0</v>
      </c>
      <c r="BA92" s="38">
        <v>0</v>
      </c>
      <c r="BB92" s="37">
        <v>0</v>
      </c>
      <c r="BC92" s="4">
        <v>0</v>
      </c>
      <c r="BD92" s="38">
        <v>0</v>
      </c>
      <c r="BE92" s="37">
        <v>0</v>
      </c>
      <c r="BF92" s="4">
        <v>0</v>
      </c>
      <c r="BG92" s="38">
        <v>0</v>
      </c>
      <c r="BH92" s="37">
        <v>19</v>
      </c>
      <c r="BI92" s="4">
        <v>100</v>
      </c>
      <c r="BJ92" s="38">
        <f t="shared" si="434"/>
        <v>5263.1578947368425</v>
      </c>
      <c r="BK92" s="37">
        <v>0</v>
      </c>
      <c r="BL92" s="4">
        <v>0</v>
      </c>
      <c r="BM92" s="38">
        <v>0</v>
      </c>
      <c r="BN92" s="37">
        <v>0</v>
      </c>
      <c r="BO92" s="4">
        <v>0</v>
      </c>
      <c r="BP92" s="38">
        <v>0</v>
      </c>
      <c r="BQ92" s="37">
        <v>0</v>
      </c>
      <c r="BR92" s="4">
        <v>0</v>
      </c>
      <c r="BS92" s="38">
        <v>0</v>
      </c>
      <c r="BT92" s="37">
        <v>0</v>
      </c>
      <c r="BU92" s="4">
        <v>0</v>
      </c>
      <c r="BV92" s="38">
        <v>0</v>
      </c>
      <c r="BW92" s="37">
        <v>0</v>
      </c>
      <c r="BX92" s="4">
        <v>0</v>
      </c>
      <c r="BY92" s="38">
        <v>0</v>
      </c>
      <c r="BZ92" s="37">
        <v>0</v>
      </c>
      <c r="CA92" s="4">
        <v>0</v>
      </c>
      <c r="CB92" s="38">
        <v>0</v>
      </c>
      <c r="CC92" s="37">
        <v>0</v>
      </c>
      <c r="CD92" s="4">
        <v>0</v>
      </c>
      <c r="CE92" s="38">
        <v>0</v>
      </c>
      <c r="CF92" s="37">
        <v>0</v>
      </c>
      <c r="CG92" s="4">
        <v>0</v>
      </c>
      <c r="CH92" s="38">
        <v>0</v>
      </c>
      <c r="CI92" s="37">
        <v>0</v>
      </c>
      <c r="CJ92" s="4">
        <v>0</v>
      </c>
      <c r="CK92" s="38">
        <v>0</v>
      </c>
      <c r="CL92" s="37">
        <v>0</v>
      </c>
      <c r="CM92" s="4">
        <v>0</v>
      </c>
      <c r="CN92" s="38">
        <v>0</v>
      </c>
      <c r="CO92" s="37">
        <v>1</v>
      </c>
      <c r="CP92" s="4">
        <v>71</v>
      </c>
      <c r="CQ92" s="38">
        <f t="shared" ref="CQ92:CQ94" si="456">CP92/CO92*1000</f>
        <v>71000</v>
      </c>
      <c r="CR92" s="37">
        <v>0</v>
      </c>
      <c r="CS92" s="4">
        <v>0</v>
      </c>
      <c r="CT92" s="38">
        <v>0</v>
      </c>
      <c r="CU92" s="37">
        <v>0</v>
      </c>
      <c r="CV92" s="4">
        <v>0</v>
      </c>
      <c r="CW92" s="38">
        <v>0</v>
      </c>
      <c r="CX92" s="37">
        <v>2</v>
      </c>
      <c r="CY92" s="4">
        <v>52</v>
      </c>
      <c r="CZ92" s="38">
        <f t="shared" ref="CZ92:CZ94" si="457">CY92/CX92*1000</f>
        <v>26000</v>
      </c>
      <c r="DA92" s="37">
        <v>0</v>
      </c>
      <c r="DB92" s="4">
        <v>0</v>
      </c>
      <c r="DC92" s="38">
        <v>0</v>
      </c>
      <c r="DD92" s="37">
        <v>0</v>
      </c>
      <c r="DE92" s="4">
        <v>0</v>
      </c>
      <c r="DF92" s="38">
        <v>0</v>
      </c>
      <c r="DG92" s="37">
        <v>1</v>
      </c>
      <c r="DH92" s="4">
        <v>2</v>
      </c>
      <c r="DI92" s="38">
        <f t="shared" si="414"/>
        <v>2000</v>
      </c>
      <c r="DJ92" s="37">
        <v>0</v>
      </c>
      <c r="DK92" s="4">
        <v>0</v>
      </c>
      <c r="DL92" s="38">
        <v>0</v>
      </c>
      <c r="DM92" s="37">
        <v>189</v>
      </c>
      <c r="DN92" s="4">
        <v>909</v>
      </c>
      <c r="DO92" s="38">
        <f t="shared" si="395"/>
        <v>4809.5238095238092</v>
      </c>
      <c r="DP92" s="37">
        <v>0</v>
      </c>
      <c r="DQ92" s="4">
        <v>0</v>
      </c>
      <c r="DR92" s="38">
        <v>0</v>
      </c>
      <c r="DS92" s="37">
        <v>0</v>
      </c>
      <c r="DT92" s="4">
        <v>0</v>
      </c>
      <c r="DU92" s="38">
        <v>0</v>
      </c>
      <c r="DV92" s="37">
        <v>0</v>
      </c>
      <c r="DW92" s="4">
        <v>0</v>
      </c>
      <c r="DX92" s="38">
        <v>0</v>
      </c>
      <c r="DY92" s="37">
        <v>0</v>
      </c>
      <c r="DZ92" s="4">
        <v>0</v>
      </c>
      <c r="EA92" s="38">
        <v>0</v>
      </c>
      <c r="EB92" s="37">
        <v>41</v>
      </c>
      <c r="EC92" s="4">
        <v>1156</v>
      </c>
      <c r="ED92" s="38">
        <f t="shared" si="397"/>
        <v>28195.121951219513</v>
      </c>
      <c r="EE92" s="37">
        <v>0</v>
      </c>
      <c r="EF92" s="4">
        <v>0</v>
      </c>
      <c r="EG92" s="38">
        <v>0</v>
      </c>
      <c r="EH92" s="37">
        <v>0</v>
      </c>
      <c r="EI92" s="4">
        <v>0</v>
      </c>
      <c r="EJ92" s="38">
        <v>0</v>
      </c>
      <c r="EK92" s="37">
        <v>0</v>
      </c>
      <c r="EL92" s="4">
        <v>0</v>
      </c>
      <c r="EM92" s="38">
        <v>0</v>
      </c>
      <c r="EN92" s="37">
        <v>0</v>
      </c>
      <c r="EO92" s="4">
        <v>0</v>
      </c>
      <c r="EP92" s="38">
        <v>0</v>
      </c>
      <c r="EQ92" s="37"/>
      <c r="ER92" s="4"/>
      <c r="ES92" s="38"/>
      <c r="ET92" s="37">
        <v>0</v>
      </c>
      <c r="EU92" s="4">
        <v>0</v>
      </c>
      <c r="EV92" s="38">
        <v>0</v>
      </c>
      <c r="EW92" s="37">
        <v>0</v>
      </c>
      <c r="EX92" s="4">
        <v>0</v>
      </c>
      <c r="EY92" s="38">
        <v>0</v>
      </c>
      <c r="EZ92" s="37">
        <v>0</v>
      </c>
      <c r="FA92" s="4">
        <v>0</v>
      </c>
      <c r="FB92" s="38">
        <v>0</v>
      </c>
      <c r="FC92" s="37"/>
      <c r="FD92" s="4"/>
      <c r="FE92" s="38"/>
      <c r="FF92" s="37">
        <v>0</v>
      </c>
      <c r="FG92" s="4">
        <v>0</v>
      </c>
      <c r="FH92" s="38">
        <v>0</v>
      </c>
      <c r="FI92" s="37">
        <v>0</v>
      </c>
      <c r="FJ92" s="4">
        <v>0</v>
      </c>
      <c r="FK92" s="38">
        <v>0</v>
      </c>
      <c r="FL92" s="37">
        <v>0</v>
      </c>
      <c r="FM92" s="4">
        <v>0</v>
      </c>
      <c r="FN92" s="38">
        <v>0</v>
      </c>
      <c r="FO92" s="37">
        <v>0</v>
      </c>
      <c r="FP92" s="4">
        <v>0</v>
      </c>
      <c r="FQ92" s="38">
        <v>0</v>
      </c>
      <c r="FR92" s="37">
        <v>0</v>
      </c>
      <c r="FS92" s="4">
        <v>0</v>
      </c>
      <c r="FT92" s="38">
        <v>0</v>
      </c>
      <c r="FU92" s="37"/>
      <c r="FV92" s="4"/>
      <c r="FW92" s="38"/>
      <c r="FX92" s="37">
        <v>0</v>
      </c>
      <c r="FY92" s="4">
        <v>0</v>
      </c>
      <c r="FZ92" s="38">
        <v>0</v>
      </c>
      <c r="GA92" s="37">
        <v>0</v>
      </c>
      <c r="GB92" s="4">
        <v>0</v>
      </c>
      <c r="GC92" s="38">
        <v>0</v>
      </c>
      <c r="GD92" s="37">
        <v>16</v>
      </c>
      <c r="GE92" s="4">
        <v>146</v>
      </c>
      <c r="GF92" s="38">
        <f t="shared" si="453"/>
        <v>9125</v>
      </c>
      <c r="GG92" s="37">
        <v>0</v>
      </c>
      <c r="GH92" s="4">
        <v>0</v>
      </c>
      <c r="GI92" s="38">
        <v>0</v>
      </c>
      <c r="GJ92" s="37">
        <v>0</v>
      </c>
      <c r="GK92" s="4">
        <v>0</v>
      </c>
      <c r="GL92" s="38">
        <v>0</v>
      </c>
      <c r="GM92" s="37">
        <v>0</v>
      </c>
      <c r="GN92" s="4">
        <v>0</v>
      </c>
      <c r="GO92" s="38">
        <v>0</v>
      </c>
      <c r="GP92" s="37">
        <v>0</v>
      </c>
      <c r="GQ92" s="4">
        <v>0</v>
      </c>
      <c r="GR92" s="38">
        <v>0</v>
      </c>
      <c r="GS92" s="37">
        <v>0</v>
      </c>
      <c r="GT92" s="4">
        <v>0</v>
      </c>
      <c r="GU92" s="38">
        <v>0</v>
      </c>
      <c r="GV92" s="37">
        <v>0</v>
      </c>
      <c r="GW92" s="4">
        <v>0</v>
      </c>
      <c r="GX92" s="38">
        <v>0</v>
      </c>
      <c r="GY92" s="37">
        <v>0</v>
      </c>
      <c r="GZ92" s="4">
        <v>0</v>
      </c>
      <c r="HA92" s="38">
        <v>0</v>
      </c>
      <c r="HB92" s="37">
        <v>36</v>
      </c>
      <c r="HC92" s="4">
        <v>163</v>
      </c>
      <c r="HD92" s="38">
        <f t="shared" si="423"/>
        <v>4527.7777777777774</v>
      </c>
      <c r="HE92" s="37">
        <v>0</v>
      </c>
      <c r="HF92" s="4">
        <v>0</v>
      </c>
      <c r="HG92" s="38">
        <v>0</v>
      </c>
      <c r="HH92" s="37">
        <v>7</v>
      </c>
      <c r="HI92" s="4">
        <v>151</v>
      </c>
      <c r="HJ92" s="38">
        <f t="shared" si="399"/>
        <v>21571.428571428572</v>
      </c>
      <c r="HK92" s="37">
        <v>0</v>
      </c>
      <c r="HL92" s="4">
        <v>0</v>
      </c>
      <c r="HM92" s="38">
        <v>0</v>
      </c>
      <c r="HN92" s="37">
        <v>0</v>
      </c>
      <c r="HO92" s="4">
        <v>0</v>
      </c>
      <c r="HP92" s="38">
        <v>0</v>
      </c>
      <c r="HQ92" s="37">
        <v>0</v>
      </c>
      <c r="HR92" s="4">
        <v>0</v>
      </c>
      <c r="HS92" s="38">
        <v>0</v>
      </c>
      <c r="HT92" s="37">
        <v>0</v>
      </c>
      <c r="HU92" s="4">
        <v>0</v>
      </c>
      <c r="HV92" s="38">
        <v>0</v>
      </c>
      <c r="HW92" s="37">
        <v>0</v>
      </c>
      <c r="HX92" s="4">
        <v>0</v>
      </c>
      <c r="HY92" s="38">
        <v>0</v>
      </c>
      <c r="HZ92" s="37">
        <v>20</v>
      </c>
      <c r="IA92" s="4">
        <v>171</v>
      </c>
      <c r="IB92" s="38">
        <f t="shared" si="444"/>
        <v>8550</v>
      </c>
      <c r="IC92" s="37">
        <v>5</v>
      </c>
      <c r="ID92" s="4">
        <v>62</v>
      </c>
      <c r="IE92" s="38">
        <f t="shared" ref="IE92" si="458">ID92/IC92*1000</f>
        <v>12400</v>
      </c>
      <c r="IF92" s="37">
        <v>0</v>
      </c>
      <c r="IG92" s="4">
        <v>0</v>
      </c>
      <c r="IH92" s="38">
        <v>0</v>
      </c>
      <c r="II92" s="37">
        <v>0</v>
      </c>
      <c r="IJ92" s="4">
        <v>0</v>
      </c>
      <c r="IK92" s="38">
        <v>0</v>
      </c>
      <c r="IL92" s="37">
        <v>0</v>
      </c>
      <c r="IM92" s="4">
        <v>0</v>
      </c>
      <c r="IN92" s="38">
        <v>0</v>
      </c>
      <c r="IO92" s="37">
        <v>19</v>
      </c>
      <c r="IP92" s="4">
        <v>622</v>
      </c>
      <c r="IQ92" s="38">
        <f t="shared" si="445"/>
        <v>32736.842105263157</v>
      </c>
      <c r="IR92" s="37">
        <v>0</v>
      </c>
      <c r="IS92" s="4">
        <v>0</v>
      </c>
      <c r="IT92" s="38">
        <v>0</v>
      </c>
      <c r="IU92" s="37">
        <v>0</v>
      </c>
      <c r="IV92" s="4">
        <v>0</v>
      </c>
      <c r="IW92" s="38">
        <v>0</v>
      </c>
      <c r="IX92" s="37">
        <v>0</v>
      </c>
      <c r="IY92" s="4">
        <v>0</v>
      </c>
      <c r="IZ92" s="38">
        <f t="shared" si="316"/>
        <v>0</v>
      </c>
      <c r="JA92" s="37">
        <v>18</v>
      </c>
      <c r="JB92" s="4">
        <v>63</v>
      </c>
      <c r="JC92" s="38">
        <f t="shared" si="418"/>
        <v>3500</v>
      </c>
      <c r="JD92" s="37">
        <v>0</v>
      </c>
      <c r="JE92" s="4">
        <v>0</v>
      </c>
      <c r="JF92" s="38">
        <v>0</v>
      </c>
      <c r="JG92" s="37">
        <v>0</v>
      </c>
      <c r="JH92" s="4">
        <v>0</v>
      </c>
      <c r="JI92" s="38">
        <v>0</v>
      </c>
      <c r="JJ92" s="37">
        <v>0</v>
      </c>
      <c r="JK92" s="4">
        <v>0</v>
      </c>
      <c r="JL92" s="38">
        <v>0</v>
      </c>
      <c r="JM92" s="37">
        <v>22</v>
      </c>
      <c r="JN92" s="4">
        <v>528</v>
      </c>
      <c r="JO92" s="38">
        <f t="shared" ref="JO92" si="459">JN92/JM92*1000</f>
        <v>24000</v>
      </c>
      <c r="JP92" s="37">
        <v>0</v>
      </c>
      <c r="JQ92" s="4">
        <v>0</v>
      </c>
      <c r="JR92" s="38">
        <v>0</v>
      </c>
      <c r="JS92" s="37">
        <v>0</v>
      </c>
      <c r="JT92" s="4">
        <v>0</v>
      </c>
      <c r="JU92" s="38">
        <v>0</v>
      </c>
      <c r="JV92" s="37">
        <v>0</v>
      </c>
      <c r="JW92" s="4">
        <v>0</v>
      </c>
      <c r="JX92" s="38">
        <v>0</v>
      </c>
      <c r="JY92" s="37">
        <v>0</v>
      </c>
      <c r="JZ92" s="4">
        <v>0</v>
      </c>
      <c r="KA92" s="38">
        <v>0</v>
      </c>
      <c r="KB92" s="37">
        <v>0</v>
      </c>
      <c r="KC92" s="4">
        <v>0</v>
      </c>
      <c r="KD92" s="38">
        <v>0</v>
      </c>
      <c r="KE92" s="37">
        <v>5</v>
      </c>
      <c r="KF92" s="4">
        <v>10</v>
      </c>
      <c r="KG92" s="38">
        <f t="shared" si="404"/>
        <v>2000</v>
      </c>
      <c r="KH92" s="37"/>
      <c r="KI92" s="4"/>
      <c r="KJ92" s="38"/>
      <c r="KK92" s="37">
        <v>0</v>
      </c>
      <c r="KL92" s="4">
        <v>0</v>
      </c>
      <c r="KM92" s="38">
        <v>0</v>
      </c>
      <c r="KN92" s="37">
        <v>0</v>
      </c>
      <c r="KO92" s="4">
        <v>0</v>
      </c>
      <c r="KP92" s="38">
        <v>0</v>
      </c>
      <c r="KQ92" s="37">
        <v>0</v>
      </c>
      <c r="KR92" s="4">
        <v>0</v>
      </c>
      <c r="KS92" s="38">
        <v>0</v>
      </c>
      <c r="KT92" s="37">
        <v>1</v>
      </c>
      <c r="KU92" s="4">
        <v>3</v>
      </c>
      <c r="KV92" s="38">
        <f t="shared" si="405"/>
        <v>3000</v>
      </c>
      <c r="KW92" s="37">
        <v>0</v>
      </c>
      <c r="KX92" s="4">
        <v>0</v>
      </c>
      <c r="KY92" s="38">
        <v>0</v>
      </c>
      <c r="KZ92" s="37">
        <v>406</v>
      </c>
      <c r="LA92" s="4">
        <v>4073</v>
      </c>
      <c r="LB92" s="38">
        <f t="shared" si="406"/>
        <v>10032.019704433498</v>
      </c>
      <c r="LC92" s="37">
        <v>28</v>
      </c>
      <c r="LD92" s="4">
        <v>1130</v>
      </c>
      <c r="LE92" s="38">
        <f t="shared" si="407"/>
        <v>40357.142857142855</v>
      </c>
      <c r="LF92" s="37">
        <v>0</v>
      </c>
      <c r="LG92" s="4">
        <v>0</v>
      </c>
      <c r="LH92" s="38">
        <v>0</v>
      </c>
      <c r="LI92" s="37">
        <v>0</v>
      </c>
      <c r="LJ92" s="4">
        <v>0</v>
      </c>
      <c r="LK92" s="38">
        <v>0</v>
      </c>
      <c r="LL92" s="37">
        <v>0</v>
      </c>
      <c r="LM92" s="4">
        <v>0</v>
      </c>
      <c r="LN92" s="38">
        <v>0</v>
      </c>
      <c r="LO92" s="37">
        <v>8</v>
      </c>
      <c r="LP92" s="4">
        <v>128</v>
      </c>
      <c r="LQ92" s="38">
        <f t="shared" ref="LQ92" si="460">LP92/LO92*1000</f>
        <v>16000</v>
      </c>
      <c r="LR92" s="37">
        <v>0</v>
      </c>
      <c r="LS92" s="4">
        <v>0</v>
      </c>
      <c r="LT92" s="38">
        <v>0</v>
      </c>
      <c r="LU92" s="37">
        <v>0</v>
      </c>
      <c r="LV92" s="4">
        <v>0</v>
      </c>
      <c r="LW92" s="38">
        <v>0</v>
      </c>
      <c r="LX92" s="37">
        <v>15</v>
      </c>
      <c r="LY92" s="4">
        <v>134</v>
      </c>
      <c r="LZ92" s="38">
        <f t="shared" ref="LZ92:LZ94" si="461">LY92/LX92*1000</f>
        <v>8933.3333333333339</v>
      </c>
      <c r="MA92" s="2">
        <f t="shared" si="321"/>
        <v>865</v>
      </c>
      <c r="MB92" s="12">
        <f t="shared" si="322"/>
        <v>9701</v>
      </c>
    </row>
    <row r="93" spans="1:340" x14ac:dyDescent="0.3">
      <c r="A93" s="50">
        <v>2010</v>
      </c>
      <c r="B93" s="51" t="s">
        <v>15</v>
      </c>
      <c r="C93" s="37">
        <v>0</v>
      </c>
      <c r="D93" s="4">
        <v>0</v>
      </c>
      <c r="E93" s="38">
        <v>0</v>
      </c>
      <c r="F93" s="37">
        <v>0</v>
      </c>
      <c r="G93" s="4">
        <v>0</v>
      </c>
      <c r="H93" s="38">
        <v>0</v>
      </c>
      <c r="I93" s="37">
        <v>0</v>
      </c>
      <c r="J93" s="4">
        <v>0</v>
      </c>
      <c r="K93" s="38">
        <v>0</v>
      </c>
      <c r="L93" s="37">
        <v>0</v>
      </c>
      <c r="M93" s="4">
        <v>0</v>
      </c>
      <c r="N93" s="38">
        <v>0</v>
      </c>
      <c r="O93" s="37">
        <v>4</v>
      </c>
      <c r="P93" s="4">
        <v>171</v>
      </c>
      <c r="Q93" s="38">
        <f t="shared" ref="Q93" si="462">P93/O93*1000</f>
        <v>42750</v>
      </c>
      <c r="R93" s="37">
        <v>0</v>
      </c>
      <c r="S93" s="4">
        <v>0</v>
      </c>
      <c r="T93" s="38">
        <v>0</v>
      </c>
      <c r="U93" s="37">
        <v>0</v>
      </c>
      <c r="V93" s="4">
        <v>0</v>
      </c>
      <c r="W93" s="38">
        <v>0</v>
      </c>
      <c r="X93" s="37">
        <v>7</v>
      </c>
      <c r="Y93" s="4">
        <v>29</v>
      </c>
      <c r="Z93" s="38">
        <f t="shared" ref="Z93" si="463">Y93/X93*1000</f>
        <v>4142.8571428571431</v>
      </c>
      <c r="AA93" s="37">
        <v>0</v>
      </c>
      <c r="AB93" s="4">
        <v>0</v>
      </c>
      <c r="AC93" s="38">
        <v>0</v>
      </c>
      <c r="AD93" s="37">
        <v>2</v>
      </c>
      <c r="AE93" s="4">
        <v>160</v>
      </c>
      <c r="AF93" s="38">
        <f t="shared" ref="AF93" si="464">AE93/AD93*1000</f>
        <v>80000</v>
      </c>
      <c r="AG93" s="37">
        <v>0</v>
      </c>
      <c r="AH93" s="4">
        <v>0</v>
      </c>
      <c r="AI93" s="38">
        <v>0</v>
      </c>
      <c r="AJ93" s="37">
        <v>0</v>
      </c>
      <c r="AK93" s="4">
        <v>0</v>
      </c>
      <c r="AL93" s="38">
        <v>0</v>
      </c>
      <c r="AM93" s="37">
        <v>0</v>
      </c>
      <c r="AN93" s="4">
        <v>0</v>
      </c>
      <c r="AO93" s="38">
        <v>0</v>
      </c>
      <c r="AP93" s="37">
        <v>0</v>
      </c>
      <c r="AQ93" s="4">
        <v>0</v>
      </c>
      <c r="AR93" s="38">
        <v>0</v>
      </c>
      <c r="AS93" s="37">
        <v>0</v>
      </c>
      <c r="AT93" s="4">
        <v>0</v>
      </c>
      <c r="AU93" s="38">
        <v>0</v>
      </c>
      <c r="AV93" s="37">
        <v>0</v>
      </c>
      <c r="AW93" s="4">
        <v>0</v>
      </c>
      <c r="AX93" s="38">
        <v>0</v>
      </c>
      <c r="AY93" s="37">
        <v>0</v>
      </c>
      <c r="AZ93" s="4">
        <v>0</v>
      </c>
      <c r="BA93" s="38">
        <v>0</v>
      </c>
      <c r="BB93" s="37">
        <v>0</v>
      </c>
      <c r="BC93" s="4">
        <v>0</v>
      </c>
      <c r="BD93" s="38">
        <v>0</v>
      </c>
      <c r="BE93" s="37">
        <v>0</v>
      </c>
      <c r="BF93" s="4">
        <v>0</v>
      </c>
      <c r="BG93" s="38">
        <v>0</v>
      </c>
      <c r="BH93" s="37">
        <v>16</v>
      </c>
      <c r="BI93" s="4">
        <v>253</v>
      </c>
      <c r="BJ93" s="38">
        <f t="shared" si="434"/>
        <v>15812.5</v>
      </c>
      <c r="BK93" s="37">
        <v>0</v>
      </c>
      <c r="BL93" s="4">
        <v>0</v>
      </c>
      <c r="BM93" s="38">
        <v>0</v>
      </c>
      <c r="BN93" s="37">
        <v>0</v>
      </c>
      <c r="BO93" s="4">
        <v>0</v>
      </c>
      <c r="BP93" s="38">
        <v>0</v>
      </c>
      <c r="BQ93" s="37">
        <v>0</v>
      </c>
      <c r="BR93" s="4">
        <v>0</v>
      </c>
      <c r="BS93" s="38">
        <v>0</v>
      </c>
      <c r="BT93" s="37">
        <v>0</v>
      </c>
      <c r="BU93" s="4">
        <v>0</v>
      </c>
      <c r="BV93" s="38">
        <v>0</v>
      </c>
      <c r="BW93" s="37">
        <v>0</v>
      </c>
      <c r="BX93" s="4">
        <v>0</v>
      </c>
      <c r="BY93" s="38">
        <v>0</v>
      </c>
      <c r="BZ93" s="37">
        <v>0</v>
      </c>
      <c r="CA93" s="4">
        <v>0</v>
      </c>
      <c r="CB93" s="38">
        <v>0</v>
      </c>
      <c r="CC93" s="37">
        <v>0</v>
      </c>
      <c r="CD93" s="4">
        <v>0</v>
      </c>
      <c r="CE93" s="38">
        <v>0</v>
      </c>
      <c r="CF93" s="37">
        <v>0</v>
      </c>
      <c r="CG93" s="4">
        <v>0</v>
      </c>
      <c r="CH93" s="38">
        <v>0</v>
      </c>
      <c r="CI93" s="37">
        <v>0</v>
      </c>
      <c r="CJ93" s="4">
        <v>0</v>
      </c>
      <c r="CK93" s="38">
        <v>0</v>
      </c>
      <c r="CL93" s="37">
        <v>0</v>
      </c>
      <c r="CM93" s="4">
        <v>0</v>
      </c>
      <c r="CN93" s="38">
        <v>0</v>
      </c>
      <c r="CO93" s="37">
        <v>1</v>
      </c>
      <c r="CP93" s="4">
        <v>5</v>
      </c>
      <c r="CQ93" s="38">
        <f t="shared" si="456"/>
        <v>5000</v>
      </c>
      <c r="CR93" s="37">
        <v>0</v>
      </c>
      <c r="CS93" s="4">
        <v>0</v>
      </c>
      <c r="CT93" s="38">
        <v>0</v>
      </c>
      <c r="CU93" s="37">
        <v>0</v>
      </c>
      <c r="CV93" s="4">
        <v>0</v>
      </c>
      <c r="CW93" s="38">
        <v>0</v>
      </c>
      <c r="CX93" s="37">
        <v>5</v>
      </c>
      <c r="CY93" s="4">
        <v>160</v>
      </c>
      <c r="CZ93" s="38">
        <f t="shared" si="457"/>
        <v>32000</v>
      </c>
      <c r="DA93" s="37">
        <v>0</v>
      </c>
      <c r="DB93" s="4">
        <v>0</v>
      </c>
      <c r="DC93" s="38">
        <v>0</v>
      </c>
      <c r="DD93" s="37">
        <v>0</v>
      </c>
      <c r="DE93" s="4">
        <v>0</v>
      </c>
      <c r="DF93" s="38">
        <v>0</v>
      </c>
      <c r="DG93" s="37">
        <v>1</v>
      </c>
      <c r="DH93" s="4">
        <v>7</v>
      </c>
      <c r="DI93" s="38">
        <f t="shared" si="414"/>
        <v>7000</v>
      </c>
      <c r="DJ93" s="37">
        <v>0</v>
      </c>
      <c r="DK93" s="4">
        <v>0</v>
      </c>
      <c r="DL93" s="38">
        <v>0</v>
      </c>
      <c r="DM93" s="37">
        <v>146</v>
      </c>
      <c r="DN93" s="4">
        <v>422</v>
      </c>
      <c r="DO93" s="38">
        <f t="shared" si="395"/>
        <v>2890.4109589041095</v>
      </c>
      <c r="DP93" s="37">
        <v>0</v>
      </c>
      <c r="DQ93" s="4">
        <v>0</v>
      </c>
      <c r="DR93" s="38">
        <v>0</v>
      </c>
      <c r="DS93" s="37">
        <v>0</v>
      </c>
      <c r="DT93" s="4">
        <v>0</v>
      </c>
      <c r="DU93" s="38">
        <v>0</v>
      </c>
      <c r="DV93" s="37">
        <v>6</v>
      </c>
      <c r="DW93" s="4">
        <v>106</v>
      </c>
      <c r="DX93" s="38">
        <f t="shared" ref="DX93" si="465">DW93/DV93*1000</f>
        <v>17666.666666666668</v>
      </c>
      <c r="DY93" s="37">
        <v>0</v>
      </c>
      <c r="DZ93" s="4">
        <v>0</v>
      </c>
      <c r="EA93" s="38">
        <v>0</v>
      </c>
      <c r="EB93" s="37">
        <v>54</v>
      </c>
      <c r="EC93" s="4">
        <v>1326</v>
      </c>
      <c r="ED93" s="38">
        <f t="shared" si="397"/>
        <v>24555.555555555558</v>
      </c>
      <c r="EE93" s="37">
        <v>0</v>
      </c>
      <c r="EF93" s="4">
        <v>0</v>
      </c>
      <c r="EG93" s="38">
        <v>0</v>
      </c>
      <c r="EH93" s="37">
        <v>0</v>
      </c>
      <c r="EI93" s="4">
        <v>0</v>
      </c>
      <c r="EJ93" s="38">
        <v>0</v>
      </c>
      <c r="EK93" s="37">
        <v>0</v>
      </c>
      <c r="EL93" s="4">
        <v>0</v>
      </c>
      <c r="EM93" s="38">
        <v>0</v>
      </c>
      <c r="EN93" s="37">
        <v>0</v>
      </c>
      <c r="EO93" s="4">
        <v>0</v>
      </c>
      <c r="EP93" s="38">
        <v>0</v>
      </c>
      <c r="EQ93" s="37"/>
      <c r="ER93" s="4"/>
      <c r="ES93" s="38"/>
      <c r="ET93" s="37">
        <v>0</v>
      </c>
      <c r="EU93" s="4">
        <v>0</v>
      </c>
      <c r="EV93" s="38">
        <v>0</v>
      </c>
      <c r="EW93" s="37">
        <v>2</v>
      </c>
      <c r="EX93" s="4">
        <v>21</v>
      </c>
      <c r="EY93" s="38">
        <f t="shared" ref="EY93" si="466">EX93/EW93*1000</f>
        <v>10500</v>
      </c>
      <c r="EZ93" s="37">
        <v>0</v>
      </c>
      <c r="FA93" s="4">
        <v>0</v>
      </c>
      <c r="FB93" s="38">
        <v>0</v>
      </c>
      <c r="FC93" s="37"/>
      <c r="FD93" s="4"/>
      <c r="FE93" s="38"/>
      <c r="FF93" s="37">
        <v>0</v>
      </c>
      <c r="FG93" s="4">
        <v>0</v>
      </c>
      <c r="FH93" s="38">
        <v>0</v>
      </c>
      <c r="FI93" s="37">
        <v>0</v>
      </c>
      <c r="FJ93" s="4">
        <v>0</v>
      </c>
      <c r="FK93" s="38">
        <v>0</v>
      </c>
      <c r="FL93" s="37">
        <v>0</v>
      </c>
      <c r="FM93" s="4">
        <v>0</v>
      </c>
      <c r="FN93" s="38">
        <v>0</v>
      </c>
      <c r="FO93" s="37">
        <v>0</v>
      </c>
      <c r="FP93" s="4">
        <v>0</v>
      </c>
      <c r="FQ93" s="38">
        <v>0</v>
      </c>
      <c r="FR93" s="37">
        <v>0</v>
      </c>
      <c r="FS93" s="4">
        <v>0</v>
      </c>
      <c r="FT93" s="38">
        <v>0</v>
      </c>
      <c r="FU93" s="37"/>
      <c r="FV93" s="4"/>
      <c r="FW93" s="38"/>
      <c r="FX93" s="37">
        <v>0</v>
      </c>
      <c r="FY93" s="4">
        <v>0</v>
      </c>
      <c r="FZ93" s="38">
        <v>0</v>
      </c>
      <c r="GA93" s="37">
        <v>0</v>
      </c>
      <c r="GB93" s="4">
        <v>0</v>
      </c>
      <c r="GC93" s="38">
        <v>0</v>
      </c>
      <c r="GD93" s="37">
        <v>6</v>
      </c>
      <c r="GE93" s="4">
        <v>45</v>
      </c>
      <c r="GF93" s="38">
        <f t="shared" si="453"/>
        <v>7500</v>
      </c>
      <c r="GG93" s="37">
        <v>0</v>
      </c>
      <c r="GH93" s="4">
        <v>0</v>
      </c>
      <c r="GI93" s="38">
        <v>0</v>
      </c>
      <c r="GJ93" s="37">
        <v>0</v>
      </c>
      <c r="GK93" s="4">
        <v>0</v>
      </c>
      <c r="GL93" s="38">
        <v>0</v>
      </c>
      <c r="GM93" s="37">
        <v>0</v>
      </c>
      <c r="GN93" s="4">
        <v>0</v>
      </c>
      <c r="GO93" s="38">
        <v>0</v>
      </c>
      <c r="GP93" s="37">
        <v>0</v>
      </c>
      <c r="GQ93" s="4">
        <v>0</v>
      </c>
      <c r="GR93" s="38">
        <v>0</v>
      </c>
      <c r="GS93" s="37">
        <v>0</v>
      </c>
      <c r="GT93" s="4">
        <v>0</v>
      </c>
      <c r="GU93" s="38">
        <v>0</v>
      </c>
      <c r="GV93" s="37">
        <v>0</v>
      </c>
      <c r="GW93" s="4">
        <v>0</v>
      </c>
      <c r="GX93" s="38">
        <v>0</v>
      </c>
      <c r="GY93" s="37">
        <v>0</v>
      </c>
      <c r="GZ93" s="4">
        <v>0</v>
      </c>
      <c r="HA93" s="38">
        <v>0</v>
      </c>
      <c r="HB93" s="37">
        <v>17</v>
      </c>
      <c r="HC93" s="4">
        <v>80</v>
      </c>
      <c r="HD93" s="38">
        <f t="shared" si="423"/>
        <v>4705.8823529411766</v>
      </c>
      <c r="HE93" s="37">
        <v>0</v>
      </c>
      <c r="HF93" s="4">
        <v>0</v>
      </c>
      <c r="HG93" s="38">
        <v>0</v>
      </c>
      <c r="HH93" s="37">
        <v>54</v>
      </c>
      <c r="HI93" s="4">
        <v>1575</v>
      </c>
      <c r="HJ93" s="38">
        <f t="shared" si="399"/>
        <v>29166.666666666668</v>
      </c>
      <c r="HK93" s="37">
        <v>0</v>
      </c>
      <c r="HL93" s="4">
        <v>0</v>
      </c>
      <c r="HM93" s="38">
        <v>0</v>
      </c>
      <c r="HN93" s="37">
        <v>0</v>
      </c>
      <c r="HO93" s="4">
        <v>0</v>
      </c>
      <c r="HP93" s="38">
        <v>0</v>
      </c>
      <c r="HQ93" s="37">
        <v>0</v>
      </c>
      <c r="HR93" s="4">
        <v>0</v>
      </c>
      <c r="HS93" s="38">
        <v>0</v>
      </c>
      <c r="HT93" s="37">
        <v>0</v>
      </c>
      <c r="HU93" s="4">
        <v>0</v>
      </c>
      <c r="HV93" s="38">
        <v>0</v>
      </c>
      <c r="HW93" s="37">
        <v>0</v>
      </c>
      <c r="HX93" s="4">
        <v>0</v>
      </c>
      <c r="HY93" s="38">
        <v>0</v>
      </c>
      <c r="HZ93" s="37">
        <v>0</v>
      </c>
      <c r="IA93" s="4">
        <v>0</v>
      </c>
      <c r="IB93" s="38">
        <v>0</v>
      </c>
      <c r="IC93" s="37">
        <v>0</v>
      </c>
      <c r="ID93" s="4">
        <v>0</v>
      </c>
      <c r="IE93" s="38">
        <v>0</v>
      </c>
      <c r="IF93" s="37">
        <v>0</v>
      </c>
      <c r="IG93" s="4">
        <v>0</v>
      </c>
      <c r="IH93" s="38">
        <v>0</v>
      </c>
      <c r="II93" s="37">
        <v>0</v>
      </c>
      <c r="IJ93" s="4">
        <v>0</v>
      </c>
      <c r="IK93" s="38">
        <v>0</v>
      </c>
      <c r="IL93" s="37">
        <v>4</v>
      </c>
      <c r="IM93" s="4">
        <v>76</v>
      </c>
      <c r="IN93" s="38">
        <f t="shared" si="436"/>
        <v>19000</v>
      </c>
      <c r="IO93" s="37">
        <v>0</v>
      </c>
      <c r="IP93" s="4">
        <v>0</v>
      </c>
      <c r="IQ93" s="38">
        <v>0</v>
      </c>
      <c r="IR93" s="37">
        <v>0</v>
      </c>
      <c r="IS93" s="4">
        <v>0</v>
      </c>
      <c r="IT93" s="38">
        <v>0</v>
      </c>
      <c r="IU93" s="37">
        <v>0</v>
      </c>
      <c r="IV93" s="4">
        <v>0</v>
      </c>
      <c r="IW93" s="38">
        <v>0</v>
      </c>
      <c r="IX93" s="37">
        <v>0</v>
      </c>
      <c r="IY93" s="4">
        <v>0</v>
      </c>
      <c r="IZ93" s="38">
        <f t="shared" si="316"/>
        <v>0</v>
      </c>
      <c r="JA93" s="37">
        <v>7</v>
      </c>
      <c r="JB93" s="4">
        <v>88</v>
      </c>
      <c r="JC93" s="38">
        <f t="shared" si="418"/>
        <v>12571.428571428571</v>
      </c>
      <c r="JD93" s="37">
        <v>3</v>
      </c>
      <c r="JE93" s="4">
        <v>71</v>
      </c>
      <c r="JF93" s="38">
        <f t="shared" ref="JF93:JF94" si="467">JE93/JD93*1000</f>
        <v>23666.666666666668</v>
      </c>
      <c r="JG93" s="37">
        <v>0</v>
      </c>
      <c r="JH93" s="4">
        <v>0</v>
      </c>
      <c r="JI93" s="38">
        <v>0</v>
      </c>
      <c r="JJ93" s="37">
        <v>0</v>
      </c>
      <c r="JK93" s="4">
        <v>0</v>
      </c>
      <c r="JL93" s="38">
        <v>0</v>
      </c>
      <c r="JM93" s="37">
        <v>0</v>
      </c>
      <c r="JN93" s="4">
        <v>0</v>
      </c>
      <c r="JO93" s="38">
        <v>0</v>
      </c>
      <c r="JP93" s="37">
        <v>1</v>
      </c>
      <c r="JQ93" s="4">
        <v>13</v>
      </c>
      <c r="JR93" s="38">
        <f t="shared" ref="JR93" si="468">JQ93/JP93*1000</f>
        <v>13000</v>
      </c>
      <c r="JS93" s="37">
        <v>0</v>
      </c>
      <c r="JT93" s="4">
        <v>0</v>
      </c>
      <c r="JU93" s="38">
        <v>0</v>
      </c>
      <c r="JV93" s="37">
        <v>0</v>
      </c>
      <c r="JW93" s="4">
        <v>0</v>
      </c>
      <c r="JX93" s="38">
        <v>0</v>
      </c>
      <c r="JY93" s="37">
        <v>0</v>
      </c>
      <c r="JZ93" s="4">
        <v>0</v>
      </c>
      <c r="KA93" s="38">
        <v>0</v>
      </c>
      <c r="KB93" s="37">
        <v>0</v>
      </c>
      <c r="KC93" s="4">
        <v>0</v>
      </c>
      <c r="KD93" s="38">
        <v>0</v>
      </c>
      <c r="KE93" s="37">
        <v>2</v>
      </c>
      <c r="KF93" s="4">
        <v>11</v>
      </c>
      <c r="KG93" s="38">
        <f t="shared" si="404"/>
        <v>5500</v>
      </c>
      <c r="KH93" s="37"/>
      <c r="KI93" s="4"/>
      <c r="KJ93" s="38"/>
      <c r="KK93" s="37">
        <v>0</v>
      </c>
      <c r="KL93" s="4">
        <v>0</v>
      </c>
      <c r="KM93" s="38">
        <v>0</v>
      </c>
      <c r="KN93" s="37">
        <v>0</v>
      </c>
      <c r="KO93" s="4">
        <v>0</v>
      </c>
      <c r="KP93" s="38">
        <v>0</v>
      </c>
      <c r="KQ93" s="37">
        <v>0</v>
      </c>
      <c r="KR93" s="4">
        <v>0</v>
      </c>
      <c r="KS93" s="38">
        <v>0</v>
      </c>
      <c r="KT93" s="37">
        <v>0</v>
      </c>
      <c r="KU93" s="4">
        <v>0</v>
      </c>
      <c r="KV93" s="38">
        <v>0</v>
      </c>
      <c r="KW93" s="37">
        <v>0</v>
      </c>
      <c r="KX93" s="4">
        <v>0</v>
      </c>
      <c r="KY93" s="38">
        <v>0</v>
      </c>
      <c r="KZ93" s="37">
        <v>338</v>
      </c>
      <c r="LA93" s="4">
        <v>3661</v>
      </c>
      <c r="LB93" s="38">
        <f t="shared" si="406"/>
        <v>10831.360946745563</v>
      </c>
      <c r="LC93" s="37">
        <v>86</v>
      </c>
      <c r="LD93" s="4">
        <v>2282</v>
      </c>
      <c r="LE93" s="38">
        <f t="shared" si="407"/>
        <v>26534.883720930233</v>
      </c>
      <c r="LF93" s="37">
        <v>0</v>
      </c>
      <c r="LG93" s="4">
        <v>0</v>
      </c>
      <c r="LH93" s="38">
        <v>0</v>
      </c>
      <c r="LI93" s="37">
        <v>0</v>
      </c>
      <c r="LJ93" s="4">
        <v>0</v>
      </c>
      <c r="LK93" s="38">
        <v>0</v>
      </c>
      <c r="LL93" s="37">
        <v>0</v>
      </c>
      <c r="LM93" s="4">
        <v>0</v>
      </c>
      <c r="LN93" s="38">
        <v>0</v>
      </c>
      <c r="LO93" s="37">
        <v>0</v>
      </c>
      <c r="LP93" s="4">
        <v>0</v>
      </c>
      <c r="LQ93" s="38">
        <v>0</v>
      </c>
      <c r="LR93" s="37">
        <v>0</v>
      </c>
      <c r="LS93" s="4">
        <v>0</v>
      </c>
      <c r="LT93" s="38">
        <v>0</v>
      </c>
      <c r="LU93" s="37">
        <v>0</v>
      </c>
      <c r="LV93" s="4">
        <v>0</v>
      </c>
      <c r="LW93" s="38">
        <v>0</v>
      </c>
      <c r="LX93" s="37">
        <v>19</v>
      </c>
      <c r="LY93" s="4">
        <v>199</v>
      </c>
      <c r="LZ93" s="38">
        <f t="shared" si="461"/>
        <v>10473.684210526315</v>
      </c>
      <c r="MA93" s="2">
        <f t="shared" si="321"/>
        <v>781</v>
      </c>
      <c r="MB93" s="12">
        <f t="shared" si="322"/>
        <v>10761</v>
      </c>
    </row>
    <row r="94" spans="1:340" x14ac:dyDescent="0.3">
      <c r="A94" s="50">
        <v>2010</v>
      </c>
      <c r="B94" s="51" t="s">
        <v>16</v>
      </c>
      <c r="C94" s="37">
        <v>0</v>
      </c>
      <c r="D94" s="4">
        <v>0</v>
      </c>
      <c r="E94" s="38">
        <v>0</v>
      </c>
      <c r="F94" s="37">
        <v>0</v>
      </c>
      <c r="G94" s="4">
        <v>0</v>
      </c>
      <c r="H94" s="38">
        <v>0</v>
      </c>
      <c r="I94" s="37">
        <v>0</v>
      </c>
      <c r="J94" s="4">
        <v>0</v>
      </c>
      <c r="K94" s="38">
        <v>0</v>
      </c>
      <c r="L94" s="37">
        <v>8</v>
      </c>
      <c r="M94" s="4">
        <v>23</v>
      </c>
      <c r="N94" s="38">
        <f t="shared" ref="N94" si="469">M94/L94*1000</f>
        <v>2875</v>
      </c>
      <c r="O94" s="37">
        <v>0</v>
      </c>
      <c r="P94" s="4">
        <v>0</v>
      </c>
      <c r="Q94" s="38">
        <v>0</v>
      </c>
      <c r="R94" s="37">
        <v>0</v>
      </c>
      <c r="S94" s="4">
        <v>0</v>
      </c>
      <c r="T94" s="38">
        <v>0</v>
      </c>
      <c r="U94" s="37">
        <v>0</v>
      </c>
      <c r="V94" s="4">
        <v>0</v>
      </c>
      <c r="W94" s="38">
        <v>0</v>
      </c>
      <c r="X94" s="37">
        <v>0</v>
      </c>
      <c r="Y94" s="4">
        <v>0</v>
      </c>
      <c r="Z94" s="38">
        <v>0</v>
      </c>
      <c r="AA94" s="37">
        <v>0</v>
      </c>
      <c r="AB94" s="4">
        <v>0</v>
      </c>
      <c r="AC94" s="38">
        <v>0</v>
      </c>
      <c r="AD94" s="37">
        <v>0</v>
      </c>
      <c r="AE94" s="4">
        <v>0</v>
      </c>
      <c r="AF94" s="38">
        <v>0</v>
      </c>
      <c r="AG94" s="37">
        <v>0</v>
      </c>
      <c r="AH94" s="4">
        <v>0</v>
      </c>
      <c r="AI94" s="38">
        <v>0</v>
      </c>
      <c r="AJ94" s="37">
        <v>0</v>
      </c>
      <c r="AK94" s="4">
        <v>0</v>
      </c>
      <c r="AL94" s="38">
        <v>0</v>
      </c>
      <c r="AM94" s="37">
        <v>9</v>
      </c>
      <c r="AN94" s="4">
        <v>103</v>
      </c>
      <c r="AO94" s="38">
        <f t="shared" ref="AO94" si="470">AN94/AM94*1000</f>
        <v>11444.444444444445</v>
      </c>
      <c r="AP94" s="37">
        <v>0</v>
      </c>
      <c r="AQ94" s="4">
        <v>0</v>
      </c>
      <c r="AR94" s="38">
        <v>0</v>
      </c>
      <c r="AS94" s="37">
        <v>0</v>
      </c>
      <c r="AT94" s="4">
        <v>0</v>
      </c>
      <c r="AU94" s="38">
        <v>0</v>
      </c>
      <c r="AV94" s="37">
        <v>0</v>
      </c>
      <c r="AW94" s="4">
        <v>0</v>
      </c>
      <c r="AX94" s="38">
        <v>0</v>
      </c>
      <c r="AY94" s="37">
        <v>0</v>
      </c>
      <c r="AZ94" s="4">
        <v>0</v>
      </c>
      <c r="BA94" s="38">
        <v>0</v>
      </c>
      <c r="BB94" s="37">
        <v>0</v>
      </c>
      <c r="BC94" s="4">
        <v>0</v>
      </c>
      <c r="BD94" s="38">
        <v>0</v>
      </c>
      <c r="BE94" s="37">
        <v>0</v>
      </c>
      <c r="BF94" s="4">
        <v>0</v>
      </c>
      <c r="BG94" s="38">
        <v>0</v>
      </c>
      <c r="BH94" s="37">
        <v>9</v>
      </c>
      <c r="BI94" s="4">
        <v>51</v>
      </c>
      <c r="BJ94" s="38">
        <f t="shared" si="434"/>
        <v>5666.666666666667</v>
      </c>
      <c r="BK94" s="37">
        <v>0</v>
      </c>
      <c r="BL94" s="4">
        <v>0</v>
      </c>
      <c r="BM94" s="38">
        <v>0</v>
      </c>
      <c r="BN94" s="37">
        <v>0</v>
      </c>
      <c r="BO94" s="4">
        <v>0</v>
      </c>
      <c r="BP94" s="38">
        <v>0</v>
      </c>
      <c r="BQ94" s="37">
        <v>0</v>
      </c>
      <c r="BR94" s="4">
        <v>0</v>
      </c>
      <c r="BS94" s="38">
        <v>0</v>
      </c>
      <c r="BT94" s="37">
        <v>0</v>
      </c>
      <c r="BU94" s="4">
        <v>0</v>
      </c>
      <c r="BV94" s="38">
        <v>0</v>
      </c>
      <c r="BW94" s="37">
        <v>0</v>
      </c>
      <c r="BX94" s="4">
        <v>0</v>
      </c>
      <c r="BY94" s="38">
        <v>0</v>
      </c>
      <c r="BZ94" s="37">
        <v>0</v>
      </c>
      <c r="CA94" s="4">
        <v>0</v>
      </c>
      <c r="CB94" s="38">
        <v>0</v>
      </c>
      <c r="CC94" s="37">
        <v>7</v>
      </c>
      <c r="CD94" s="4">
        <v>17</v>
      </c>
      <c r="CE94" s="38">
        <f t="shared" ref="CE94" si="471">CD94/CC94*1000</f>
        <v>2428.5714285714284</v>
      </c>
      <c r="CF94" s="37">
        <v>0</v>
      </c>
      <c r="CG94" s="4">
        <v>0</v>
      </c>
      <c r="CH94" s="38">
        <v>0</v>
      </c>
      <c r="CI94" s="37">
        <v>0</v>
      </c>
      <c r="CJ94" s="4">
        <v>0</v>
      </c>
      <c r="CK94" s="38">
        <v>0</v>
      </c>
      <c r="CL94" s="37">
        <v>0</v>
      </c>
      <c r="CM94" s="4">
        <v>0</v>
      </c>
      <c r="CN94" s="38">
        <v>0</v>
      </c>
      <c r="CO94" s="37">
        <v>3</v>
      </c>
      <c r="CP94" s="4">
        <v>187</v>
      </c>
      <c r="CQ94" s="38">
        <f t="shared" si="456"/>
        <v>62333.333333333336</v>
      </c>
      <c r="CR94" s="37">
        <v>0</v>
      </c>
      <c r="CS94" s="4">
        <v>0</v>
      </c>
      <c r="CT94" s="38">
        <v>0</v>
      </c>
      <c r="CU94" s="37">
        <v>0</v>
      </c>
      <c r="CV94" s="4">
        <v>0</v>
      </c>
      <c r="CW94" s="38">
        <v>0</v>
      </c>
      <c r="CX94" s="37">
        <v>3</v>
      </c>
      <c r="CY94" s="4">
        <v>80</v>
      </c>
      <c r="CZ94" s="38">
        <f t="shared" si="457"/>
        <v>26666.666666666668</v>
      </c>
      <c r="DA94" s="37">
        <v>0</v>
      </c>
      <c r="DB94" s="4">
        <v>0</v>
      </c>
      <c r="DC94" s="38">
        <v>0</v>
      </c>
      <c r="DD94" s="37">
        <v>3</v>
      </c>
      <c r="DE94" s="4">
        <v>57</v>
      </c>
      <c r="DF94" s="38">
        <f t="shared" ref="DF94" si="472">DE94/DD94*1000</f>
        <v>19000</v>
      </c>
      <c r="DG94" s="37">
        <v>3</v>
      </c>
      <c r="DH94" s="4">
        <v>20</v>
      </c>
      <c r="DI94" s="38">
        <f t="shared" si="414"/>
        <v>6666.666666666667</v>
      </c>
      <c r="DJ94" s="37">
        <v>0</v>
      </c>
      <c r="DK94" s="4">
        <v>0</v>
      </c>
      <c r="DL94" s="38">
        <v>0</v>
      </c>
      <c r="DM94" s="37">
        <v>147</v>
      </c>
      <c r="DN94" s="4">
        <v>509</v>
      </c>
      <c r="DO94" s="38">
        <f t="shared" si="395"/>
        <v>3462.5850340136053</v>
      </c>
      <c r="DP94" s="37">
        <v>17</v>
      </c>
      <c r="DQ94" s="4">
        <v>356</v>
      </c>
      <c r="DR94" s="38">
        <f t="shared" ref="DR94" si="473">DQ94/DP94*1000</f>
        <v>20941.176470588234</v>
      </c>
      <c r="DS94" s="37">
        <v>0</v>
      </c>
      <c r="DT94" s="4">
        <v>0</v>
      </c>
      <c r="DU94" s="38">
        <v>0</v>
      </c>
      <c r="DV94" s="37">
        <v>0</v>
      </c>
      <c r="DW94" s="4">
        <v>0</v>
      </c>
      <c r="DX94" s="38">
        <v>0</v>
      </c>
      <c r="DY94" s="37">
        <v>0</v>
      </c>
      <c r="DZ94" s="4">
        <v>0</v>
      </c>
      <c r="EA94" s="38">
        <v>0</v>
      </c>
      <c r="EB94" s="37">
        <v>9</v>
      </c>
      <c r="EC94" s="4">
        <v>200</v>
      </c>
      <c r="ED94" s="38">
        <f t="shared" si="397"/>
        <v>22222.222222222223</v>
      </c>
      <c r="EE94" s="37">
        <v>0</v>
      </c>
      <c r="EF94" s="4">
        <v>0</v>
      </c>
      <c r="EG94" s="38">
        <v>0</v>
      </c>
      <c r="EH94" s="37">
        <v>0</v>
      </c>
      <c r="EI94" s="4">
        <v>0</v>
      </c>
      <c r="EJ94" s="38">
        <v>0</v>
      </c>
      <c r="EK94" s="37">
        <v>0</v>
      </c>
      <c r="EL94" s="4">
        <v>0</v>
      </c>
      <c r="EM94" s="38">
        <v>0</v>
      </c>
      <c r="EN94" s="37">
        <v>0</v>
      </c>
      <c r="EO94" s="4">
        <v>0</v>
      </c>
      <c r="EP94" s="38">
        <v>0</v>
      </c>
      <c r="EQ94" s="37"/>
      <c r="ER94" s="4"/>
      <c r="ES94" s="38"/>
      <c r="ET94" s="37">
        <v>0</v>
      </c>
      <c r="EU94" s="4">
        <v>0</v>
      </c>
      <c r="EV94" s="38">
        <v>0</v>
      </c>
      <c r="EW94" s="37">
        <v>0</v>
      </c>
      <c r="EX94" s="4">
        <v>0</v>
      </c>
      <c r="EY94" s="38">
        <v>0</v>
      </c>
      <c r="EZ94" s="37">
        <v>0</v>
      </c>
      <c r="FA94" s="4">
        <v>0</v>
      </c>
      <c r="FB94" s="38">
        <v>0</v>
      </c>
      <c r="FC94" s="37"/>
      <c r="FD94" s="4"/>
      <c r="FE94" s="38"/>
      <c r="FF94" s="37">
        <v>0</v>
      </c>
      <c r="FG94" s="4">
        <v>0</v>
      </c>
      <c r="FH94" s="38">
        <v>0</v>
      </c>
      <c r="FI94" s="37">
        <v>0</v>
      </c>
      <c r="FJ94" s="4">
        <v>0</v>
      </c>
      <c r="FK94" s="38">
        <v>0</v>
      </c>
      <c r="FL94" s="37">
        <v>0</v>
      </c>
      <c r="FM94" s="4">
        <v>0</v>
      </c>
      <c r="FN94" s="38">
        <v>0</v>
      </c>
      <c r="FO94" s="37">
        <v>0</v>
      </c>
      <c r="FP94" s="4">
        <v>0</v>
      </c>
      <c r="FQ94" s="38">
        <v>0</v>
      </c>
      <c r="FR94" s="37">
        <v>0</v>
      </c>
      <c r="FS94" s="4">
        <v>0</v>
      </c>
      <c r="FT94" s="38">
        <v>0</v>
      </c>
      <c r="FU94" s="37"/>
      <c r="FV94" s="4"/>
      <c r="FW94" s="38"/>
      <c r="FX94" s="37">
        <v>0</v>
      </c>
      <c r="FY94" s="4">
        <v>0</v>
      </c>
      <c r="FZ94" s="38">
        <v>0</v>
      </c>
      <c r="GA94" s="37">
        <v>0</v>
      </c>
      <c r="GB94" s="4">
        <v>0</v>
      </c>
      <c r="GC94" s="38">
        <v>0</v>
      </c>
      <c r="GD94" s="37">
        <v>0</v>
      </c>
      <c r="GE94" s="4">
        <v>0</v>
      </c>
      <c r="GF94" s="38">
        <v>0</v>
      </c>
      <c r="GG94" s="37">
        <v>0</v>
      </c>
      <c r="GH94" s="4">
        <v>0</v>
      </c>
      <c r="GI94" s="38">
        <v>0</v>
      </c>
      <c r="GJ94" s="37">
        <v>0</v>
      </c>
      <c r="GK94" s="4">
        <v>0</v>
      </c>
      <c r="GL94" s="38">
        <v>0</v>
      </c>
      <c r="GM94" s="37">
        <v>0</v>
      </c>
      <c r="GN94" s="4">
        <v>0</v>
      </c>
      <c r="GO94" s="38">
        <v>0</v>
      </c>
      <c r="GP94" s="37">
        <v>0</v>
      </c>
      <c r="GQ94" s="4">
        <v>0</v>
      </c>
      <c r="GR94" s="38">
        <v>0</v>
      </c>
      <c r="GS94" s="37">
        <v>0</v>
      </c>
      <c r="GT94" s="4">
        <v>0</v>
      </c>
      <c r="GU94" s="38">
        <v>0</v>
      </c>
      <c r="GV94" s="37">
        <v>0</v>
      </c>
      <c r="GW94" s="4">
        <v>0</v>
      </c>
      <c r="GX94" s="38">
        <v>0</v>
      </c>
      <c r="GY94" s="37">
        <v>0</v>
      </c>
      <c r="GZ94" s="4">
        <v>0</v>
      </c>
      <c r="HA94" s="38">
        <v>0</v>
      </c>
      <c r="HB94" s="37">
        <v>24</v>
      </c>
      <c r="HC94" s="4">
        <v>131</v>
      </c>
      <c r="HD94" s="38">
        <f t="shared" si="423"/>
        <v>5458.333333333333</v>
      </c>
      <c r="HE94" s="37">
        <v>0</v>
      </c>
      <c r="HF94" s="4">
        <v>0</v>
      </c>
      <c r="HG94" s="38">
        <v>0</v>
      </c>
      <c r="HH94" s="37">
        <v>8</v>
      </c>
      <c r="HI94" s="4">
        <v>155</v>
      </c>
      <c r="HJ94" s="38">
        <f t="shared" si="399"/>
        <v>19375</v>
      </c>
      <c r="HK94" s="37">
        <v>0</v>
      </c>
      <c r="HL94" s="4">
        <v>0</v>
      </c>
      <c r="HM94" s="38">
        <v>0</v>
      </c>
      <c r="HN94" s="37">
        <v>0</v>
      </c>
      <c r="HO94" s="4">
        <v>0</v>
      </c>
      <c r="HP94" s="38">
        <v>0</v>
      </c>
      <c r="HQ94" s="37">
        <v>0</v>
      </c>
      <c r="HR94" s="4">
        <v>0</v>
      </c>
      <c r="HS94" s="38">
        <v>0</v>
      </c>
      <c r="HT94" s="37">
        <v>0</v>
      </c>
      <c r="HU94" s="4">
        <v>0</v>
      </c>
      <c r="HV94" s="38">
        <v>0</v>
      </c>
      <c r="HW94" s="37">
        <v>0</v>
      </c>
      <c r="HX94" s="4">
        <v>0</v>
      </c>
      <c r="HY94" s="38">
        <v>0</v>
      </c>
      <c r="HZ94" s="37">
        <v>0</v>
      </c>
      <c r="IA94" s="4">
        <v>0</v>
      </c>
      <c r="IB94" s="38">
        <v>0</v>
      </c>
      <c r="IC94" s="37">
        <v>4</v>
      </c>
      <c r="ID94" s="4">
        <v>7</v>
      </c>
      <c r="IE94" s="38">
        <f t="shared" ref="IE94" si="474">ID94/IC94*1000</f>
        <v>1750</v>
      </c>
      <c r="IF94" s="37">
        <v>0</v>
      </c>
      <c r="IG94" s="4">
        <v>0</v>
      </c>
      <c r="IH94" s="38">
        <v>0</v>
      </c>
      <c r="II94" s="37">
        <v>0</v>
      </c>
      <c r="IJ94" s="4">
        <v>0</v>
      </c>
      <c r="IK94" s="38">
        <v>0</v>
      </c>
      <c r="IL94" s="37">
        <v>0</v>
      </c>
      <c r="IM94" s="4">
        <v>0</v>
      </c>
      <c r="IN94" s="38">
        <v>0</v>
      </c>
      <c r="IO94" s="37">
        <v>2</v>
      </c>
      <c r="IP94" s="4">
        <v>68</v>
      </c>
      <c r="IQ94" s="38">
        <f t="shared" ref="IQ94" si="475">IP94/IO94*1000</f>
        <v>34000</v>
      </c>
      <c r="IR94" s="37">
        <v>0</v>
      </c>
      <c r="IS94" s="4">
        <v>0</v>
      </c>
      <c r="IT94" s="38">
        <v>0</v>
      </c>
      <c r="IU94" s="37">
        <v>0</v>
      </c>
      <c r="IV94" s="4">
        <v>0</v>
      </c>
      <c r="IW94" s="38">
        <v>0</v>
      </c>
      <c r="IX94" s="37">
        <v>0</v>
      </c>
      <c r="IY94" s="4">
        <v>0</v>
      </c>
      <c r="IZ94" s="38">
        <f t="shared" si="316"/>
        <v>0</v>
      </c>
      <c r="JA94" s="37">
        <v>0</v>
      </c>
      <c r="JB94" s="4">
        <v>0</v>
      </c>
      <c r="JC94" s="38">
        <v>0</v>
      </c>
      <c r="JD94" s="37">
        <v>3</v>
      </c>
      <c r="JE94" s="4">
        <v>82</v>
      </c>
      <c r="JF94" s="38">
        <f t="shared" si="467"/>
        <v>27333.333333333332</v>
      </c>
      <c r="JG94" s="37">
        <v>0</v>
      </c>
      <c r="JH94" s="4">
        <v>0</v>
      </c>
      <c r="JI94" s="38">
        <v>0</v>
      </c>
      <c r="JJ94" s="37">
        <v>0</v>
      </c>
      <c r="JK94" s="4">
        <v>0</v>
      </c>
      <c r="JL94" s="38">
        <v>0</v>
      </c>
      <c r="JM94" s="37">
        <v>0</v>
      </c>
      <c r="JN94" s="4">
        <v>0</v>
      </c>
      <c r="JO94" s="38">
        <v>0</v>
      </c>
      <c r="JP94" s="37">
        <v>0</v>
      </c>
      <c r="JQ94" s="4">
        <v>0</v>
      </c>
      <c r="JR94" s="38">
        <v>0</v>
      </c>
      <c r="JS94" s="37">
        <v>0</v>
      </c>
      <c r="JT94" s="4">
        <v>0</v>
      </c>
      <c r="JU94" s="38">
        <v>0</v>
      </c>
      <c r="JV94" s="37">
        <v>0</v>
      </c>
      <c r="JW94" s="4">
        <v>0</v>
      </c>
      <c r="JX94" s="38">
        <v>0</v>
      </c>
      <c r="JY94" s="37">
        <v>0</v>
      </c>
      <c r="JZ94" s="4">
        <v>0</v>
      </c>
      <c r="KA94" s="38">
        <v>0</v>
      </c>
      <c r="KB94" s="37">
        <v>0</v>
      </c>
      <c r="KC94" s="4">
        <v>0</v>
      </c>
      <c r="KD94" s="38">
        <v>0</v>
      </c>
      <c r="KE94" s="37">
        <v>5</v>
      </c>
      <c r="KF94" s="4">
        <v>10</v>
      </c>
      <c r="KG94" s="38">
        <f t="shared" si="404"/>
        <v>2000</v>
      </c>
      <c r="KH94" s="37"/>
      <c r="KI94" s="4"/>
      <c r="KJ94" s="38"/>
      <c r="KK94" s="37">
        <v>0</v>
      </c>
      <c r="KL94" s="4">
        <v>0</v>
      </c>
      <c r="KM94" s="38">
        <v>0</v>
      </c>
      <c r="KN94" s="37">
        <v>0</v>
      </c>
      <c r="KO94" s="4">
        <v>0</v>
      </c>
      <c r="KP94" s="38">
        <v>0</v>
      </c>
      <c r="KQ94" s="37">
        <v>0</v>
      </c>
      <c r="KR94" s="4">
        <v>0</v>
      </c>
      <c r="KS94" s="38">
        <v>0</v>
      </c>
      <c r="KT94" s="37">
        <v>17</v>
      </c>
      <c r="KU94" s="4">
        <v>136</v>
      </c>
      <c r="KV94" s="38">
        <f t="shared" si="405"/>
        <v>8000</v>
      </c>
      <c r="KW94" s="37">
        <v>0</v>
      </c>
      <c r="KX94" s="4">
        <v>0</v>
      </c>
      <c r="KY94" s="38">
        <v>0</v>
      </c>
      <c r="KZ94" s="37">
        <v>575</v>
      </c>
      <c r="LA94" s="4">
        <v>6401</v>
      </c>
      <c r="LB94" s="38">
        <f t="shared" si="406"/>
        <v>11132.173913043478</v>
      </c>
      <c r="LC94" s="37">
        <v>15</v>
      </c>
      <c r="LD94" s="4">
        <v>459</v>
      </c>
      <c r="LE94" s="38">
        <f t="shared" si="407"/>
        <v>30600</v>
      </c>
      <c r="LF94" s="37">
        <v>0</v>
      </c>
      <c r="LG94" s="4">
        <v>0</v>
      </c>
      <c r="LH94" s="38">
        <v>0</v>
      </c>
      <c r="LI94" s="37">
        <v>0</v>
      </c>
      <c r="LJ94" s="4">
        <v>0</v>
      </c>
      <c r="LK94" s="38">
        <v>0</v>
      </c>
      <c r="LL94" s="37">
        <v>0</v>
      </c>
      <c r="LM94" s="4">
        <v>0</v>
      </c>
      <c r="LN94" s="38">
        <v>0</v>
      </c>
      <c r="LO94" s="37">
        <v>0</v>
      </c>
      <c r="LP94" s="4">
        <v>0</v>
      </c>
      <c r="LQ94" s="38">
        <v>0</v>
      </c>
      <c r="LR94" s="37">
        <v>0</v>
      </c>
      <c r="LS94" s="4">
        <v>0</v>
      </c>
      <c r="LT94" s="38">
        <v>0</v>
      </c>
      <c r="LU94" s="37">
        <v>0</v>
      </c>
      <c r="LV94" s="4">
        <v>0</v>
      </c>
      <c r="LW94" s="38">
        <v>0</v>
      </c>
      <c r="LX94" s="37">
        <v>25</v>
      </c>
      <c r="LY94" s="4">
        <v>244</v>
      </c>
      <c r="LZ94" s="38">
        <f t="shared" si="461"/>
        <v>9760</v>
      </c>
      <c r="MA94" s="2">
        <f t="shared" si="321"/>
        <v>896</v>
      </c>
      <c r="MB94" s="12">
        <f t="shared" si="322"/>
        <v>9296</v>
      </c>
    </row>
    <row r="95" spans="1:340" ht="15" thickBot="1" x14ac:dyDescent="0.35">
      <c r="A95" s="52"/>
      <c r="B95" s="53" t="s">
        <v>17</v>
      </c>
      <c r="C95" s="35">
        <f>SUM(C83:C94)</f>
        <v>0</v>
      </c>
      <c r="D95" s="29">
        <f>SUM(D83:D94)</f>
        <v>0</v>
      </c>
      <c r="E95" s="36"/>
      <c r="F95" s="35">
        <f>SUM(F83:F94)</f>
        <v>0</v>
      </c>
      <c r="G95" s="29">
        <f>SUM(G83:G94)</f>
        <v>0</v>
      </c>
      <c r="H95" s="36"/>
      <c r="I95" s="35">
        <f>SUM(I83:I94)</f>
        <v>0</v>
      </c>
      <c r="J95" s="29">
        <f>SUM(J83:J94)</f>
        <v>0</v>
      </c>
      <c r="K95" s="36"/>
      <c r="L95" s="35">
        <f>SUM(L83:L94)</f>
        <v>29</v>
      </c>
      <c r="M95" s="29">
        <f>SUM(M83:M94)</f>
        <v>106</v>
      </c>
      <c r="N95" s="36"/>
      <c r="O95" s="35">
        <f>SUM(O83:O94)</f>
        <v>25</v>
      </c>
      <c r="P95" s="29">
        <f>SUM(P83:P94)</f>
        <v>1241</v>
      </c>
      <c r="Q95" s="36"/>
      <c r="R95" s="35">
        <f>SUM(R83:R94)</f>
        <v>0</v>
      </c>
      <c r="S95" s="29">
        <f>SUM(S83:S94)</f>
        <v>0</v>
      </c>
      <c r="T95" s="36"/>
      <c r="U95" s="35">
        <f>SUM(U83:U94)</f>
        <v>0</v>
      </c>
      <c r="V95" s="29">
        <f>SUM(V83:V94)</f>
        <v>0</v>
      </c>
      <c r="W95" s="36"/>
      <c r="X95" s="35">
        <f>SUM(X83:X94)</f>
        <v>26</v>
      </c>
      <c r="Y95" s="29">
        <f>SUM(Y83:Y94)</f>
        <v>122</v>
      </c>
      <c r="Z95" s="36"/>
      <c r="AA95" s="35">
        <f>SUM(AA83:AA94)</f>
        <v>0</v>
      </c>
      <c r="AB95" s="29">
        <f>SUM(AB83:AB94)</f>
        <v>0</v>
      </c>
      <c r="AC95" s="36"/>
      <c r="AD95" s="35">
        <f>SUM(AD83:AD94)</f>
        <v>18</v>
      </c>
      <c r="AE95" s="29">
        <f>SUM(AE83:AE94)</f>
        <v>423</v>
      </c>
      <c r="AF95" s="36"/>
      <c r="AG95" s="35">
        <f>SUM(AG83:AG94)</f>
        <v>0</v>
      </c>
      <c r="AH95" s="29">
        <f>SUM(AH83:AH94)</f>
        <v>0</v>
      </c>
      <c r="AI95" s="36"/>
      <c r="AJ95" s="35">
        <f>SUM(AJ83:AJ94)</f>
        <v>0</v>
      </c>
      <c r="AK95" s="29">
        <f>SUM(AK83:AK94)</f>
        <v>0</v>
      </c>
      <c r="AL95" s="36"/>
      <c r="AM95" s="35">
        <f>SUM(AM83:AM94)</f>
        <v>151</v>
      </c>
      <c r="AN95" s="29">
        <f>SUM(AN83:AN94)</f>
        <v>1862</v>
      </c>
      <c r="AO95" s="36"/>
      <c r="AP95" s="35">
        <f>SUM(AP83:AP94)</f>
        <v>0</v>
      </c>
      <c r="AQ95" s="29">
        <f>SUM(AQ83:AQ94)</f>
        <v>0</v>
      </c>
      <c r="AR95" s="36"/>
      <c r="AS95" s="35">
        <f>SUM(AS83:AS94)</f>
        <v>0</v>
      </c>
      <c r="AT95" s="29">
        <f>SUM(AT83:AT94)</f>
        <v>0</v>
      </c>
      <c r="AU95" s="36"/>
      <c r="AV95" s="35">
        <f>SUM(AV83:AV94)</f>
        <v>0</v>
      </c>
      <c r="AW95" s="29">
        <f>SUM(AW83:AW94)</f>
        <v>0</v>
      </c>
      <c r="AX95" s="36"/>
      <c r="AY95" s="35">
        <f>SUM(AY83:AY94)</f>
        <v>0</v>
      </c>
      <c r="AZ95" s="29">
        <f>SUM(AZ83:AZ94)</f>
        <v>0</v>
      </c>
      <c r="BA95" s="36"/>
      <c r="BB95" s="35">
        <f>SUM(BB83:BB94)</f>
        <v>0</v>
      </c>
      <c r="BC95" s="29">
        <f>SUM(BC83:BC94)</f>
        <v>0</v>
      </c>
      <c r="BD95" s="36"/>
      <c r="BE95" s="35">
        <f>SUM(BE83:BE94)</f>
        <v>0</v>
      </c>
      <c r="BF95" s="29">
        <f>SUM(BF83:BF94)</f>
        <v>0</v>
      </c>
      <c r="BG95" s="36"/>
      <c r="BH95" s="35">
        <f>SUM(BH83:BH94)</f>
        <v>256</v>
      </c>
      <c r="BI95" s="29">
        <f>SUM(BI83:BI94)</f>
        <v>2425</v>
      </c>
      <c r="BJ95" s="36"/>
      <c r="BK95" s="35">
        <f>SUM(BK83:BK94)</f>
        <v>0</v>
      </c>
      <c r="BL95" s="29">
        <f>SUM(BL83:BL94)</f>
        <v>0</v>
      </c>
      <c r="BM95" s="36"/>
      <c r="BN95" s="35">
        <f>SUM(BN83:BN94)</f>
        <v>0</v>
      </c>
      <c r="BO95" s="29">
        <f>SUM(BO83:BO94)</f>
        <v>0</v>
      </c>
      <c r="BP95" s="36"/>
      <c r="BQ95" s="35">
        <f>SUM(BQ83:BQ94)</f>
        <v>0</v>
      </c>
      <c r="BR95" s="29">
        <f>SUM(BR83:BR94)</f>
        <v>0</v>
      </c>
      <c r="BS95" s="36"/>
      <c r="BT95" s="35">
        <f>SUM(BT83:BT94)</f>
        <v>0</v>
      </c>
      <c r="BU95" s="29">
        <f>SUM(BU83:BU94)</f>
        <v>0</v>
      </c>
      <c r="BV95" s="36"/>
      <c r="BW95" s="35">
        <f>SUM(BW83:BW94)</f>
        <v>0</v>
      </c>
      <c r="BX95" s="29">
        <f>SUM(BX83:BX94)</f>
        <v>0</v>
      </c>
      <c r="BY95" s="36"/>
      <c r="BZ95" s="35">
        <f>SUM(BZ83:BZ94)</f>
        <v>117</v>
      </c>
      <c r="CA95" s="29">
        <f>SUM(CA83:CA94)</f>
        <v>4474</v>
      </c>
      <c r="CB95" s="36"/>
      <c r="CC95" s="35">
        <f>SUM(CC83:CC94)</f>
        <v>7</v>
      </c>
      <c r="CD95" s="29">
        <f>SUM(CD83:CD94)</f>
        <v>17</v>
      </c>
      <c r="CE95" s="36"/>
      <c r="CF95" s="35">
        <f>SUM(CF83:CF94)</f>
        <v>0</v>
      </c>
      <c r="CG95" s="29">
        <f>SUM(CG83:CG94)</f>
        <v>0</v>
      </c>
      <c r="CH95" s="36"/>
      <c r="CI95" s="35">
        <f>SUM(CI83:CI94)</f>
        <v>0</v>
      </c>
      <c r="CJ95" s="29">
        <f>SUM(CJ83:CJ94)</f>
        <v>0</v>
      </c>
      <c r="CK95" s="36"/>
      <c r="CL95" s="35">
        <f>SUM(CL83:CL94)</f>
        <v>0</v>
      </c>
      <c r="CM95" s="29">
        <f>SUM(CM83:CM94)</f>
        <v>0</v>
      </c>
      <c r="CN95" s="36"/>
      <c r="CO95" s="35">
        <f>SUM(CO83:CO94)</f>
        <v>7</v>
      </c>
      <c r="CP95" s="29">
        <f>SUM(CP83:CP94)</f>
        <v>440</v>
      </c>
      <c r="CQ95" s="36"/>
      <c r="CR95" s="35">
        <f>SUM(CR83:CR94)</f>
        <v>0</v>
      </c>
      <c r="CS95" s="29">
        <f>SUM(CS83:CS94)</f>
        <v>0</v>
      </c>
      <c r="CT95" s="36"/>
      <c r="CU95" s="35">
        <f>SUM(CU83:CU94)</f>
        <v>0</v>
      </c>
      <c r="CV95" s="29">
        <f>SUM(CV83:CV94)</f>
        <v>0</v>
      </c>
      <c r="CW95" s="36"/>
      <c r="CX95" s="35">
        <f>SUM(CX83:CX94)</f>
        <v>58</v>
      </c>
      <c r="CY95" s="29">
        <f>SUM(CY83:CY94)</f>
        <v>1770</v>
      </c>
      <c r="CZ95" s="36"/>
      <c r="DA95" s="35">
        <f>SUM(DA83:DA94)</f>
        <v>0</v>
      </c>
      <c r="DB95" s="29">
        <f>SUM(DB83:DB94)</f>
        <v>0</v>
      </c>
      <c r="DC95" s="36"/>
      <c r="DD95" s="35">
        <f>SUM(DD83:DD94)</f>
        <v>5</v>
      </c>
      <c r="DE95" s="29">
        <f>SUM(DE83:DE94)</f>
        <v>111</v>
      </c>
      <c r="DF95" s="36"/>
      <c r="DG95" s="35">
        <f>SUM(DG83:DG94)</f>
        <v>17</v>
      </c>
      <c r="DH95" s="29">
        <f>SUM(DH83:DH94)</f>
        <v>170</v>
      </c>
      <c r="DI95" s="36"/>
      <c r="DJ95" s="35">
        <f>SUM(DJ83:DJ94)</f>
        <v>0</v>
      </c>
      <c r="DK95" s="29">
        <f>SUM(DK83:DK94)</f>
        <v>0</v>
      </c>
      <c r="DL95" s="36"/>
      <c r="DM95" s="35">
        <f>SUM(DM83:DM94)</f>
        <v>1503</v>
      </c>
      <c r="DN95" s="29">
        <f>SUM(DN83:DN94)</f>
        <v>6198</v>
      </c>
      <c r="DO95" s="36"/>
      <c r="DP95" s="35">
        <f>SUM(DP83:DP94)</f>
        <v>67</v>
      </c>
      <c r="DQ95" s="29">
        <f>SUM(DQ83:DQ94)</f>
        <v>1680</v>
      </c>
      <c r="DR95" s="36"/>
      <c r="DS95" s="35">
        <f>SUM(DS83:DS94)</f>
        <v>3</v>
      </c>
      <c r="DT95" s="29">
        <f>SUM(DT83:DT94)</f>
        <v>11</v>
      </c>
      <c r="DU95" s="36"/>
      <c r="DV95" s="35">
        <f>SUM(DV83:DV94)</f>
        <v>17</v>
      </c>
      <c r="DW95" s="29">
        <f>SUM(DW83:DW94)</f>
        <v>255</v>
      </c>
      <c r="DX95" s="36"/>
      <c r="DY95" s="35">
        <f>SUM(DY83:DY94)</f>
        <v>6</v>
      </c>
      <c r="DZ95" s="29">
        <f>SUM(DZ83:DZ94)</f>
        <v>65</v>
      </c>
      <c r="EA95" s="36"/>
      <c r="EB95" s="35">
        <f>SUM(EB83:EB94)</f>
        <v>196</v>
      </c>
      <c r="EC95" s="29">
        <f>SUM(EC83:EC94)</f>
        <v>4967</v>
      </c>
      <c r="ED95" s="36"/>
      <c r="EE95" s="35">
        <f>SUM(EE83:EE94)</f>
        <v>0</v>
      </c>
      <c r="EF95" s="29">
        <f>SUM(EF83:EF94)</f>
        <v>0</v>
      </c>
      <c r="EG95" s="36"/>
      <c r="EH95" s="35">
        <f>SUM(EH83:EH94)</f>
        <v>0</v>
      </c>
      <c r="EI95" s="29">
        <f>SUM(EI83:EI94)</f>
        <v>0</v>
      </c>
      <c r="EJ95" s="36"/>
      <c r="EK95" s="35">
        <f>SUM(EK83:EK94)</f>
        <v>0</v>
      </c>
      <c r="EL95" s="29">
        <f>SUM(EL83:EL94)</f>
        <v>0</v>
      </c>
      <c r="EM95" s="36"/>
      <c r="EN95" s="35">
        <f>SUM(EN83:EN94)</f>
        <v>0</v>
      </c>
      <c r="EO95" s="29">
        <f>SUM(EO83:EO94)</f>
        <v>0</v>
      </c>
      <c r="EP95" s="36"/>
      <c r="EQ95" s="35"/>
      <c r="ER95" s="29"/>
      <c r="ES95" s="36"/>
      <c r="ET95" s="35">
        <f>SUM(ET83:ET94)</f>
        <v>0</v>
      </c>
      <c r="EU95" s="29">
        <f>SUM(EU83:EU94)</f>
        <v>0</v>
      </c>
      <c r="EV95" s="36"/>
      <c r="EW95" s="35">
        <f>SUM(EW83:EW94)</f>
        <v>4</v>
      </c>
      <c r="EX95" s="29">
        <f>SUM(EX83:EX94)</f>
        <v>43</v>
      </c>
      <c r="EY95" s="36"/>
      <c r="EZ95" s="35">
        <f>SUM(EZ83:EZ94)</f>
        <v>0</v>
      </c>
      <c r="FA95" s="29">
        <f>SUM(FA83:FA94)</f>
        <v>0</v>
      </c>
      <c r="FB95" s="36"/>
      <c r="FC95" s="35"/>
      <c r="FD95" s="29"/>
      <c r="FE95" s="36"/>
      <c r="FF95" s="35">
        <f>SUM(FF83:FF94)</f>
        <v>0</v>
      </c>
      <c r="FG95" s="29">
        <f>SUM(FG83:FG94)</f>
        <v>0</v>
      </c>
      <c r="FH95" s="36"/>
      <c r="FI95" s="35">
        <f>SUM(FI83:FI94)</f>
        <v>0</v>
      </c>
      <c r="FJ95" s="29">
        <f>SUM(FJ83:FJ94)</f>
        <v>0</v>
      </c>
      <c r="FK95" s="36"/>
      <c r="FL95" s="35">
        <f>SUM(FL83:FL94)</f>
        <v>0</v>
      </c>
      <c r="FM95" s="29">
        <f>SUM(FM83:FM94)</f>
        <v>0</v>
      </c>
      <c r="FN95" s="36"/>
      <c r="FO95" s="35">
        <f>SUM(FO83:FO94)</f>
        <v>0</v>
      </c>
      <c r="FP95" s="29">
        <f>SUM(FP83:FP94)</f>
        <v>0</v>
      </c>
      <c r="FQ95" s="36"/>
      <c r="FR95" s="35">
        <f>SUM(FR83:FR94)</f>
        <v>0</v>
      </c>
      <c r="FS95" s="29">
        <f>SUM(FS83:FS94)</f>
        <v>0</v>
      </c>
      <c r="FT95" s="36"/>
      <c r="FU95" s="35"/>
      <c r="FV95" s="29"/>
      <c r="FW95" s="36"/>
      <c r="FX95" s="35">
        <f>SUM(FX83:FX94)</f>
        <v>0</v>
      </c>
      <c r="FY95" s="29">
        <f>SUM(FY83:FY94)</f>
        <v>0</v>
      </c>
      <c r="FZ95" s="36"/>
      <c r="GA95" s="35">
        <f>SUM(GA83:GA94)</f>
        <v>0</v>
      </c>
      <c r="GB95" s="29">
        <f>SUM(GB83:GB94)</f>
        <v>0</v>
      </c>
      <c r="GC95" s="36"/>
      <c r="GD95" s="35">
        <f>SUM(GD83:GD94)</f>
        <v>139</v>
      </c>
      <c r="GE95" s="29">
        <f>SUM(GE83:GE94)</f>
        <v>1440</v>
      </c>
      <c r="GF95" s="36"/>
      <c r="GG95" s="35">
        <f>SUM(GG83:GG94)</f>
        <v>0</v>
      </c>
      <c r="GH95" s="29">
        <f>SUM(GH83:GH94)</f>
        <v>0</v>
      </c>
      <c r="GI95" s="36"/>
      <c r="GJ95" s="35">
        <f>SUM(GJ83:GJ94)</f>
        <v>0</v>
      </c>
      <c r="GK95" s="29">
        <f>SUM(GK83:GK94)</f>
        <v>0</v>
      </c>
      <c r="GL95" s="36"/>
      <c r="GM95" s="35">
        <f>SUM(GM83:GM94)</f>
        <v>0</v>
      </c>
      <c r="GN95" s="29">
        <f>SUM(GN83:GN94)</f>
        <v>0</v>
      </c>
      <c r="GO95" s="36"/>
      <c r="GP95" s="35">
        <f>SUM(GP83:GP94)</f>
        <v>0</v>
      </c>
      <c r="GQ95" s="29">
        <f>SUM(GQ83:GQ94)</f>
        <v>0</v>
      </c>
      <c r="GR95" s="36"/>
      <c r="GS95" s="35">
        <f>SUM(GS83:GS94)</f>
        <v>0</v>
      </c>
      <c r="GT95" s="29">
        <f>SUM(GT83:GT94)</f>
        <v>0</v>
      </c>
      <c r="GU95" s="36"/>
      <c r="GV95" s="35">
        <f>SUM(GV83:GV94)</f>
        <v>0</v>
      </c>
      <c r="GW95" s="29">
        <f>SUM(GW83:GW94)</f>
        <v>0</v>
      </c>
      <c r="GX95" s="36"/>
      <c r="GY95" s="35">
        <f>SUM(GY83:GY94)</f>
        <v>0</v>
      </c>
      <c r="GZ95" s="29">
        <f>SUM(GZ83:GZ94)</f>
        <v>0</v>
      </c>
      <c r="HA95" s="36"/>
      <c r="HB95" s="35">
        <f>SUM(HB83:HB94)</f>
        <v>270</v>
      </c>
      <c r="HC95" s="29">
        <f>SUM(HC83:HC94)</f>
        <v>1473</v>
      </c>
      <c r="HD95" s="36"/>
      <c r="HE95" s="35">
        <f>SUM(HE83:HE94)</f>
        <v>0</v>
      </c>
      <c r="HF95" s="29">
        <f>SUM(HF83:HF94)</f>
        <v>0</v>
      </c>
      <c r="HG95" s="36"/>
      <c r="HH95" s="35">
        <f>SUM(HH83:HH94)</f>
        <v>193</v>
      </c>
      <c r="HI95" s="29">
        <f>SUM(HI83:HI94)</f>
        <v>6032</v>
      </c>
      <c r="HJ95" s="36"/>
      <c r="HK95" s="35">
        <f>SUM(HK83:HK94)</f>
        <v>0</v>
      </c>
      <c r="HL95" s="29">
        <f>SUM(HL83:HL94)</f>
        <v>0</v>
      </c>
      <c r="HM95" s="36"/>
      <c r="HN95" s="35">
        <f>SUM(HN83:HN94)</f>
        <v>0</v>
      </c>
      <c r="HO95" s="29">
        <f>SUM(HO83:HO94)</f>
        <v>0</v>
      </c>
      <c r="HP95" s="36"/>
      <c r="HQ95" s="35">
        <f>SUM(HQ83:HQ94)</f>
        <v>0</v>
      </c>
      <c r="HR95" s="29">
        <f>SUM(HR83:HR94)</f>
        <v>0</v>
      </c>
      <c r="HS95" s="36"/>
      <c r="HT95" s="35">
        <f>SUM(HT83:HT94)</f>
        <v>0</v>
      </c>
      <c r="HU95" s="29">
        <f>SUM(HU83:HU94)</f>
        <v>0</v>
      </c>
      <c r="HV95" s="36"/>
      <c r="HW95" s="35">
        <f>SUM(HW83:HW94)</f>
        <v>0</v>
      </c>
      <c r="HX95" s="29">
        <f>SUM(HX83:HX94)</f>
        <v>0</v>
      </c>
      <c r="HY95" s="36"/>
      <c r="HZ95" s="35">
        <f>SUM(HZ83:HZ94)</f>
        <v>249</v>
      </c>
      <c r="IA95" s="29">
        <f>SUM(IA83:IA94)</f>
        <v>1645</v>
      </c>
      <c r="IB95" s="36"/>
      <c r="IC95" s="35">
        <f>SUM(IC83:IC94)</f>
        <v>64</v>
      </c>
      <c r="ID95" s="29">
        <f>SUM(ID83:ID94)</f>
        <v>510</v>
      </c>
      <c r="IE95" s="36"/>
      <c r="IF95" s="35">
        <f>SUM(IF83:IF94)</f>
        <v>0</v>
      </c>
      <c r="IG95" s="29">
        <f>SUM(IG83:IG94)</f>
        <v>0</v>
      </c>
      <c r="IH95" s="36"/>
      <c r="II95" s="35">
        <f>SUM(II83:II94)</f>
        <v>21</v>
      </c>
      <c r="IJ95" s="29">
        <f>SUM(IJ83:IJ94)</f>
        <v>282</v>
      </c>
      <c r="IK95" s="36"/>
      <c r="IL95" s="35">
        <f>SUM(IL83:IL94)</f>
        <v>45</v>
      </c>
      <c r="IM95" s="29">
        <f>SUM(IM83:IM94)</f>
        <v>1039</v>
      </c>
      <c r="IN95" s="36"/>
      <c r="IO95" s="35">
        <f>SUM(IO83:IO94)</f>
        <v>75</v>
      </c>
      <c r="IP95" s="29">
        <f>SUM(IP83:IP94)</f>
        <v>2075</v>
      </c>
      <c r="IQ95" s="36"/>
      <c r="IR95" s="35">
        <f>SUM(IR83:IR94)</f>
        <v>0</v>
      </c>
      <c r="IS95" s="29">
        <f>SUM(IS83:IS94)</f>
        <v>0</v>
      </c>
      <c r="IT95" s="36"/>
      <c r="IU95" s="35">
        <f>SUM(IU83:IU94)</f>
        <v>0</v>
      </c>
      <c r="IV95" s="29">
        <f>SUM(IV83:IV94)</f>
        <v>0</v>
      </c>
      <c r="IW95" s="36"/>
      <c r="IX95" s="35">
        <v>0</v>
      </c>
      <c r="IY95" s="29">
        <v>0</v>
      </c>
      <c r="IZ95" s="36">
        <f t="shared" si="316"/>
        <v>0</v>
      </c>
      <c r="JA95" s="35">
        <f>SUM(JA83:JA94)</f>
        <v>240</v>
      </c>
      <c r="JB95" s="29">
        <f>SUM(JB83:JB94)</f>
        <v>988</v>
      </c>
      <c r="JC95" s="36"/>
      <c r="JD95" s="35">
        <f>SUM(JD83:JD94)</f>
        <v>19</v>
      </c>
      <c r="JE95" s="29">
        <f>SUM(JE83:JE94)</f>
        <v>465</v>
      </c>
      <c r="JF95" s="36"/>
      <c r="JG95" s="35">
        <f>SUM(JG83:JG94)</f>
        <v>0</v>
      </c>
      <c r="JH95" s="29">
        <f>SUM(JH83:JH94)</f>
        <v>0</v>
      </c>
      <c r="JI95" s="36"/>
      <c r="JJ95" s="35">
        <f>SUM(JJ83:JJ94)</f>
        <v>0</v>
      </c>
      <c r="JK95" s="29">
        <f>SUM(JK83:JK94)</f>
        <v>0</v>
      </c>
      <c r="JL95" s="36"/>
      <c r="JM95" s="35">
        <f>SUM(JM83:JM94)</f>
        <v>25</v>
      </c>
      <c r="JN95" s="29">
        <f>SUM(JN83:JN94)</f>
        <v>647</v>
      </c>
      <c r="JO95" s="36"/>
      <c r="JP95" s="35">
        <f>SUM(JP83:JP94)</f>
        <v>1</v>
      </c>
      <c r="JQ95" s="29">
        <f>SUM(JQ83:JQ94)</f>
        <v>13</v>
      </c>
      <c r="JR95" s="36"/>
      <c r="JS95" s="35">
        <f>SUM(JS83:JS94)</f>
        <v>0</v>
      </c>
      <c r="JT95" s="29">
        <f>SUM(JT83:JT94)</f>
        <v>0</v>
      </c>
      <c r="JU95" s="36"/>
      <c r="JV95" s="35">
        <f>SUM(JV83:JV94)</f>
        <v>0</v>
      </c>
      <c r="JW95" s="29">
        <f>SUM(JW83:JW94)</f>
        <v>0</v>
      </c>
      <c r="JX95" s="36"/>
      <c r="JY95" s="35">
        <f>SUM(JY83:JY94)</f>
        <v>0</v>
      </c>
      <c r="JZ95" s="29">
        <f>SUM(JZ83:JZ94)</f>
        <v>0</v>
      </c>
      <c r="KA95" s="36"/>
      <c r="KB95" s="35">
        <f>SUM(KB83:KB94)</f>
        <v>0</v>
      </c>
      <c r="KC95" s="29">
        <f>SUM(KC83:KC94)</f>
        <v>0</v>
      </c>
      <c r="KD95" s="36"/>
      <c r="KE95" s="35">
        <f>SUM(KE83:KE94)</f>
        <v>35</v>
      </c>
      <c r="KF95" s="29">
        <f>SUM(KF83:KF94)</f>
        <v>101</v>
      </c>
      <c r="KG95" s="36"/>
      <c r="KH95" s="35"/>
      <c r="KI95" s="29"/>
      <c r="KJ95" s="36"/>
      <c r="KK95" s="35">
        <f>SUM(KK83:KK94)</f>
        <v>3</v>
      </c>
      <c r="KL95" s="29">
        <f>SUM(KL83:KL94)</f>
        <v>19</v>
      </c>
      <c r="KM95" s="36"/>
      <c r="KN95" s="35">
        <f>SUM(KN83:KN94)</f>
        <v>0</v>
      </c>
      <c r="KO95" s="29">
        <f>SUM(KO83:KO94)</f>
        <v>0</v>
      </c>
      <c r="KP95" s="36"/>
      <c r="KQ95" s="35">
        <f>SUM(KQ83:KQ94)</f>
        <v>0</v>
      </c>
      <c r="KR95" s="29">
        <f>SUM(KR83:KR94)</f>
        <v>0</v>
      </c>
      <c r="KS95" s="36"/>
      <c r="KT95" s="35">
        <f>SUM(KT83:KT94)</f>
        <v>191</v>
      </c>
      <c r="KU95" s="29">
        <f>SUM(KU83:KU94)</f>
        <v>1117</v>
      </c>
      <c r="KV95" s="36"/>
      <c r="KW95" s="35">
        <f>SUM(KW83:KW94)</f>
        <v>0</v>
      </c>
      <c r="KX95" s="29">
        <f>SUM(KX83:KX94)</f>
        <v>0</v>
      </c>
      <c r="KY95" s="36"/>
      <c r="KZ95" s="35">
        <f>SUM(KZ83:KZ94)</f>
        <v>3183</v>
      </c>
      <c r="LA95" s="29">
        <f>SUM(LA83:LA94)</f>
        <v>33293</v>
      </c>
      <c r="LB95" s="36"/>
      <c r="LC95" s="35">
        <f>SUM(LC83:LC94)</f>
        <v>327</v>
      </c>
      <c r="LD95" s="29">
        <f>SUM(LD83:LD94)</f>
        <v>9343</v>
      </c>
      <c r="LE95" s="36"/>
      <c r="LF95" s="35">
        <f>SUM(LF83:LF94)</f>
        <v>6</v>
      </c>
      <c r="LG95" s="29">
        <f>SUM(LG83:LG94)</f>
        <v>296</v>
      </c>
      <c r="LH95" s="36"/>
      <c r="LI95" s="35">
        <f>SUM(LI83:LI94)</f>
        <v>0</v>
      </c>
      <c r="LJ95" s="29">
        <f>SUM(LJ83:LJ94)</f>
        <v>0</v>
      </c>
      <c r="LK95" s="36"/>
      <c r="LL95" s="35">
        <f>SUM(LL83:LL94)</f>
        <v>0</v>
      </c>
      <c r="LM95" s="29">
        <f>SUM(LM83:LM94)</f>
        <v>0</v>
      </c>
      <c r="LN95" s="36"/>
      <c r="LO95" s="35">
        <f>SUM(LO83:LO94)</f>
        <v>11</v>
      </c>
      <c r="LP95" s="29">
        <f>SUM(LP83:LP94)</f>
        <v>162</v>
      </c>
      <c r="LQ95" s="36"/>
      <c r="LR95" s="35">
        <f>SUM(LR83:LR94)</f>
        <v>0</v>
      </c>
      <c r="LS95" s="29">
        <f>SUM(LS83:LS94)</f>
        <v>0</v>
      </c>
      <c r="LT95" s="36"/>
      <c r="LU95" s="35">
        <f>SUM(LU83:LU94)</f>
        <v>0</v>
      </c>
      <c r="LV95" s="29">
        <f>SUM(LV83:LV94)</f>
        <v>0</v>
      </c>
      <c r="LW95" s="36"/>
      <c r="LX95" s="35">
        <f>SUM(LX83:LX94)</f>
        <v>148</v>
      </c>
      <c r="LY95" s="29">
        <f>SUM(LY83:LY94)</f>
        <v>1373</v>
      </c>
      <c r="LZ95" s="36"/>
      <c r="MA95" s="30">
        <f t="shared" si="321"/>
        <v>7757</v>
      </c>
      <c r="MB95" s="31">
        <f t="shared" si="322"/>
        <v>88693</v>
      </c>
    </row>
    <row r="96" spans="1:340" x14ac:dyDescent="0.3">
      <c r="A96" s="50">
        <v>2011</v>
      </c>
      <c r="B96" s="51" t="s">
        <v>5</v>
      </c>
      <c r="C96" s="37">
        <v>0</v>
      </c>
      <c r="D96" s="4">
        <v>0</v>
      </c>
      <c r="E96" s="38">
        <v>0</v>
      </c>
      <c r="F96" s="37">
        <v>0</v>
      </c>
      <c r="G96" s="4">
        <v>0</v>
      </c>
      <c r="H96" s="38">
        <v>0</v>
      </c>
      <c r="I96" s="37">
        <v>0</v>
      </c>
      <c r="J96" s="4">
        <v>0</v>
      </c>
      <c r="K96" s="38">
        <v>0</v>
      </c>
      <c r="L96" s="37">
        <v>46</v>
      </c>
      <c r="M96" s="4">
        <v>126</v>
      </c>
      <c r="N96" s="38">
        <f t="shared" ref="N96:N98" si="476">M96/L96*1000</f>
        <v>2739.130434782609</v>
      </c>
      <c r="O96" s="37">
        <v>10</v>
      </c>
      <c r="P96" s="4">
        <v>562</v>
      </c>
      <c r="Q96" s="38">
        <f t="shared" ref="Q96" si="477">P96/O96*1000</f>
        <v>56200</v>
      </c>
      <c r="R96" s="37">
        <v>0</v>
      </c>
      <c r="S96" s="4">
        <v>0</v>
      </c>
      <c r="T96" s="38">
        <v>0</v>
      </c>
      <c r="U96" s="37">
        <v>0</v>
      </c>
      <c r="V96" s="4">
        <v>0</v>
      </c>
      <c r="W96" s="38">
        <v>0</v>
      </c>
      <c r="X96" s="37">
        <v>8</v>
      </c>
      <c r="Y96" s="4">
        <v>26</v>
      </c>
      <c r="Z96" s="38">
        <f t="shared" ref="Z96" si="478">Y96/X96*1000</f>
        <v>3250</v>
      </c>
      <c r="AA96" s="37">
        <v>0</v>
      </c>
      <c r="AB96" s="4">
        <v>0</v>
      </c>
      <c r="AC96" s="38">
        <v>0</v>
      </c>
      <c r="AD96" s="37">
        <v>0</v>
      </c>
      <c r="AE96" s="4">
        <v>0</v>
      </c>
      <c r="AF96" s="38">
        <v>0</v>
      </c>
      <c r="AG96" s="37">
        <v>0</v>
      </c>
      <c r="AH96" s="4">
        <v>0</v>
      </c>
      <c r="AI96" s="38">
        <v>0</v>
      </c>
      <c r="AJ96" s="37">
        <v>0</v>
      </c>
      <c r="AK96" s="4">
        <v>0</v>
      </c>
      <c r="AL96" s="38">
        <v>0</v>
      </c>
      <c r="AM96" s="37">
        <v>14</v>
      </c>
      <c r="AN96" s="4">
        <v>216</v>
      </c>
      <c r="AO96" s="38">
        <f t="shared" ref="AO96" si="479">AN96/AM96*1000</f>
        <v>15428.571428571429</v>
      </c>
      <c r="AP96" s="37">
        <v>0</v>
      </c>
      <c r="AQ96" s="4">
        <v>0</v>
      </c>
      <c r="AR96" s="38">
        <v>0</v>
      </c>
      <c r="AS96" s="37">
        <v>0</v>
      </c>
      <c r="AT96" s="4">
        <v>0</v>
      </c>
      <c r="AU96" s="38">
        <v>0</v>
      </c>
      <c r="AV96" s="37">
        <v>0</v>
      </c>
      <c r="AW96" s="4">
        <v>0</v>
      </c>
      <c r="AX96" s="38">
        <v>0</v>
      </c>
      <c r="AY96" s="37">
        <v>0</v>
      </c>
      <c r="AZ96" s="4">
        <v>0</v>
      </c>
      <c r="BA96" s="38">
        <v>0</v>
      </c>
      <c r="BB96" s="37">
        <v>0</v>
      </c>
      <c r="BC96" s="4">
        <v>0</v>
      </c>
      <c r="BD96" s="38">
        <v>0</v>
      </c>
      <c r="BE96" s="37">
        <v>0</v>
      </c>
      <c r="BF96" s="4">
        <v>0</v>
      </c>
      <c r="BG96" s="38">
        <v>0</v>
      </c>
      <c r="BH96" s="37">
        <v>24</v>
      </c>
      <c r="BI96" s="4">
        <v>143</v>
      </c>
      <c r="BJ96" s="38">
        <f t="shared" ref="BJ96:BJ107" si="480">BI96/BH96*1000</f>
        <v>5958.333333333333</v>
      </c>
      <c r="BK96" s="37">
        <v>0</v>
      </c>
      <c r="BL96" s="4">
        <v>0</v>
      </c>
      <c r="BM96" s="38">
        <v>0</v>
      </c>
      <c r="BN96" s="37">
        <v>0</v>
      </c>
      <c r="BO96" s="4">
        <v>0</v>
      </c>
      <c r="BP96" s="38">
        <v>0</v>
      </c>
      <c r="BQ96" s="37">
        <v>0</v>
      </c>
      <c r="BR96" s="4">
        <v>0</v>
      </c>
      <c r="BS96" s="38">
        <v>0</v>
      </c>
      <c r="BT96" s="37">
        <v>0</v>
      </c>
      <c r="BU96" s="4">
        <v>0</v>
      </c>
      <c r="BV96" s="38">
        <v>0</v>
      </c>
      <c r="BW96" s="37">
        <v>0</v>
      </c>
      <c r="BX96" s="4">
        <v>0</v>
      </c>
      <c r="BY96" s="38">
        <v>0</v>
      </c>
      <c r="BZ96" s="37">
        <v>0</v>
      </c>
      <c r="CA96" s="4">
        <v>0</v>
      </c>
      <c r="CB96" s="38">
        <v>0</v>
      </c>
      <c r="CC96" s="37">
        <v>0</v>
      </c>
      <c r="CD96" s="4">
        <v>0</v>
      </c>
      <c r="CE96" s="38">
        <v>0</v>
      </c>
      <c r="CF96" s="37">
        <v>0</v>
      </c>
      <c r="CG96" s="4">
        <v>0</v>
      </c>
      <c r="CH96" s="38">
        <v>0</v>
      </c>
      <c r="CI96" s="37">
        <v>0</v>
      </c>
      <c r="CJ96" s="4">
        <v>0</v>
      </c>
      <c r="CK96" s="38">
        <v>0</v>
      </c>
      <c r="CL96" s="37">
        <v>0</v>
      </c>
      <c r="CM96" s="4">
        <v>0</v>
      </c>
      <c r="CN96" s="38">
        <v>0</v>
      </c>
      <c r="CO96" s="37">
        <v>0</v>
      </c>
      <c r="CP96" s="4">
        <v>0</v>
      </c>
      <c r="CQ96" s="38">
        <v>0</v>
      </c>
      <c r="CR96" s="37">
        <v>0</v>
      </c>
      <c r="CS96" s="4">
        <v>0</v>
      </c>
      <c r="CT96" s="38">
        <v>0</v>
      </c>
      <c r="CU96" s="37">
        <v>0</v>
      </c>
      <c r="CV96" s="4">
        <v>0</v>
      </c>
      <c r="CW96" s="38">
        <v>0</v>
      </c>
      <c r="CX96" s="37">
        <v>7</v>
      </c>
      <c r="CY96" s="4">
        <v>239</v>
      </c>
      <c r="CZ96" s="38">
        <f t="shared" ref="CZ96:CZ107" si="481">CY96/CX96*1000</f>
        <v>34142.857142857145</v>
      </c>
      <c r="DA96" s="37">
        <v>0</v>
      </c>
      <c r="DB96" s="4">
        <v>0</v>
      </c>
      <c r="DC96" s="38">
        <v>0</v>
      </c>
      <c r="DD96" s="37">
        <v>0</v>
      </c>
      <c r="DE96" s="4">
        <v>0</v>
      </c>
      <c r="DF96" s="38">
        <v>0</v>
      </c>
      <c r="DG96" s="37">
        <v>2</v>
      </c>
      <c r="DH96" s="4">
        <v>14</v>
      </c>
      <c r="DI96" s="38">
        <f t="shared" ref="DI96" si="482">DH96/DG96*1000</f>
        <v>7000</v>
      </c>
      <c r="DJ96" s="37">
        <v>0</v>
      </c>
      <c r="DK96" s="4">
        <v>0</v>
      </c>
      <c r="DL96" s="38">
        <v>0</v>
      </c>
      <c r="DM96" s="37">
        <v>42</v>
      </c>
      <c r="DN96" s="4">
        <v>193</v>
      </c>
      <c r="DO96" s="38">
        <f t="shared" ref="DO96:DO107" si="483">DN96/DM96*1000</f>
        <v>4595.2380952380945</v>
      </c>
      <c r="DP96" s="37">
        <v>0</v>
      </c>
      <c r="DQ96" s="4">
        <v>0</v>
      </c>
      <c r="DR96" s="38">
        <v>0</v>
      </c>
      <c r="DS96" s="37">
        <v>0</v>
      </c>
      <c r="DT96" s="4">
        <v>0</v>
      </c>
      <c r="DU96" s="38">
        <v>0</v>
      </c>
      <c r="DV96" s="37">
        <v>0</v>
      </c>
      <c r="DW96" s="4">
        <v>0</v>
      </c>
      <c r="DX96" s="38">
        <v>0</v>
      </c>
      <c r="DY96" s="37">
        <v>0</v>
      </c>
      <c r="DZ96" s="4">
        <v>0</v>
      </c>
      <c r="EA96" s="38">
        <v>0</v>
      </c>
      <c r="EB96" s="37">
        <v>36</v>
      </c>
      <c r="EC96" s="4">
        <v>787</v>
      </c>
      <c r="ED96" s="38">
        <f t="shared" ref="ED96:ED107" si="484">EC96/EB96*1000</f>
        <v>21861.111111111109</v>
      </c>
      <c r="EE96" s="37">
        <v>0</v>
      </c>
      <c r="EF96" s="4">
        <v>0</v>
      </c>
      <c r="EG96" s="38">
        <v>0</v>
      </c>
      <c r="EH96" s="37">
        <v>0</v>
      </c>
      <c r="EI96" s="4">
        <v>0</v>
      </c>
      <c r="EJ96" s="38">
        <v>0</v>
      </c>
      <c r="EK96" s="37">
        <v>0</v>
      </c>
      <c r="EL96" s="4">
        <v>0</v>
      </c>
      <c r="EM96" s="38">
        <v>0</v>
      </c>
      <c r="EN96" s="37">
        <v>0</v>
      </c>
      <c r="EO96" s="4">
        <v>0</v>
      </c>
      <c r="EP96" s="38">
        <v>0</v>
      </c>
      <c r="EQ96" s="37"/>
      <c r="ER96" s="4"/>
      <c r="ES96" s="38"/>
      <c r="ET96" s="37">
        <v>0</v>
      </c>
      <c r="EU96" s="4">
        <v>0</v>
      </c>
      <c r="EV96" s="38">
        <v>0</v>
      </c>
      <c r="EW96" s="37">
        <v>0</v>
      </c>
      <c r="EX96" s="4">
        <v>0</v>
      </c>
      <c r="EY96" s="38">
        <v>0</v>
      </c>
      <c r="EZ96" s="37">
        <v>0</v>
      </c>
      <c r="FA96" s="4">
        <v>0</v>
      </c>
      <c r="FB96" s="38">
        <v>0</v>
      </c>
      <c r="FC96" s="37"/>
      <c r="FD96" s="4"/>
      <c r="FE96" s="38"/>
      <c r="FF96" s="37">
        <v>0</v>
      </c>
      <c r="FG96" s="4">
        <v>0</v>
      </c>
      <c r="FH96" s="38">
        <v>0</v>
      </c>
      <c r="FI96" s="37">
        <v>0</v>
      </c>
      <c r="FJ96" s="4">
        <v>0</v>
      </c>
      <c r="FK96" s="38">
        <v>0</v>
      </c>
      <c r="FL96" s="37">
        <v>0</v>
      </c>
      <c r="FM96" s="4">
        <v>0</v>
      </c>
      <c r="FN96" s="38">
        <v>0</v>
      </c>
      <c r="FO96" s="37">
        <v>0</v>
      </c>
      <c r="FP96" s="4">
        <v>0</v>
      </c>
      <c r="FQ96" s="38">
        <v>0</v>
      </c>
      <c r="FR96" s="37">
        <v>0</v>
      </c>
      <c r="FS96" s="4">
        <v>0</v>
      </c>
      <c r="FT96" s="38">
        <v>0</v>
      </c>
      <c r="FU96" s="37"/>
      <c r="FV96" s="4"/>
      <c r="FW96" s="38"/>
      <c r="FX96" s="37">
        <v>0</v>
      </c>
      <c r="FY96" s="4">
        <v>0</v>
      </c>
      <c r="FZ96" s="38">
        <v>0</v>
      </c>
      <c r="GA96" s="37">
        <v>0</v>
      </c>
      <c r="GB96" s="4">
        <v>0</v>
      </c>
      <c r="GC96" s="38">
        <v>0</v>
      </c>
      <c r="GD96" s="37">
        <v>6</v>
      </c>
      <c r="GE96" s="4">
        <v>46</v>
      </c>
      <c r="GF96" s="38">
        <f t="shared" ref="GF96:GF107" si="485">GE96/GD96*1000</f>
        <v>7666.666666666667</v>
      </c>
      <c r="GG96" s="37">
        <v>0</v>
      </c>
      <c r="GH96" s="4">
        <v>0</v>
      </c>
      <c r="GI96" s="38">
        <v>0</v>
      </c>
      <c r="GJ96" s="37">
        <v>0</v>
      </c>
      <c r="GK96" s="4">
        <v>0</v>
      </c>
      <c r="GL96" s="38">
        <v>0</v>
      </c>
      <c r="GM96" s="37">
        <v>0</v>
      </c>
      <c r="GN96" s="4">
        <v>0</v>
      </c>
      <c r="GO96" s="38">
        <v>0</v>
      </c>
      <c r="GP96" s="37">
        <v>0</v>
      </c>
      <c r="GQ96" s="4">
        <v>0</v>
      </c>
      <c r="GR96" s="38">
        <v>0</v>
      </c>
      <c r="GS96" s="37">
        <v>0</v>
      </c>
      <c r="GT96" s="4">
        <v>0</v>
      </c>
      <c r="GU96" s="38">
        <v>0</v>
      </c>
      <c r="GV96" s="37">
        <v>0</v>
      </c>
      <c r="GW96" s="4">
        <v>0</v>
      </c>
      <c r="GX96" s="38">
        <v>0</v>
      </c>
      <c r="GY96" s="37">
        <v>0</v>
      </c>
      <c r="GZ96" s="4">
        <v>0</v>
      </c>
      <c r="HA96" s="38">
        <v>0</v>
      </c>
      <c r="HB96" s="37">
        <v>24</v>
      </c>
      <c r="HC96" s="4">
        <v>217</v>
      </c>
      <c r="HD96" s="38">
        <f t="shared" ref="HD96:HD102" si="486">HC96/HB96*1000</f>
        <v>9041.6666666666661</v>
      </c>
      <c r="HE96" s="37">
        <v>0</v>
      </c>
      <c r="HF96" s="4">
        <v>0</v>
      </c>
      <c r="HG96" s="38">
        <v>0</v>
      </c>
      <c r="HH96" s="37">
        <v>36</v>
      </c>
      <c r="HI96" s="4">
        <v>998</v>
      </c>
      <c r="HJ96" s="38">
        <f t="shared" ref="HJ96:HJ106" si="487">HI96/HH96*1000</f>
        <v>27722.222222222223</v>
      </c>
      <c r="HK96" s="37">
        <v>0</v>
      </c>
      <c r="HL96" s="4">
        <v>0</v>
      </c>
      <c r="HM96" s="38">
        <v>0</v>
      </c>
      <c r="HN96" s="37">
        <v>0</v>
      </c>
      <c r="HO96" s="4">
        <v>0</v>
      </c>
      <c r="HP96" s="38">
        <v>0</v>
      </c>
      <c r="HQ96" s="37">
        <v>0</v>
      </c>
      <c r="HR96" s="4">
        <v>0</v>
      </c>
      <c r="HS96" s="38">
        <v>0</v>
      </c>
      <c r="HT96" s="37">
        <v>0</v>
      </c>
      <c r="HU96" s="4">
        <v>0</v>
      </c>
      <c r="HV96" s="38">
        <v>0</v>
      </c>
      <c r="HW96" s="37">
        <v>0</v>
      </c>
      <c r="HX96" s="4">
        <v>0</v>
      </c>
      <c r="HY96" s="38">
        <v>0</v>
      </c>
      <c r="HZ96" s="37">
        <v>0</v>
      </c>
      <c r="IA96" s="4">
        <v>0</v>
      </c>
      <c r="IB96" s="38">
        <v>0</v>
      </c>
      <c r="IC96" s="37">
        <v>0</v>
      </c>
      <c r="ID96" s="4">
        <v>0</v>
      </c>
      <c r="IE96" s="38">
        <v>0</v>
      </c>
      <c r="IF96" s="37">
        <v>0</v>
      </c>
      <c r="IG96" s="4">
        <v>0</v>
      </c>
      <c r="IH96" s="38">
        <v>0</v>
      </c>
      <c r="II96" s="37">
        <v>0</v>
      </c>
      <c r="IJ96" s="4">
        <v>0</v>
      </c>
      <c r="IK96" s="38">
        <v>0</v>
      </c>
      <c r="IL96" s="37">
        <v>0</v>
      </c>
      <c r="IM96" s="4">
        <v>0</v>
      </c>
      <c r="IN96" s="38">
        <v>0</v>
      </c>
      <c r="IO96" s="37">
        <v>7</v>
      </c>
      <c r="IP96" s="4">
        <v>145</v>
      </c>
      <c r="IQ96" s="38">
        <f t="shared" ref="IQ96:IQ107" si="488">IP96/IO96*1000</f>
        <v>20714.285714285714</v>
      </c>
      <c r="IR96" s="37">
        <v>0</v>
      </c>
      <c r="IS96" s="4">
        <v>0</v>
      </c>
      <c r="IT96" s="38">
        <v>0</v>
      </c>
      <c r="IU96" s="37">
        <v>0</v>
      </c>
      <c r="IV96" s="4">
        <v>0</v>
      </c>
      <c r="IW96" s="38">
        <v>0</v>
      </c>
      <c r="IX96" s="37">
        <v>0</v>
      </c>
      <c r="IY96" s="4">
        <v>0</v>
      </c>
      <c r="IZ96" s="38">
        <f t="shared" si="316"/>
        <v>0</v>
      </c>
      <c r="JA96" s="37">
        <v>7</v>
      </c>
      <c r="JB96" s="4">
        <v>86</v>
      </c>
      <c r="JC96" s="38">
        <f t="shared" ref="JC96:JC107" si="489">JB96/JA96*1000</f>
        <v>12285.714285714286</v>
      </c>
      <c r="JD96" s="37">
        <v>0</v>
      </c>
      <c r="JE96" s="4">
        <v>0</v>
      </c>
      <c r="JF96" s="38">
        <v>0</v>
      </c>
      <c r="JG96" s="37">
        <v>0</v>
      </c>
      <c r="JH96" s="4">
        <v>0</v>
      </c>
      <c r="JI96" s="38">
        <v>0</v>
      </c>
      <c r="JJ96" s="37">
        <v>0</v>
      </c>
      <c r="JK96" s="4">
        <v>0</v>
      </c>
      <c r="JL96" s="38">
        <v>0</v>
      </c>
      <c r="JM96" s="37">
        <v>0</v>
      </c>
      <c r="JN96" s="4">
        <v>0</v>
      </c>
      <c r="JO96" s="38">
        <v>0</v>
      </c>
      <c r="JP96" s="37">
        <v>0</v>
      </c>
      <c r="JQ96" s="4">
        <v>0</v>
      </c>
      <c r="JR96" s="38">
        <v>0</v>
      </c>
      <c r="JS96" s="37">
        <v>0</v>
      </c>
      <c r="JT96" s="4">
        <v>0</v>
      </c>
      <c r="JU96" s="38">
        <v>0</v>
      </c>
      <c r="JV96" s="37">
        <v>0</v>
      </c>
      <c r="JW96" s="4">
        <v>0</v>
      </c>
      <c r="JX96" s="38">
        <v>0</v>
      </c>
      <c r="JY96" s="37">
        <v>0</v>
      </c>
      <c r="JZ96" s="4">
        <v>0</v>
      </c>
      <c r="KA96" s="38">
        <v>0</v>
      </c>
      <c r="KB96" s="37">
        <v>0</v>
      </c>
      <c r="KC96" s="4">
        <v>0</v>
      </c>
      <c r="KD96" s="38">
        <v>0</v>
      </c>
      <c r="KE96" s="37">
        <v>6</v>
      </c>
      <c r="KF96" s="4">
        <v>11</v>
      </c>
      <c r="KG96" s="38">
        <f t="shared" ref="KG96:KG107" si="490">KF96/KE96*1000</f>
        <v>1833.3333333333333</v>
      </c>
      <c r="KH96" s="37"/>
      <c r="KI96" s="4"/>
      <c r="KJ96" s="38"/>
      <c r="KK96" s="37">
        <v>0</v>
      </c>
      <c r="KL96" s="4">
        <v>0</v>
      </c>
      <c r="KM96" s="38">
        <v>0</v>
      </c>
      <c r="KN96" s="37">
        <v>0</v>
      </c>
      <c r="KO96" s="4">
        <v>0</v>
      </c>
      <c r="KP96" s="38">
        <v>0</v>
      </c>
      <c r="KQ96" s="37">
        <v>0</v>
      </c>
      <c r="KR96" s="4">
        <v>0</v>
      </c>
      <c r="KS96" s="38">
        <v>0</v>
      </c>
      <c r="KT96" s="37">
        <v>30</v>
      </c>
      <c r="KU96" s="4">
        <v>129</v>
      </c>
      <c r="KV96" s="38">
        <f t="shared" ref="KV96:KV107" si="491">KU96/KT96*1000</f>
        <v>4300</v>
      </c>
      <c r="KW96" s="37">
        <v>0</v>
      </c>
      <c r="KX96" s="4">
        <v>0</v>
      </c>
      <c r="KY96" s="38">
        <v>0</v>
      </c>
      <c r="KZ96" s="37">
        <v>57</v>
      </c>
      <c r="LA96" s="4">
        <v>327</v>
      </c>
      <c r="LB96" s="38">
        <f t="shared" ref="LB96" si="492">LA96/KZ96*1000</f>
        <v>5736.8421052631575</v>
      </c>
      <c r="LC96" s="37">
        <v>20</v>
      </c>
      <c r="LD96" s="4">
        <v>546</v>
      </c>
      <c r="LE96" s="38">
        <f t="shared" ref="LE96:LE107" si="493">LD96/LC96*1000</f>
        <v>27300</v>
      </c>
      <c r="LF96" s="37">
        <v>0</v>
      </c>
      <c r="LG96" s="4">
        <v>0</v>
      </c>
      <c r="LH96" s="38">
        <v>0</v>
      </c>
      <c r="LI96" s="37">
        <v>0</v>
      </c>
      <c r="LJ96" s="4">
        <v>0</v>
      </c>
      <c r="LK96" s="38">
        <v>0</v>
      </c>
      <c r="LL96" s="37">
        <v>0</v>
      </c>
      <c r="LM96" s="4">
        <v>0</v>
      </c>
      <c r="LN96" s="38">
        <v>0</v>
      </c>
      <c r="LO96" s="37">
        <v>0</v>
      </c>
      <c r="LP96" s="4">
        <v>0</v>
      </c>
      <c r="LQ96" s="38">
        <v>0</v>
      </c>
      <c r="LR96" s="37">
        <v>0</v>
      </c>
      <c r="LS96" s="4">
        <v>0</v>
      </c>
      <c r="LT96" s="38">
        <v>0</v>
      </c>
      <c r="LU96" s="37">
        <v>0</v>
      </c>
      <c r="LV96" s="4">
        <v>0</v>
      </c>
      <c r="LW96" s="38">
        <v>0</v>
      </c>
      <c r="LX96" s="37">
        <v>4</v>
      </c>
      <c r="LY96" s="4">
        <v>49</v>
      </c>
      <c r="LZ96" s="38">
        <f t="shared" ref="LZ96:LZ106" si="494">LY96/LX96*1000</f>
        <v>12250</v>
      </c>
      <c r="MA96" s="2">
        <f t="shared" si="321"/>
        <v>386</v>
      </c>
      <c r="MB96" s="12">
        <f t="shared" si="322"/>
        <v>4860</v>
      </c>
    </row>
    <row r="97" spans="1:340" x14ac:dyDescent="0.3">
      <c r="A97" s="50">
        <v>2011</v>
      </c>
      <c r="B97" s="51" t="s">
        <v>6</v>
      </c>
      <c r="C97" s="37">
        <v>0</v>
      </c>
      <c r="D97" s="4">
        <v>0</v>
      </c>
      <c r="E97" s="38">
        <v>0</v>
      </c>
      <c r="F97" s="37">
        <v>0</v>
      </c>
      <c r="G97" s="4">
        <v>0</v>
      </c>
      <c r="H97" s="38">
        <v>0</v>
      </c>
      <c r="I97" s="37">
        <v>0</v>
      </c>
      <c r="J97" s="4">
        <v>0</v>
      </c>
      <c r="K97" s="38">
        <v>0</v>
      </c>
      <c r="L97" s="37">
        <v>105</v>
      </c>
      <c r="M97" s="4">
        <v>297</v>
      </c>
      <c r="N97" s="38">
        <f t="shared" si="476"/>
        <v>2828.5714285714289</v>
      </c>
      <c r="O97" s="37">
        <v>0</v>
      </c>
      <c r="P97" s="4">
        <v>0</v>
      </c>
      <c r="Q97" s="38">
        <v>0</v>
      </c>
      <c r="R97" s="37">
        <v>0</v>
      </c>
      <c r="S97" s="4">
        <v>0</v>
      </c>
      <c r="T97" s="38">
        <v>0</v>
      </c>
      <c r="U97" s="37">
        <v>0</v>
      </c>
      <c r="V97" s="4">
        <v>0</v>
      </c>
      <c r="W97" s="38">
        <v>0</v>
      </c>
      <c r="X97" s="37">
        <v>0</v>
      </c>
      <c r="Y97" s="4">
        <v>0</v>
      </c>
      <c r="Z97" s="38">
        <v>0</v>
      </c>
      <c r="AA97" s="37">
        <v>0</v>
      </c>
      <c r="AB97" s="4">
        <v>0</v>
      </c>
      <c r="AC97" s="38">
        <v>0</v>
      </c>
      <c r="AD97" s="37">
        <v>1</v>
      </c>
      <c r="AE97" s="4">
        <v>11</v>
      </c>
      <c r="AF97" s="38">
        <f t="shared" ref="AF97:AF98" si="495">AE97/AD97*1000</f>
        <v>11000</v>
      </c>
      <c r="AG97" s="37">
        <v>0</v>
      </c>
      <c r="AH97" s="4">
        <v>0</v>
      </c>
      <c r="AI97" s="38">
        <v>0</v>
      </c>
      <c r="AJ97" s="37">
        <v>0</v>
      </c>
      <c r="AK97" s="4">
        <v>0</v>
      </c>
      <c r="AL97" s="38">
        <v>0</v>
      </c>
      <c r="AM97" s="37">
        <v>0</v>
      </c>
      <c r="AN97" s="4">
        <v>0</v>
      </c>
      <c r="AO97" s="38">
        <v>0</v>
      </c>
      <c r="AP97" s="37">
        <v>0</v>
      </c>
      <c r="AQ97" s="4">
        <v>0</v>
      </c>
      <c r="AR97" s="38">
        <v>0</v>
      </c>
      <c r="AS97" s="37">
        <v>0</v>
      </c>
      <c r="AT97" s="4">
        <v>0</v>
      </c>
      <c r="AU97" s="38">
        <v>0</v>
      </c>
      <c r="AV97" s="37">
        <v>0</v>
      </c>
      <c r="AW97" s="4">
        <v>0</v>
      </c>
      <c r="AX97" s="38">
        <v>0</v>
      </c>
      <c r="AY97" s="37">
        <v>0</v>
      </c>
      <c r="AZ97" s="4">
        <v>0</v>
      </c>
      <c r="BA97" s="38">
        <v>0</v>
      </c>
      <c r="BB97" s="37">
        <v>0</v>
      </c>
      <c r="BC97" s="4">
        <v>0</v>
      </c>
      <c r="BD97" s="38">
        <v>0</v>
      </c>
      <c r="BE97" s="37">
        <v>0</v>
      </c>
      <c r="BF97" s="4">
        <v>0</v>
      </c>
      <c r="BG97" s="38">
        <v>0</v>
      </c>
      <c r="BH97" s="37">
        <v>10</v>
      </c>
      <c r="BI97" s="4">
        <v>92</v>
      </c>
      <c r="BJ97" s="38">
        <f t="shared" si="480"/>
        <v>9200</v>
      </c>
      <c r="BK97" s="37">
        <v>0</v>
      </c>
      <c r="BL97" s="4">
        <v>0</v>
      </c>
      <c r="BM97" s="38">
        <v>0</v>
      </c>
      <c r="BN97" s="37">
        <v>0</v>
      </c>
      <c r="BO97" s="4">
        <v>0</v>
      </c>
      <c r="BP97" s="38">
        <v>0</v>
      </c>
      <c r="BQ97" s="37">
        <v>0</v>
      </c>
      <c r="BR97" s="4">
        <v>0</v>
      </c>
      <c r="BS97" s="38">
        <v>0</v>
      </c>
      <c r="BT97" s="37">
        <v>0</v>
      </c>
      <c r="BU97" s="4">
        <v>0</v>
      </c>
      <c r="BV97" s="38">
        <v>0</v>
      </c>
      <c r="BW97" s="37">
        <v>0</v>
      </c>
      <c r="BX97" s="4">
        <v>0</v>
      </c>
      <c r="BY97" s="38">
        <v>0</v>
      </c>
      <c r="BZ97" s="37">
        <v>0</v>
      </c>
      <c r="CA97" s="4">
        <v>0</v>
      </c>
      <c r="CB97" s="38">
        <v>0</v>
      </c>
      <c r="CC97" s="37">
        <v>0</v>
      </c>
      <c r="CD97" s="4">
        <v>0</v>
      </c>
      <c r="CE97" s="38">
        <v>0</v>
      </c>
      <c r="CF97" s="37">
        <v>0</v>
      </c>
      <c r="CG97" s="4">
        <v>0</v>
      </c>
      <c r="CH97" s="38">
        <v>0</v>
      </c>
      <c r="CI97" s="37">
        <v>0</v>
      </c>
      <c r="CJ97" s="4">
        <v>0</v>
      </c>
      <c r="CK97" s="38">
        <v>0</v>
      </c>
      <c r="CL97" s="37">
        <v>0</v>
      </c>
      <c r="CM97" s="4">
        <v>0</v>
      </c>
      <c r="CN97" s="38">
        <v>0</v>
      </c>
      <c r="CO97" s="37">
        <v>0</v>
      </c>
      <c r="CP97" s="4">
        <v>0</v>
      </c>
      <c r="CQ97" s="38">
        <v>0</v>
      </c>
      <c r="CR97" s="37">
        <v>0</v>
      </c>
      <c r="CS97" s="4">
        <v>0</v>
      </c>
      <c r="CT97" s="38">
        <v>0</v>
      </c>
      <c r="CU97" s="37">
        <v>0</v>
      </c>
      <c r="CV97" s="4">
        <v>0</v>
      </c>
      <c r="CW97" s="38">
        <v>0</v>
      </c>
      <c r="CX97" s="37">
        <v>2</v>
      </c>
      <c r="CY97" s="4">
        <v>55</v>
      </c>
      <c r="CZ97" s="38">
        <f t="shared" si="481"/>
        <v>27500</v>
      </c>
      <c r="DA97" s="37">
        <v>0</v>
      </c>
      <c r="DB97" s="4">
        <v>0</v>
      </c>
      <c r="DC97" s="38">
        <v>0</v>
      </c>
      <c r="DD97" s="37">
        <v>1</v>
      </c>
      <c r="DE97" s="4">
        <v>10</v>
      </c>
      <c r="DF97" s="38">
        <f t="shared" ref="DF97" si="496">DE97/DD97*1000</f>
        <v>10000</v>
      </c>
      <c r="DG97" s="37">
        <v>0</v>
      </c>
      <c r="DH97" s="4">
        <v>0</v>
      </c>
      <c r="DI97" s="38">
        <v>0</v>
      </c>
      <c r="DJ97" s="37">
        <v>0</v>
      </c>
      <c r="DK97" s="4">
        <v>0</v>
      </c>
      <c r="DL97" s="38">
        <v>0</v>
      </c>
      <c r="DM97" s="37">
        <v>100</v>
      </c>
      <c r="DN97" s="4">
        <v>485</v>
      </c>
      <c r="DO97" s="38">
        <f t="shared" si="483"/>
        <v>4850</v>
      </c>
      <c r="DP97" s="37">
        <v>0</v>
      </c>
      <c r="DQ97" s="4">
        <v>0</v>
      </c>
      <c r="DR97" s="38">
        <v>0</v>
      </c>
      <c r="DS97" s="37">
        <v>0</v>
      </c>
      <c r="DT97" s="4">
        <v>0</v>
      </c>
      <c r="DU97" s="38">
        <v>0</v>
      </c>
      <c r="DV97" s="37">
        <v>0</v>
      </c>
      <c r="DW97" s="4">
        <v>0</v>
      </c>
      <c r="DX97" s="38">
        <v>0</v>
      </c>
      <c r="DY97" s="37">
        <v>1</v>
      </c>
      <c r="DZ97" s="4">
        <v>20</v>
      </c>
      <c r="EA97" s="38">
        <f t="shared" ref="EA97" si="497">DZ97/DY97*1000</f>
        <v>20000</v>
      </c>
      <c r="EB97" s="37">
        <v>28</v>
      </c>
      <c r="EC97" s="4">
        <v>600</v>
      </c>
      <c r="ED97" s="38">
        <f t="shared" si="484"/>
        <v>21428.571428571428</v>
      </c>
      <c r="EE97" s="37">
        <v>0</v>
      </c>
      <c r="EF97" s="4">
        <v>0</v>
      </c>
      <c r="EG97" s="38">
        <v>0</v>
      </c>
      <c r="EH97" s="37">
        <v>0</v>
      </c>
      <c r="EI97" s="4">
        <v>0</v>
      </c>
      <c r="EJ97" s="38">
        <v>0</v>
      </c>
      <c r="EK97" s="37">
        <v>0</v>
      </c>
      <c r="EL97" s="4">
        <v>0</v>
      </c>
      <c r="EM97" s="38">
        <v>0</v>
      </c>
      <c r="EN97" s="37">
        <v>0</v>
      </c>
      <c r="EO97" s="4">
        <v>0</v>
      </c>
      <c r="EP97" s="38">
        <v>0</v>
      </c>
      <c r="EQ97" s="37"/>
      <c r="ER97" s="4"/>
      <c r="ES97" s="38"/>
      <c r="ET97" s="37">
        <v>0</v>
      </c>
      <c r="EU97" s="4">
        <v>0</v>
      </c>
      <c r="EV97" s="38">
        <v>0</v>
      </c>
      <c r="EW97" s="37">
        <v>0</v>
      </c>
      <c r="EX97" s="4">
        <v>0</v>
      </c>
      <c r="EY97" s="38">
        <v>0</v>
      </c>
      <c r="EZ97" s="37">
        <v>0</v>
      </c>
      <c r="FA97" s="4">
        <v>0</v>
      </c>
      <c r="FB97" s="38">
        <v>0</v>
      </c>
      <c r="FC97" s="37"/>
      <c r="FD97" s="4"/>
      <c r="FE97" s="38"/>
      <c r="FF97" s="37">
        <v>0</v>
      </c>
      <c r="FG97" s="4">
        <v>0</v>
      </c>
      <c r="FH97" s="38">
        <v>0</v>
      </c>
      <c r="FI97" s="37">
        <v>0</v>
      </c>
      <c r="FJ97" s="4">
        <v>0</v>
      </c>
      <c r="FK97" s="38">
        <v>0</v>
      </c>
      <c r="FL97" s="37">
        <v>0</v>
      </c>
      <c r="FM97" s="4">
        <v>0</v>
      </c>
      <c r="FN97" s="38">
        <v>0</v>
      </c>
      <c r="FO97" s="37">
        <v>0</v>
      </c>
      <c r="FP97" s="4">
        <v>0</v>
      </c>
      <c r="FQ97" s="38">
        <v>0</v>
      </c>
      <c r="FR97" s="37">
        <v>0</v>
      </c>
      <c r="FS97" s="4">
        <v>0</v>
      </c>
      <c r="FT97" s="38">
        <v>0</v>
      </c>
      <c r="FU97" s="37"/>
      <c r="FV97" s="4"/>
      <c r="FW97" s="38"/>
      <c r="FX97" s="37">
        <v>0</v>
      </c>
      <c r="FY97" s="4">
        <v>0</v>
      </c>
      <c r="FZ97" s="38">
        <v>0</v>
      </c>
      <c r="GA97" s="37">
        <v>0</v>
      </c>
      <c r="GB97" s="4">
        <v>0</v>
      </c>
      <c r="GC97" s="38">
        <v>0</v>
      </c>
      <c r="GD97" s="37">
        <v>8</v>
      </c>
      <c r="GE97" s="4">
        <v>129</v>
      </c>
      <c r="GF97" s="38">
        <f t="shared" si="485"/>
        <v>16125</v>
      </c>
      <c r="GG97" s="37">
        <v>0</v>
      </c>
      <c r="GH97" s="4">
        <v>0</v>
      </c>
      <c r="GI97" s="38">
        <v>0</v>
      </c>
      <c r="GJ97" s="37">
        <v>0</v>
      </c>
      <c r="GK97" s="4">
        <v>0</v>
      </c>
      <c r="GL97" s="38">
        <v>0</v>
      </c>
      <c r="GM97" s="37">
        <v>0</v>
      </c>
      <c r="GN97" s="4">
        <v>0</v>
      </c>
      <c r="GO97" s="38">
        <v>0</v>
      </c>
      <c r="GP97" s="37">
        <v>0</v>
      </c>
      <c r="GQ97" s="4">
        <v>0</v>
      </c>
      <c r="GR97" s="38">
        <v>0</v>
      </c>
      <c r="GS97" s="37">
        <v>1</v>
      </c>
      <c r="GT97" s="4">
        <v>10</v>
      </c>
      <c r="GU97" s="38">
        <f t="shared" ref="GU97" si="498">GT97/GS97*1000</f>
        <v>10000</v>
      </c>
      <c r="GV97" s="37">
        <v>0</v>
      </c>
      <c r="GW97" s="4">
        <v>0</v>
      </c>
      <c r="GX97" s="38">
        <v>0</v>
      </c>
      <c r="GY97" s="37">
        <v>0</v>
      </c>
      <c r="GZ97" s="4">
        <v>0</v>
      </c>
      <c r="HA97" s="38">
        <v>0</v>
      </c>
      <c r="HB97" s="37">
        <v>37</v>
      </c>
      <c r="HC97" s="4">
        <v>204</v>
      </c>
      <c r="HD97" s="38">
        <f t="shared" si="486"/>
        <v>5513.5135135135133</v>
      </c>
      <c r="HE97" s="37">
        <v>0</v>
      </c>
      <c r="HF97" s="4">
        <v>0</v>
      </c>
      <c r="HG97" s="38">
        <v>0</v>
      </c>
      <c r="HH97" s="37">
        <v>11</v>
      </c>
      <c r="HI97" s="4">
        <v>234</v>
      </c>
      <c r="HJ97" s="38">
        <f t="shared" si="487"/>
        <v>21272.727272727272</v>
      </c>
      <c r="HK97" s="37">
        <v>0</v>
      </c>
      <c r="HL97" s="4">
        <v>0</v>
      </c>
      <c r="HM97" s="38">
        <v>0</v>
      </c>
      <c r="HN97" s="37">
        <v>0</v>
      </c>
      <c r="HO97" s="4">
        <v>0</v>
      </c>
      <c r="HP97" s="38">
        <v>0</v>
      </c>
      <c r="HQ97" s="37">
        <v>0</v>
      </c>
      <c r="HR97" s="4">
        <v>0</v>
      </c>
      <c r="HS97" s="38">
        <v>0</v>
      </c>
      <c r="HT97" s="37">
        <v>0</v>
      </c>
      <c r="HU97" s="4">
        <v>0</v>
      </c>
      <c r="HV97" s="38">
        <v>0</v>
      </c>
      <c r="HW97" s="37">
        <v>0</v>
      </c>
      <c r="HX97" s="4">
        <v>0</v>
      </c>
      <c r="HY97" s="38">
        <v>0</v>
      </c>
      <c r="HZ97" s="37">
        <v>46</v>
      </c>
      <c r="IA97" s="4">
        <v>232</v>
      </c>
      <c r="IB97" s="38">
        <f t="shared" ref="IB97:IB100" si="499">IA97/HZ97*1000</f>
        <v>5043.478260869565</v>
      </c>
      <c r="IC97" s="37">
        <v>5</v>
      </c>
      <c r="ID97" s="4">
        <v>80</v>
      </c>
      <c r="IE97" s="38">
        <f t="shared" ref="IE97:IE98" si="500">ID97/IC97*1000</f>
        <v>16000</v>
      </c>
      <c r="IF97" s="37">
        <v>0</v>
      </c>
      <c r="IG97" s="4">
        <v>0</v>
      </c>
      <c r="IH97" s="38">
        <v>0</v>
      </c>
      <c r="II97" s="37">
        <v>0</v>
      </c>
      <c r="IJ97" s="4">
        <v>0</v>
      </c>
      <c r="IK97" s="38">
        <v>0</v>
      </c>
      <c r="IL97" s="37">
        <v>5</v>
      </c>
      <c r="IM97" s="4">
        <v>119</v>
      </c>
      <c r="IN97" s="38">
        <f t="shared" ref="IN97" si="501">IM97/IL97*1000</f>
        <v>23800</v>
      </c>
      <c r="IO97" s="37">
        <v>6</v>
      </c>
      <c r="IP97" s="4">
        <v>155</v>
      </c>
      <c r="IQ97" s="38">
        <f t="shared" si="488"/>
        <v>25833.333333333332</v>
      </c>
      <c r="IR97" s="37">
        <v>0</v>
      </c>
      <c r="IS97" s="4">
        <v>0</v>
      </c>
      <c r="IT97" s="38">
        <v>0</v>
      </c>
      <c r="IU97" s="37">
        <v>0</v>
      </c>
      <c r="IV97" s="4">
        <v>0</v>
      </c>
      <c r="IW97" s="38">
        <v>0</v>
      </c>
      <c r="IX97" s="37">
        <v>0</v>
      </c>
      <c r="IY97" s="4">
        <v>0</v>
      </c>
      <c r="IZ97" s="38">
        <f t="shared" si="316"/>
        <v>0</v>
      </c>
      <c r="JA97" s="37">
        <v>0</v>
      </c>
      <c r="JB97" s="4">
        <v>0</v>
      </c>
      <c r="JC97" s="38">
        <v>0</v>
      </c>
      <c r="JD97" s="37">
        <v>0</v>
      </c>
      <c r="JE97" s="4">
        <v>0</v>
      </c>
      <c r="JF97" s="38">
        <v>0</v>
      </c>
      <c r="JG97" s="37">
        <v>0</v>
      </c>
      <c r="JH97" s="4">
        <v>0</v>
      </c>
      <c r="JI97" s="38">
        <v>0</v>
      </c>
      <c r="JJ97" s="37">
        <v>0</v>
      </c>
      <c r="JK97" s="4">
        <v>0</v>
      </c>
      <c r="JL97" s="38">
        <v>0</v>
      </c>
      <c r="JM97" s="37">
        <v>0</v>
      </c>
      <c r="JN97" s="4">
        <v>0</v>
      </c>
      <c r="JO97" s="38">
        <v>0</v>
      </c>
      <c r="JP97" s="37">
        <v>0</v>
      </c>
      <c r="JQ97" s="4">
        <v>0</v>
      </c>
      <c r="JR97" s="38">
        <v>0</v>
      </c>
      <c r="JS97" s="37">
        <v>0</v>
      </c>
      <c r="JT97" s="4">
        <v>0</v>
      </c>
      <c r="JU97" s="38">
        <v>0</v>
      </c>
      <c r="JV97" s="37">
        <v>0</v>
      </c>
      <c r="JW97" s="4">
        <v>0</v>
      </c>
      <c r="JX97" s="38">
        <v>0</v>
      </c>
      <c r="JY97" s="37">
        <v>0</v>
      </c>
      <c r="JZ97" s="4">
        <v>0</v>
      </c>
      <c r="KA97" s="38">
        <v>0</v>
      </c>
      <c r="KB97" s="37">
        <v>0</v>
      </c>
      <c r="KC97" s="4">
        <v>0</v>
      </c>
      <c r="KD97" s="38">
        <v>0</v>
      </c>
      <c r="KE97" s="37">
        <v>1</v>
      </c>
      <c r="KF97" s="4">
        <v>1</v>
      </c>
      <c r="KG97" s="38">
        <f t="shared" si="490"/>
        <v>1000</v>
      </c>
      <c r="KH97" s="37"/>
      <c r="KI97" s="4"/>
      <c r="KJ97" s="38"/>
      <c r="KK97" s="37">
        <v>0</v>
      </c>
      <c r="KL97" s="4">
        <v>0</v>
      </c>
      <c r="KM97" s="38">
        <v>0</v>
      </c>
      <c r="KN97" s="37">
        <v>0</v>
      </c>
      <c r="KO97" s="4">
        <v>0</v>
      </c>
      <c r="KP97" s="38">
        <v>0</v>
      </c>
      <c r="KQ97" s="37">
        <v>0</v>
      </c>
      <c r="KR97" s="4">
        <v>0</v>
      </c>
      <c r="KS97" s="38">
        <v>0</v>
      </c>
      <c r="KT97" s="37">
        <v>28</v>
      </c>
      <c r="KU97" s="4">
        <v>73</v>
      </c>
      <c r="KV97" s="38">
        <f t="shared" si="491"/>
        <v>2607.1428571428573</v>
      </c>
      <c r="KW97" s="37">
        <v>0</v>
      </c>
      <c r="KX97" s="4">
        <v>0</v>
      </c>
      <c r="KY97" s="38">
        <v>0</v>
      </c>
      <c r="KZ97" s="37">
        <v>0</v>
      </c>
      <c r="LA97" s="4">
        <v>0</v>
      </c>
      <c r="LB97" s="38">
        <v>0</v>
      </c>
      <c r="LC97" s="37">
        <v>49</v>
      </c>
      <c r="LD97" s="4">
        <v>1102</v>
      </c>
      <c r="LE97" s="38">
        <f t="shared" si="493"/>
        <v>22489.795918367345</v>
      </c>
      <c r="LF97" s="37">
        <v>2</v>
      </c>
      <c r="LG97" s="4">
        <v>85</v>
      </c>
      <c r="LH97" s="38">
        <f t="shared" ref="LH97" si="502">LG97/LF97*1000</f>
        <v>42500</v>
      </c>
      <c r="LI97" s="37">
        <v>0</v>
      </c>
      <c r="LJ97" s="4">
        <v>0</v>
      </c>
      <c r="LK97" s="38">
        <v>0</v>
      </c>
      <c r="LL97" s="37">
        <v>0</v>
      </c>
      <c r="LM97" s="4">
        <v>0</v>
      </c>
      <c r="LN97" s="38">
        <v>0</v>
      </c>
      <c r="LO97" s="37">
        <v>0</v>
      </c>
      <c r="LP97" s="4">
        <v>0</v>
      </c>
      <c r="LQ97" s="38">
        <v>0</v>
      </c>
      <c r="LR97" s="37">
        <v>0</v>
      </c>
      <c r="LS97" s="4">
        <v>0</v>
      </c>
      <c r="LT97" s="38">
        <v>0</v>
      </c>
      <c r="LU97" s="37">
        <v>0</v>
      </c>
      <c r="LV97" s="4">
        <v>0</v>
      </c>
      <c r="LW97" s="38">
        <v>0</v>
      </c>
      <c r="LX97" s="37">
        <v>20</v>
      </c>
      <c r="LY97" s="4">
        <v>273</v>
      </c>
      <c r="LZ97" s="38">
        <f t="shared" si="494"/>
        <v>13650</v>
      </c>
      <c r="MA97" s="2">
        <f t="shared" si="321"/>
        <v>467</v>
      </c>
      <c r="MB97" s="12">
        <f t="shared" si="322"/>
        <v>4267</v>
      </c>
    </row>
    <row r="98" spans="1:340" x14ac:dyDescent="0.3">
      <c r="A98" s="50">
        <v>2011</v>
      </c>
      <c r="B98" s="51" t="s">
        <v>7</v>
      </c>
      <c r="C98" s="37">
        <v>0</v>
      </c>
      <c r="D98" s="4">
        <v>0</v>
      </c>
      <c r="E98" s="38">
        <v>0</v>
      </c>
      <c r="F98" s="37">
        <v>0</v>
      </c>
      <c r="G98" s="4">
        <v>0</v>
      </c>
      <c r="H98" s="38">
        <v>0</v>
      </c>
      <c r="I98" s="37">
        <v>0</v>
      </c>
      <c r="J98" s="4">
        <v>0</v>
      </c>
      <c r="K98" s="38">
        <v>0</v>
      </c>
      <c r="L98" s="37">
        <v>25</v>
      </c>
      <c r="M98" s="4">
        <v>113</v>
      </c>
      <c r="N98" s="38">
        <f t="shared" si="476"/>
        <v>4520</v>
      </c>
      <c r="O98" s="37">
        <v>0</v>
      </c>
      <c r="P98" s="4">
        <v>0</v>
      </c>
      <c r="Q98" s="38">
        <v>0</v>
      </c>
      <c r="R98" s="37">
        <v>0</v>
      </c>
      <c r="S98" s="4">
        <v>0</v>
      </c>
      <c r="T98" s="38">
        <v>0</v>
      </c>
      <c r="U98" s="37">
        <v>0</v>
      </c>
      <c r="V98" s="4">
        <v>0</v>
      </c>
      <c r="W98" s="38">
        <v>0</v>
      </c>
      <c r="X98" s="37">
        <v>0</v>
      </c>
      <c r="Y98" s="4">
        <v>0</v>
      </c>
      <c r="Z98" s="38">
        <v>0</v>
      </c>
      <c r="AA98" s="37">
        <v>0</v>
      </c>
      <c r="AB98" s="4">
        <v>0</v>
      </c>
      <c r="AC98" s="38">
        <v>0</v>
      </c>
      <c r="AD98" s="37">
        <v>5</v>
      </c>
      <c r="AE98" s="4">
        <v>302</v>
      </c>
      <c r="AF98" s="38">
        <f t="shared" si="495"/>
        <v>60400</v>
      </c>
      <c r="AG98" s="37">
        <v>0</v>
      </c>
      <c r="AH98" s="4">
        <v>0</v>
      </c>
      <c r="AI98" s="38">
        <v>0</v>
      </c>
      <c r="AJ98" s="37">
        <v>0</v>
      </c>
      <c r="AK98" s="4">
        <v>0</v>
      </c>
      <c r="AL98" s="38">
        <v>0</v>
      </c>
      <c r="AM98" s="37">
        <v>0</v>
      </c>
      <c r="AN98" s="4">
        <v>0</v>
      </c>
      <c r="AO98" s="38">
        <v>0</v>
      </c>
      <c r="AP98" s="37">
        <v>0</v>
      </c>
      <c r="AQ98" s="4">
        <v>0</v>
      </c>
      <c r="AR98" s="38">
        <v>0</v>
      </c>
      <c r="AS98" s="37">
        <v>0</v>
      </c>
      <c r="AT98" s="4">
        <v>0</v>
      </c>
      <c r="AU98" s="38">
        <v>0</v>
      </c>
      <c r="AV98" s="37">
        <v>0</v>
      </c>
      <c r="AW98" s="4">
        <v>0</v>
      </c>
      <c r="AX98" s="38">
        <v>0</v>
      </c>
      <c r="AY98" s="37">
        <v>0</v>
      </c>
      <c r="AZ98" s="4">
        <v>0</v>
      </c>
      <c r="BA98" s="38">
        <v>0</v>
      </c>
      <c r="BB98" s="37">
        <v>0</v>
      </c>
      <c r="BC98" s="4">
        <v>0</v>
      </c>
      <c r="BD98" s="38">
        <v>0</v>
      </c>
      <c r="BE98" s="37">
        <v>0</v>
      </c>
      <c r="BF98" s="4">
        <v>0</v>
      </c>
      <c r="BG98" s="38">
        <v>0</v>
      </c>
      <c r="BH98" s="37">
        <v>19</v>
      </c>
      <c r="BI98" s="4">
        <v>278</v>
      </c>
      <c r="BJ98" s="38">
        <f t="shared" si="480"/>
        <v>14631.578947368422</v>
      </c>
      <c r="BK98" s="37">
        <v>0</v>
      </c>
      <c r="BL98" s="4">
        <v>0</v>
      </c>
      <c r="BM98" s="38">
        <v>0</v>
      </c>
      <c r="BN98" s="37">
        <v>0</v>
      </c>
      <c r="BO98" s="4">
        <v>0</v>
      </c>
      <c r="BP98" s="38">
        <v>0</v>
      </c>
      <c r="BQ98" s="37">
        <v>0</v>
      </c>
      <c r="BR98" s="4">
        <v>0</v>
      </c>
      <c r="BS98" s="38">
        <v>0</v>
      </c>
      <c r="BT98" s="37">
        <v>0</v>
      </c>
      <c r="BU98" s="4">
        <v>0</v>
      </c>
      <c r="BV98" s="38">
        <v>0</v>
      </c>
      <c r="BW98" s="37">
        <v>0</v>
      </c>
      <c r="BX98" s="4">
        <v>0</v>
      </c>
      <c r="BY98" s="38">
        <v>0</v>
      </c>
      <c r="BZ98" s="37">
        <v>0</v>
      </c>
      <c r="CA98" s="4">
        <v>0</v>
      </c>
      <c r="CB98" s="38">
        <v>0</v>
      </c>
      <c r="CC98" s="37">
        <v>0</v>
      </c>
      <c r="CD98" s="4">
        <v>0</v>
      </c>
      <c r="CE98" s="38">
        <v>0</v>
      </c>
      <c r="CF98" s="37">
        <v>0</v>
      </c>
      <c r="CG98" s="4">
        <v>0</v>
      </c>
      <c r="CH98" s="38">
        <v>0</v>
      </c>
      <c r="CI98" s="37">
        <v>0</v>
      </c>
      <c r="CJ98" s="4">
        <v>0</v>
      </c>
      <c r="CK98" s="38">
        <v>0</v>
      </c>
      <c r="CL98" s="37">
        <v>0</v>
      </c>
      <c r="CM98" s="4">
        <v>0</v>
      </c>
      <c r="CN98" s="38">
        <v>0</v>
      </c>
      <c r="CO98" s="37">
        <v>0</v>
      </c>
      <c r="CP98" s="4">
        <v>0</v>
      </c>
      <c r="CQ98" s="38">
        <v>0</v>
      </c>
      <c r="CR98" s="37">
        <v>0</v>
      </c>
      <c r="CS98" s="4">
        <v>0</v>
      </c>
      <c r="CT98" s="38">
        <v>0</v>
      </c>
      <c r="CU98" s="37">
        <v>0</v>
      </c>
      <c r="CV98" s="4">
        <v>0</v>
      </c>
      <c r="CW98" s="38">
        <v>0</v>
      </c>
      <c r="CX98" s="37">
        <v>0</v>
      </c>
      <c r="CY98" s="4">
        <v>0</v>
      </c>
      <c r="CZ98" s="38">
        <v>0</v>
      </c>
      <c r="DA98" s="37">
        <v>0</v>
      </c>
      <c r="DB98" s="4">
        <v>0</v>
      </c>
      <c r="DC98" s="38">
        <v>0</v>
      </c>
      <c r="DD98" s="37">
        <v>0</v>
      </c>
      <c r="DE98" s="4">
        <v>0</v>
      </c>
      <c r="DF98" s="38">
        <v>0</v>
      </c>
      <c r="DG98" s="37">
        <v>0</v>
      </c>
      <c r="DH98" s="4">
        <v>0</v>
      </c>
      <c r="DI98" s="38">
        <v>0</v>
      </c>
      <c r="DJ98" s="37">
        <v>0</v>
      </c>
      <c r="DK98" s="4">
        <v>0</v>
      </c>
      <c r="DL98" s="38">
        <v>0</v>
      </c>
      <c r="DM98" s="37">
        <v>180</v>
      </c>
      <c r="DN98" s="4">
        <v>778</v>
      </c>
      <c r="DO98" s="38">
        <f t="shared" si="483"/>
        <v>4322.2222222222217</v>
      </c>
      <c r="DP98" s="37">
        <v>0</v>
      </c>
      <c r="DQ98" s="4">
        <v>0</v>
      </c>
      <c r="DR98" s="38">
        <v>0</v>
      </c>
      <c r="DS98" s="37">
        <v>0</v>
      </c>
      <c r="DT98" s="4">
        <v>0</v>
      </c>
      <c r="DU98" s="38">
        <v>0</v>
      </c>
      <c r="DV98" s="37">
        <v>0</v>
      </c>
      <c r="DW98" s="4">
        <v>0</v>
      </c>
      <c r="DX98" s="38">
        <v>0</v>
      </c>
      <c r="DY98" s="37">
        <v>0</v>
      </c>
      <c r="DZ98" s="4">
        <v>0</v>
      </c>
      <c r="EA98" s="38">
        <v>0</v>
      </c>
      <c r="EB98" s="37">
        <v>37</v>
      </c>
      <c r="EC98" s="4">
        <v>763</v>
      </c>
      <c r="ED98" s="38">
        <f t="shared" si="484"/>
        <v>20621.62162162162</v>
      </c>
      <c r="EE98" s="37">
        <v>0</v>
      </c>
      <c r="EF98" s="4">
        <v>0</v>
      </c>
      <c r="EG98" s="38">
        <v>0</v>
      </c>
      <c r="EH98" s="37">
        <v>0</v>
      </c>
      <c r="EI98" s="4">
        <v>0</v>
      </c>
      <c r="EJ98" s="38">
        <v>0</v>
      </c>
      <c r="EK98" s="37">
        <v>0</v>
      </c>
      <c r="EL98" s="4">
        <v>0</v>
      </c>
      <c r="EM98" s="38">
        <v>0</v>
      </c>
      <c r="EN98" s="37">
        <v>0</v>
      </c>
      <c r="EO98" s="4">
        <v>0</v>
      </c>
      <c r="EP98" s="38">
        <v>0</v>
      </c>
      <c r="EQ98" s="37"/>
      <c r="ER98" s="4"/>
      <c r="ES98" s="38"/>
      <c r="ET98" s="37">
        <v>0</v>
      </c>
      <c r="EU98" s="4">
        <v>0</v>
      </c>
      <c r="EV98" s="38">
        <v>0</v>
      </c>
      <c r="EW98" s="37">
        <v>0</v>
      </c>
      <c r="EX98" s="4">
        <v>0</v>
      </c>
      <c r="EY98" s="38">
        <v>0</v>
      </c>
      <c r="EZ98" s="37">
        <v>0</v>
      </c>
      <c r="FA98" s="4">
        <v>0</v>
      </c>
      <c r="FB98" s="38">
        <v>0</v>
      </c>
      <c r="FC98" s="37"/>
      <c r="FD98" s="4"/>
      <c r="FE98" s="38"/>
      <c r="FF98" s="37">
        <v>0</v>
      </c>
      <c r="FG98" s="4">
        <v>0</v>
      </c>
      <c r="FH98" s="38">
        <v>0</v>
      </c>
      <c r="FI98" s="37">
        <v>0</v>
      </c>
      <c r="FJ98" s="4">
        <v>0</v>
      </c>
      <c r="FK98" s="38">
        <v>0</v>
      </c>
      <c r="FL98" s="37">
        <v>0</v>
      </c>
      <c r="FM98" s="4">
        <v>0</v>
      </c>
      <c r="FN98" s="38">
        <v>0</v>
      </c>
      <c r="FO98" s="37">
        <v>0</v>
      </c>
      <c r="FP98" s="4">
        <v>0</v>
      </c>
      <c r="FQ98" s="38">
        <v>0</v>
      </c>
      <c r="FR98" s="37">
        <v>0</v>
      </c>
      <c r="FS98" s="4">
        <v>0</v>
      </c>
      <c r="FT98" s="38">
        <v>0</v>
      </c>
      <c r="FU98" s="37"/>
      <c r="FV98" s="4"/>
      <c r="FW98" s="38"/>
      <c r="FX98" s="37">
        <v>0</v>
      </c>
      <c r="FY98" s="4">
        <v>0</v>
      </c>
      <c r="FZ98" s="38">
        <v>0</v>
      </c>
      <c r="GA98" s="37">
        <v>29</v>
      </c>
      <c r="GB98" s="4">
        <v>366</v>
      </c>
      <c r="GC98" s="38">
        <f t="shared" ref="GC98:GC102" si="503">GB98/GA98*1000</f>
        <v>12620.689655172415</v>
      </c>
      <c r="GD98" s="37">
        <v>0</v>
      </c>
      <c r="GE98" s="4">
        <v>0</v>
      </c>
      <c r="GF98" s="38">
        <v>0</v>
      </c>
      <c r="GG98" s="37">
        <v>0</v>
      </c>
      <c r="GH98" s="4">
        <v>0</v>
      </c>
      <c r="GI98" s="38">
        <v>0</v>
      </c>
      <c r="GJ98" s="37">
        <v>0</v>
      </c>
      <c r="GK98" s="4">
        <v>0</v>
      </c>
      <c r="GL98" s="38">
        <v>0</v>
      </c>
      <c r="GM98" s="37">
        <v>0</v>
      </c>
      <c r="GN98" s="4">
        <v>0</v>
      </c>
      <c r="GO98" s="38">
        <v>0</v>
      </c>
      <c r="GP98" s="37">
        <v>0</v>
      </c>
      <c r="GQ98" s="4">
        <v>0</v>
      </c>
      <c r="GR98" s="38">
        <v>0</v>
      </c>
      <c r="GS98" s="37">
        <v>0</v>
      </c>
      <c r="GT98" s="4">
        <v>0</v>
      </c>
      <c r="GU98" s="38">
        <v>0</v>
      </c>
      <c r="GV98" s="37">
        <v>0</v>
      </c>
      <c r="GW98" s="4">
        <v>0</v>
      </c>
      <c r="GX98" s="38">
        <v>0</v>
      </c>
      <c r="GY98" s="37">
        <v>0</v>
      </c>
      <c r="GZ98" s="4">
        <v>0</v>
      </c>
      <c r="HA98" s="38">
        <v>0</v>
      </c>
      <c r="HB98" s="37">
        <v>42</v>
      </c>
      <c r="HC98" s="4">
        <v>223</v>
      </c>
      <c r="HD98" s="38">
        <f t="shared" si="486"/>
        <v>5309.5238095238092</v>
      </c>
      <c r="HE98" s="37">
        <v>0</v>
      </c>
      <c r="HF98" s="4">
        <v>0</v>
      </c>
      <c r="HG98" s="38">
        <v>0</v>
      </c>
      <c r="HH98" s="37">
        <v>10</v>
      </c>
      <c r="HI98" s="4">
        <v>248</v>
      </c>
      <c r="HJ98" s="38">
        <f t="shared" si="487"/>
        <v>24800</v>
      </c>
      <c r="HK98" s="37">
        <v>0</v>
      </c>
      <c r="HL98" s="4">
        <v>0</v>
      </c>
      <c r="HM98" s="38">
        <v>0</v>
      </c>
      <c r="HN98" s="37">
        <v>0</v>
      </c>
      <c r="HO98" s="4">
        <v>0</v>
      </c>
      <c r="HP98" s="38">
        <v>0</v>
      </c>
      <c r="HQ98" s="37">
        <v>0</v>
      </c>
      <c r="HR98" s="4">
        <v>0</v>
      </c>
      <c r="HS98" s="38">
        <v>0</v>
      </c>
      <c r="HT98" s="37">
        <v>0</v>
      </c>
      <c r="HU98" s="4">
        <v>0</v>
      </c>
      <c r="HV98" s="38">
        <v>0</v>
      </c>
      <c r="HW98" s="37">
        <v>0</v>
      </c>
      <c r="HX98" s="4">
        <v>0</v>
      </c>
      <c r="HY98" s="38">
        <v>0</v>
      </c>
      <c r="HZ98" s="37">
        <v>0</v>
      </c>
      <c r="IA98" s="4">
        <v>0</v>
      </c>
      <c r="IB98" s="38">
        <v>0</v>
      </c>
      <c r="IC98" s="37">
        <v>1</v>
      </c>
      <c r="ID98" s="4">
        <v>7</v>
      </c>
      <c r="IE98" s="38">
        <f t="shared" si="500"/>
        <v>7000</v>
      </c>
      <c r="IF98" s="37">
        <v>0</v>
      </c>
      <c r="IG98" s="4">
        <v>0</v>
      </c>
      <c r="IH98" s="38">
        <v>0</v>
      </c>
      <c r="II98" s="37">
        <v>0</v>
      </c>
      <c r="IJ98" s="4">
        <v>0</v>
      </c>
      <c r="IK98" s="38">
        <v>0</v>
      </c>
      <c r="IL98" s="37">
        <v>0</v>
      </c>
      <c r="IM98" s="4">
        <v>0</v>
      </c>
      <c r="IN98" s="38">
        <v>0</v>
      </c>
      <c r="IO98" s="37">
        <v>91</v>
      </c>
      <c r="IP98" s="4">
        <v>1443</v>
      </c>
      <c r="IQ98" s="38">
        <f t="shared" si="488"/>
        <v>15857.142857142857</v>
      </c>
      <c r="IR98" s="37">
        <v>0</v>
      </c>
      <c r="IS98" s="4">
        <v>0</v>
      </c>
      <c r="IT98" s="38">
        <v>0</v>
      </c>
      <c r="IU98" s="37">
        <v>0</v>
      </c>
      <c r="IV98" s="4">
        <v>0</v>
      </c>
      <c r="IW98" s="38">
        <v>0</v>
      </c>
      <c r="IX98" s="37">
        <v>0</v>
      </c>
      <c r="IY98" s="4">
        <v>0</v>
      </c>
      <c r="IZ98" s="38">
        <f t="shared" si="316"/>
        <v>0</v>
      </c>
      <c r="JA98" s="37">
        <v>31</v>
      </c>
      <c r="JB98" s="4">
        <v>165</v>
      </c>
      <c r="JC98" s="38">
        <f t="shared" si="489"/>
        <v>5322.5806451612898</v>
      </c>
      <c r="JD98" s="37">
        <v>3</v>
      </c>
      <c r="JE98" s="4">
        <v>70</v>
      </c>
      <c r="JF98" s="38">
        <f t="shared" ref="JF98:JF106" si="504">JE98/JD98*1000</f>
        <v>23333.333333333332</v>
      </c>
      <c r="JG98" s="37">
        <v>0</v>
      </c>
      <c r="JH98" s="4">
        <v>0</v>
      </c>
      <c r="JI98" s="38">
        <v>0</v>
      </c>
      <c r="JJ98" s="37">
        <v>0</v>
      </c>
      <c r="JK98" s="4">
        <v>0</v>
      </c>
      <c r="JL98" s="38">
        <v>0</v>
      </c>
      <c r="JM98" s="37">
        <v>0</v>
      </c>
      <c r="JN98" s="4">
        <v>0</v>
      </c>
      <c r="JO98" s="38">
        <v>0</v>
      </c>
      <c r="JP98" s="37">
        <v>1</v>
      </c>
      <c r="JQ98" s="4">
        <v>28</v>
      </c>
      <c r="JR98" s="38">
        <f t="shared" ref="JR98" si="505">JQ98/JP98*1000</f>
        <v>28000</v>
      </c>
      <c r="JS98" s="37">
        <v>0</v>
      </c>
      <c r="JT98" s="4">
        <v>0</v>
      </c>
      <c r="JU98" s="38">
        <v>0</v>
      </c>
      <c r="JV98" s="37">
        <v>0</v>
      </c>
      <c r="JW98" s="4">
        <v>0</v>
      </c>
      <c r="JX98" s="38">
        <v>0</v>
      </c>
      <c r="JY98" s="37">
        <v>0</v>
      </c>
      <c r="JZ98" s="4">
        <v>0</v>
      </c>
      <c r="KA98" s="38">
        <v>0</v>
      </c>
      <c r="KB98" s="37">
        <v>0</v>
      </c>
      <c r="KC98" s="4">
        <v>0</v>
      </c>
      <c r="KD98" s="38">
        <v>0</v>
      </c>
      <c r="KE98" s="37">
        <v>3</v>
      </c>
      <c r="KF98" s="4">
        <v>7</v>
      </c>
      <c r="KG98" s="38">
        <f t="shared" si="490"/>
        <v>2333.3333333333335</v>
      </c>
      <c r="KH98" s="37"/>
      <c r="KI98" s="4"/>
      <c r="KJ98" s="38"/>
      <c r="KK98" s="37">
        <v>0</v>
      </c>
      <c r="KL98" s="4">
        <v>0</v>
      </c>
      <c r="KM98" s="38">
        <v>0</v>
      </c>
      <c r="KN98" s="37">
        <v>0</v>
      </c>
      <c r="KO98" s="4">
        <v>0</v>
      </c>
      <c r="KP98" s="38">
        <v>0</v>
      </c>
      <c r="KQ98" s="37">
        <v>0</v>
      </c>
      <c r="KR98" s="4">
        <v>0</v>
      </c>
      <c r="KS98" s="38">
        <v>0</v>
      </c>
      <c r="KT98" s="37">
        <v>122</v>
      </c>
      <c r="KU98" s="4">
        <v>1278</v>
      </c>
      <c r="KV98" s="38">
        <f t="shared" si="491"/>
        <v>10475.409836065573</v>
      </c>
      <c r="KW98" s="37">
        <v>0</v>
      </c>
      <c r="KX98" s="4">
        <v>0</v>
      </c>
      <c r="KY98" s="38">
        <v>0</v>
      </c>
      <c r="KZ98" s="37">
        <v>355</v>
      </c>
      <c r="LA98" s="4">
        <v>5061</v>
      </c>
      <c r="LB98" s="38">
        <f t="shared" ref="LB98:LB107" si="506">LA98/KZ98*1000</f>
        <v>14256.338028169013</v>
      </c>
      <c r="LC98" s="37">
        <v>48</v>
      </c>
      <c r="LD98" s="4">
        <v>1288</v>
      </c>
      <c r="LE98" s="38">
        <f t="shared" si="493"/>
        <v>26833.333333333332</v>
      </c>
      <c r="LF98" s="37">
        <v>0</v>
      </c>
      <c r="LG98" s="4">
        <v>0</v>
      </c>
      <c r="LH98" s="38">
        <v>0</v>
      </c>
      <c r="LI98" s="37">
        <v>0</v>
      </c>
      <c r="LJ98" s="4">
        <v>0</v>
      </c>
      <c r="LK98" s="38">
        <v>0</v>
      </c>
      <c r="LL98" s="37">
        <v>0</v>
      </c>
      <c r="LM98" s="4">
        <v>0</v>
      </c>
      <c r="LN98" s="38">
        <v>0</v>
      </c>
      <c r="LO98" s="37">
        <v>0</v>
      </c>
      <c r="LP98" s="4">
        <v>0</v>
      </c>
      <c r="LQ98" s="38">
        <v>0</v>
      </c>
      <c r="LR98" s="37">
        <v>18</v>
      </c>
      <c r="LS98" s="4">
        <v>120</v>
      </c>
      <c r="LT98" s="38">
        <f t="shared" ref="LT98" si="507">LS98/LR98*1000</f>
        <v>6666.666666666667</v>
      </c>
      <c r="LU98" s="37">
        <v>0</v>
      </c>
      <c r="LV98" s="4">
        <v>0</v>
      </c>
      <c r="LW98" s="38">
        <v>0</v>
      </c>
      <c r="LX98" s="37">
        <v>31</v>
      </c>
      <c r="LY98" s="4">
        <v>296</v>
      </c>
      <c r="LZ98" s="38">
        <f t="shared" si="494"/>
        <v>9548.3870967741932</v>
      </c>
      <c r="MA98" s="2">
        <f t="shared" si="321"/>
        <v>1051</v>
      </c>
      <c r="MB98" s="12">
        <f t="shared" si="322"/>
        <v>12834</v>
      </c>
    </row>
    <row r="99" spans="1:340" x14ac:dyDescent="0.3">
      <c r="A99" s="50">
        <v>2011</v>
      </c>
      <c r="B99" s="51" t="s">
        <v>8</v>
      </c>
      <c r="C99" s="37">
        <v>0</v>
      </c>
      <c r="D99" s="4">
        <v>0</v>
      </c>
      <c r="E99" s="38">
        <v>0</v>
      </c>
      <c r="F99" s="37">
        <v>0</v>
      </c>
      <c r="G99" s="4">
        <v>0</v>
      </c>
      <c r="H99" s="38">
        <v>0</v>
      </c>
      <c r="I99" s="37">
        <v>0</v>
      </c>
      <c r="J99" s="4">
        <v>0</v>
      </c>
      <c r="K99" s="38">
        <v>0</v>
      </c>
      <c r="L99" s="37">
        <v>0</v>
      </c>
      <c r="M99" s="4">
        <v>0</v>
      </c>
      <c r="N99" s="38">
        <v>0</v>
      </c>
      <c r="O99" s="37">
        <v>1</v>
      </c>
      <c r="P99" s="4">
        <v>1</v>
      </c>
      <c r="Q99" s="38">
        <f t="shared" ref="Q99:Q100" si="508">P99/O99*1000</f>
        <v>1000</v>
      </c>
      <c r="R99" s="37">
        <v>0</v>
      </c>
      <c r="S99" s="4">
        <v>0</v>
      </c>
      <c r="T99" s="38">
        <v>0</v>
      </c>
      <c r="U99" s="37">
        <v>0</v>
      </c>
      <c r="V99" s="4">
        <v>0</v>
      </c>
      <c r="W99" s="38">
        <v>0</v>
      </c>
      <c r="X99" s="37">
        <v>1</v>
      </c>
      <c r="Y99" s="4">
        <v>2</v>
      </c>
      <c r="Z99" s="38">
        <f t="shared" ref="Z99:Z106" si="509">Y99/X99*1000</f>
        <v>2000</v>
      </c>
      <c r="AA99" s="37">
        <v>0</v>
      </c>
      <c r="AB99" s="4">
        <v>0</v>
      </c>
      <c r="AC99" s="38">
        <v>0</v>
      </c>
      <c r="AD99" s="37">
        <v>0</v>
      </c>
      <c r="AE99" s="4">
        <v>0</v>
      </c>
      <c r="AF99" s="38">
        <v>0</v>
      </c>
      <c r="AG99" s="37">
        <v>0</v>
      </c>
      <c r="AH99" s="4">
        <v>0</v>
      </c>
      <c r="AI99" s="38">
        <v>0</v>
      </c>
      <c r="AJ99" s="37">
        <v>0</v>
      </c>
      <c r="AK99" s="4">
        <v>0</v>
      </c>
      <c r="AL99" s="38">
        <v>0</v>
      </c>
      <c r="AM99" s="37">
        <v>0</v>
      </c>
      <c r="AN99" s="4">
        <v>0</v>
      </c>
      <c r="AO99" s="38">
        <v>0</v>
      </c>
      <c r="AP99" s="37">
        <v>0</v>
      </c>
      <c r="AQ99" s="4">
        <v>0</v>
      </c>
      <c r="AR99" s="38">
        <v>0</v>
      </c>
      <c r="AS99" s="37">
        <v>0</v>
      </c>
      <c r="AT99" s="4">
        <v>0</v>
      </c>
      <c r="AU99" s="38">
        <v>0</v>
      </c>
      <c r="AV99" s="37">
        <v>0</v>
      </c>
      <c r="AW99" s="4">
        <v>0</v>
      </c>
      <c r="AX99" s="38">
        <v>0</v>
      </c>
      <c r="AY99" s="37">
        <v>0</v>
      </c>
      <c r="AZ99" s="4">
        <v>0</v>
      </c>
      <c r="BA99" s="38">
        <v>0</v>
      </c>
      <c r="BB99" s="37">
        <v>0</v>
      </c>
      <c r="BC99" s="4">
        <v>0</v>
      </c>
      <c r="BD99" s="38">
        <v>0</v>
      </c>
      <c r="BE99" s="37">
        <v>0</v>
      </c>
      <c r="BF99" s="4">
        <v>0</v>
      </c>
      <c r="BG99" s="38">
        <v>0</v>
      </c>
      <c r="BH99" s="37">
        <v>33</v>
      </c>
      <c r="BI99" s="4">
        <v>243</v>
      </c>
      <c r="BJ99" s="38">
        <f t="shared" si="480"/>
        <v>7363.6363636363631</v>
      </c>
      <c r="BK99" s="37">
        <v>0</v>
      </c>
      <c r="BL99" s="4">
        <v>0</v>
      </c>
      <c r="BM99" s="38">
        <v>0</v>
      </c>
      <c r="BN99" s="37">
        <v>0</v>
      </c>
      <c r="BO99" s="4">
        <v>0</v>
      </c>
      <c r="BP99" s="38">
        <v>0</v>
      </c>
      <c r="BQ99" s="37">
        <v>0</v>
      </c>
      <c r="BR99" s="4">
        <v>0</v>
      </c>
      <c r="BS99" s="38">
        <v>0</v>
      </c>
      <c r="BT99" s="37">
        <v>0</v>
      </c>
      <c r="BU99" s="4">
        <v>0</v>
      </c>
      <c r="BV99" s="38">
        <v>0</v>
      </c>
      <c r="BW99" s="37">
        <v>0</v>
      </c>
      <c r="BX99" s="4">
        <v>0</v>
      </c>
      <c r="BY99" s="38">
        <v>0</v>
      </c>
      <c r="BZ99" s="37">
        <v>5</v>
      </c>
      <c r="CA99" s="4">
        <v>165</v>
      </c>
      <c r="CB99" s="38">
        <f t="shared" ref="CB99:CB106" si="510">CA99/BZ99*1000</f>
        <v>33000</v>
      </c>
      <c r="CC99" s="37">
        <v>8</v>
      </c>
      <c r="CD99" s="4">
        <v>16</v>
      </c>
      <c r="CE99" s="38">
        <f t="shared" ref="CE99" si="511">CD99/CC99*1000</f>
        <v>2000</v>
      </c>
      <c r="CF99" s="37">
        <v>0</v>
      </c>
      <c r="CG99" s="4">
        <v>0</v>
      </c>
      <c r="CH99" s="38">
        <v>0</v>
      </c>
      <c r="CI99" s="37">
        <v>0</v>
      </c>
      <c r="CJ99" s="4">
        <v>0</v>
      </c>
      <c r="CK99" s="38">
        <v>0</v>
      </c>
      <c r="CL99" s="37">
        <v>0</v>
      </c>
      <c r="CM99" s="4">
        <v>0</v>
      </c>
      <c r="CN99" s="38">
        <v>0</v>
      </c>
      <c r="CO99" s="37">
        <v>0</v>
      </c>
      <c r="CP99" s="4">
        <v>0</v>
      </c>
      <c r="CQ99" s="38">
        <v>0</v>
      </c>
      <c r="CR99" s="37">
        <v>0</v>
      </c>
      <c r="CS99" s="4">
        <v>0</v>
      </c>
      <c r="CT99" s="38">
        <v>0</v>
      </c>
      <c r="CU99" s="37">
        <v>0</v>
      </c>
      <c r="CV99" s="4">
        <v>0</v>
      </c>
      <c r="CW99" s="38">
        <v>0</v>
      </c>
      <c r="CX99" s="37">
        <v>7</v>
      </c>
      <c r="CY99" s="4">
        <v>262</v>
      </c>
      <c r="CZ99" s="38">
        <f t="shared" si="481"/>
        <v>37428.571428571428</v>
      </c>
      <c r="DA99" s="37">
        <v>0</v>
      </c>
      <c r="DB99" s="4">
        <v>0</v>
      </c>
      <c r="DC99" s="38">
        <v>0</v>
      </c>
      <c r="DD99" s="37">
        <v>0</v>
      </c>
      <c r="DE99" s="4">
        <v>0</v>
      </c>
      <c r="DF99" s="38">
        <v>0</v>
      </c>
      <c r="DG99" s="37">
        <v>2</v>
      </c>
      <c r="DH99" s="4">
        <v>8</v>
      </c>
      <c r="DI99" s="38">
        <f t="shared" ref="DI99:DI107" si="512">DH99/DG99*1000</f>
        <v>4000</v>
      </c>
      <c r="DJ99" s="37">
        <v>0</v>
      </c>
      <c r="DK99" s="4">
        <v>0</v>
      </c>
      <c r="DL99" s="38">
        <v>0</v>
      </c>
      <c r="DM99" s="37">
        <v>148</v>
      </c>
      <c r="DN99" s="4">
        <v>577</v>
      </c>
      <c r="DO99" s="38">
        <f t="shared" si="483"/>
        <v>3898.6486486486488</v>
      </c>
      <c r="DP99" s="37">
        <v>0</v>
      </c>
      <c r="DQ99" s="4">
        <v>0</v>
      </c>
      <c r="DR99" s="38">
        <v>0</v>
      </c>
      <c r="DS99" s="37">
        <v>0</v>
      </c>
      <c r="DT99" s="4">
        <v>0</v>
      </c>
      <c r="DU99" s="38">
        <v>0</v>
      </c>
      <c r="DV99" s="37">
        <v>0</v>
      </c>
      <c r="DW99" s="4">
        <v>0</v>
      </c>
      <c r="DX99" s="38">
        <v>0</v>
      </c>
      <c r="DY99" s="37">
        <v>0</v>
      </c>
      <c r="DZ99" s="4">
        <v>0</v>
      </c>
      <c r="EA99" s="38">
        <v>0</v>
      </c>
      <c r="EB99" s="37">
        <v>22</v>
      </c>
      <c r="EC99" s="4">
        <v>567</v>
      </c>
      <c r="ED99" s="38">
        <f t="shared" si="484"/>
        <v>25772.727272727272</v>
      </c>
      <c r="EE99" s="37">
        <v>0</v>
      </c>
      <c r="EF99" s="4">
        <v>0</v>
      </c>
      <c r="EG99" s="38">
        <v>0</v>
      </c>
      <c r="EH99" s="37">
        <v>0</v>
      </c>
      <c r="EI99" s="4">
        <v>0</v>
      </c>
      <c r="EJ99" s="38">
        <v>0</v>
      </c>
      <c r="EK99" s="37">
        <v>0</v>
      </c>
      <c r="EL99" s="4">
        <v>0</v>
      </c>
      <c r="EM99" s="38">
        <v>0</v>
      </c>
      <c r="EN99" s="37">
        <v>0</v>
      </c>
      <c r="EO99" s="4">
        <v>0</v>
      </c>
      <c r="EP99" s="38">
        <v>0</v>
      </c>
      <c r="EQ99" s="37"/>
      <c r="ER99" s="4"/>
      <c r="ES99" s="38"/>
      <c r="ET99" s="37">
        <v>0</v>
      </c>
      <c r="EU99" s="4">
        <v>0</v>
      </c>
      <c r="EV99" s="38">
        <v>0</v>
      </c>
      <c r="EW99" s="37">
        <v>0</v>
      </c>
      <c r="EX99" s="4">
        <v>0</v>
      </c>
      <c r="EY99" s="38">
        <v>0</v>
      </c>
      <c r="EZ99" s="37">
        <v>0</v>
      </c>
      <c r="FA99" s="4">
        <v>0</v>
      </c>
      <c r="FB99" s="38">
        <v>0</v>
      </c>
      <c r="FC99" s="37"/>
      <c r="FD99" s="4"/>
      <c r="FE99" s="38"/>
      <c r="FF99" s="37">
        <v>0</v>
      </c>
      <c r="FG99" s="4">
        <v>0</v>
      </c>
      <c r="FH99" s="38">
        <v>0</v>
      </c>
      <c r="FI99" s="37">
        <v>0</v>
      </c>
      <c r="FJ99" s="4">
        <v>0</v>
      </c>
      <c r="FK99" s="38">
        <v>0</v>
      </c>
      <c r="FL99" s="37">
        <v>0</v>
      </c>
      <c r="FM99" s="4">
        <v>0</v>
      </c>
      <c r="FN99" s="38">
        <v>0</v>
      </c>
      <c r="FO99" s="37">
        <v>0</v>
      </c>
      <c r="FP99" s="4">
        <v>0</v>
      </c>
      <c r="FQ99" s="38">
        <v>0</v>
      </c>
      <c r="FR99" s="37">
        <v>0</v>
      </c>
      <c r="FS99" s="4">
        <v>0</v>
      </c>
      <c r="FT99" s="38">
        <v>0</v>
      </c>
      <c r="FU99" s="37"/>
      <c r="FV99" s="4"/>
      <c r="FW99" s="38"/>
      <c r="FX99" s="37">
        <v>0</v>
      </c>
      <c r="FY99" s="4">
        <v>0</v>
      </c>
      <c r="FZ99" s="38">
        <v>0</v>
      </c>
      <c r="GA99" s="37">
        <v>0</v>
      </c>
      <c r="GB99" s="4">
        <v>0</v>
      </c>
      <c r="GC99" s="38">
        <v>0</v>
      </c>
      <c r="GD99" s="37">
        <v>6</v>
      </c>
      <c r="GE99" s="4">
        <v>50</v>
      </c>
      <c r="GF99" s="38">
        <f t="shared" si="485"/>
        <v>8333.3333333333339</v>
      </c>
      <c r="GG99" s="37">
        <v>0</v>
      </c>
      <c r="GH99" s="4">
        <v>0</v>
      </c>
      <c r="GI99" s="38">
        <v>0</v>
      </c>
      <c r="GJ99" s="37">
        <v>0</v>
      </c>
      <c r="GK99" s="4">
        <v>0</v>
      </c>
      <c r="GL99" s="38">
        <v>0</v>
      </c>
      <c r="GM99" s="37">
        <v>0</v>
      </c>
      <c r="GN99" s="4">
        <v>0</v>
      </c>
      <c r="GO99" s="38">
        <v>0</v>
      </c>
      <c r="GP99" s="37">
        <v>0</v>
      </c>
      <c r="GQ99" s="4">
        <v>0</v>
      </c>
      <c r="GR99" s="38">
        <v>0</v>
      </c>
      <c r="GS99" s="37">
        <v>0</v>
      </c>
      <c r="GT99" s="4">
        <v>0</v>
      </c>
      <c r="GU99" s="38">
        <v>0</v>
      </c>
      <c r="GV99" s="37">
        <v>0</v>
      </c>
      <c r="GW99" s="4">
        <v>0</v>
      </c>
      <c r="GX99" s="38">
        <v>0</v>
      </c>
      <c r="GY99" s="37">
        <v>0</v>
      </c>
      <c r="GZ99" s="4">
        <v>0</v>
      </c>
      <c r="HA99" s="38">
        <v>0</v>
      </c>
      <c r="HB99" s="37">
        <v>30</v>
      </c>
      <c r="HC99" s="4">
        <v>156</v>
      </c>
      <c r="HD99" s="38">
        <f t="shared" si="486"/>
        <v>5200</v>
      </c>
      <c r="HE99" s="37">
        <v>0</v>
      </c>
      <c r="HF99" s="4">
        <v>0</v>
      </c>
      <c r="HG99" s="38">
        <v>0</v>
      </c>
      <c r="HH99" s="37">
        <v>37</v>
      </c>
      <c r="HI99" s="4">
        <v>1354</v>
      </c>
      <c r="HJ99" s="38">
        <f t="shared" si="487"/>
        <v>36594.594594594593</v>
      </c>
      <c r="HK99" s="37">
        <v>0</v>
      </c>
      <c r="HL99" s="4">
        <v>0</v>
      </c>
      <c r="HM99" s="38">
        <v>0</v>
      </c>
      <c r="HN99" s="37">
        <v>0</v>
      </c>
      <c r="HO99" s="4">
        <v>0</v>
      </c>
      <c r="HP99" s="38">
        <v>0</v>
      </c>
      <c r="HQ99" s="37">
        <v>0</v>
      </c>
      <c r="HR99" s="4">
        <v>0</v>
      </c>
      <c r="HS99" s="38">
        <v>0</v>
      </c>
      <c r="HT99" s="37">
        <v>0</v>
      </c>
      <c r="HU99" s="4">
        <v>0</v>
      </c>
      <c r="HV99" s="38">
        <v>0</v>
      </c>
      <c r="HW99" s="37">
        <v>0</v>
      </c>
      <c r="HX99" s="4">
        <v>0</v>
      </c>
      <c r="HY99" s="38">
        <v>0</v>
      </c>
      <c r="HZ99" s="37">
        <v>28</v>
      </c>
      <c r="IA99" s="4">
        <v>258</v>
      </c>
      <c r="IB99" s="38">
        <f t="shared" si="499"/>
        <v>9214.2857142857138</v>
      </c>
      <c r="IC99" s="37">
        <v>0</v>
      </c>
      <c r="ID99" s="4">
        <v>0</v>
      </c>
      <c r="IE99" s="38">
        <v>0</v>
      </c>
      <c r="IF99" s="37">
        <v>0</v>
      </c>
      <c r="IG99" s="4">
        <v>0</v>
      </c>
      <c r="IH99" s="38">
        <v>0</v>
      </c>
      <c r="II99" s="37">
        <v>9</v>
      </c>
      <c r="IJ99" s="4">
        <v>57</v>
      </c>
      <c r="IK99" s="38">
        <f t="shared" ref="IK99:IK103" si="513">IJ99/II99*1000</f>
        <v>6333.333333333333</v>
      </c>
      <c r="IL99" s="37">
        <v>0</v>
      </c>
      <c r="IM99" s="4">
        <v>0</v>
      </c>
      <c r="IN99" s="38">
        <v>0</v>
      </c>
      <c r="IO99" s="37">
        <v>9</v>
      </c>
      <c r="IP99" s="4">
        <v>199</v>
      </c>
      <c r="IQ99" s="38">
        <f t="shared" si="488"/>
        <v>22111.111111111109</v>
      </c>
      <c r="IR99" s="37">
        <v>0</v>
      </c>
      <c r="IS99" s="4">
        <v>0</v>
      </c>
      <c r="IT99" s="38">
        <v>0</v>
      </c>
      <c r="IU99" s="37">
        <v>0</v>
      </c>
      <c r="IV99" s="4">
        <v>0</v>
      </c>
      <c r="IW99" s="38">
        <v>0</v>
      </c>
      <c r="IX99" s="37">
        <v>0</v>
      </c>
      <c r="IY99" s="4">
        <v>0</v>
      </c>
      <c r="IZ99" s="38">
        <f t="shared" si="316"/>
        <v>0</v>
      </c>
      <c r="JA99" s="37">
        <v>19</v>
      </c>
      <c r="JB99" s="4">
        <v>39</v>
      </c>
      <c r="JC99" s="38">
        <f t="shared" si="489"/>
        <v>2052.6315789473688</v>
      </c>
      <c r="JD99" s="37">
        <v>6</v>
      </c>
      <c r="JE99" s="4">
        <v>131</v>
      </c>
      <c r="JF99" s="38">
        <f t="shared" si="504"/>
        <v>21833.333333333332</v>
      </c>
      <c r="JG99" s="37">
        <v>0</v>
      </c>
      <c r="JH99" s="4">
        <v>0</v>
      </c>
      <c r="JI99" s="38">
        <v>0</v>
      </c>
      <c r="JJ99" s="37">
        <v>0</v>
      </c>
      <c r="JK99" s="4">
        <v>0</v>
      </c>
      <c r="JL99" s="38">
        <v>0</v>
      </c>
      <c r="JM99" s="37">
        <v>0</v>
      </c>
      <c r="JN99" s="4">
        <v>0</v>
      </c>
      <c r="JO99" s="38">
        <v>0</v>
      </c>
      <c r="JP99" s="37">
        <v>0</v>
      </c>
      <c r="JQ99" s="4">
        <v>0</v>
      </c>
      <c r="JR99" s="38">
        <v>0</v>
      </c>
      <c r="JS99" s="37">
        <v>0</v>
      </c>
      <c r="JT99" s="4">
        <v>0</v>
      </c>
      <c r="JU99" s="38">
        <v>0</v>
      </c>
      <c r="JV99" s="37">
        <v>0</v>
      </c>
      <c r="JW99" s="4">
        <v>0</v>
      </c>
      <c r="JX99" s="38">
        <v>0</v>
      </c>
      <c r="JY99" s="37">
        <v>1</v>
      </c>
      <c r="JZ99" s="4">
        <v>25</v>
      </c>
      <c r="KA99" s="38">
        <f t="shared" ref="KA99" si="514">JZ99/JY99*1000</f>
        <v>25000</v>
      </c>
      <c r="KB99" s="37">
        <v>0</v>
      </c>
      <c r="KC99" s="4">
        <v>0</v>
      </c>
      <c r="KD99" s="38">
        <v>0</v>
      </c>
      <c r="KE99" s="37">
        <v>4</v>
      </c>
      <c r="KF99" s="4">
        <v>8</v>
      </c>
      <c r="KG99" s="38">
        <f t="shared" si="490"/>
        <v>2000</v>
      </c>
      <c r="KH99" s="37"/>
      <c r="KI99" s="4"/>
      <c r="KJ99" s="38"/>
      <c r="KK99" s="37">
        <v>0</v>
      </c>
      <c r="KL99" s="4">
        <v>0</v>
      </c>
      <c r="KM99" s="38">
        <v>0</v>
      </c>
      <c r="KN99" s="37">
        <v>0</v>
      </c>
      <c r="KO99" s="4">
        <v>0</v>
      </c>
      <c r="KP99" s="38">
        <v>0</v>
      </c>
      <c r="KQ99" s="37">
        <v>0</v>
      </c>
      <c r="KR99" s="4">
        <v>0</v>
      </c>
      <c r="KS99" s="38">
        <v>0</v>
      </c>
      <c r="KT99" s="37">
        <v>11</v>
      </c>
      <c r="KU99" s="4">
        <v>71</v>
      </c>
      <c r="KV99" s="38">
        <f t="shared" si="491"/>
        <v>6454.545454545454</v>
      </c>
      <c r="KW99" s="37">
        <v>0</v>
      </c>
      <c r="KX99" s="4">
        <v>0</v>
      </c>
      <c r="KY99" s="38">
        <v>0</v>
      </c>
      <c r="KZ99" s="37">
        <v>7</v>
      </c>
      <c r="LA99" s="4">
        <v>257</v>
      </c>
      <c r="LB99" s="38">
        <f t="shared" si="506"/>
        <v>36714.285714285717</v>
      </c>
      <c r="LC99" s="37">
        <v>55</v>
      </c>
      <c r="LD99" s="4">
        <v>849</v>
      </c>
      <c r="LE99" s="38">
        <f t="shared" si="493"/>
        <v>15436.363636363636</v>
      </c>
      <c r="LF99" s="37">
        <v>0</v>
      </c>
      <c r="LG99" s="4">
        <v>0</v>
      </c>
      <c r="LH99" s="38">
        <v>0</v>
      </c>
      <c r="LI99" s="37">
        <v>0</v>
      </c>
      <c r="LJ99" s="4">
        <v>0</v>
      </c>
      <c r="LK99" s="38">
        <v>0</v>
      </c>
      <c r="LL99" s="37">
        <v>0</v>
      </c>
      <c r="LM99" s="4">
        <v>0</v>
      </c>
      <c r="LN99" s="38">
        <v>0</v>
      </c>
      <c r="LO99" s="37">
        <v>0</v>
      </c>
      <c r="LP99" s="4">
        <v>0</v>
      </c>
      <c r="LQ99" s="38">
        <v>0</v>
      </c>
      <c r="LR99" s="37">
        <v>0</v>
      </c>
      <c r="LS99" s="4">
        <v>0</v>
      </c>
      <c r="LT99" s="38">
        <v>0</v>
      </c>
      <c r="LU99" s="37">
        <v>0</v>
      </c>
      <c r="LV99" s="4">
        <v>0</v>
      </c>
      <c r="LW99" s="38">
        <v>0</v>
      </c>
      <c r="LX99" s="37">
        <v>13</v>
      </c>
      <c r="LY99" s="4">
        <v>131</v>
      </c>
      <c r="LZ99" s="38">
        <f t="shared" si="494"/>
        <v>10076.923076923076</v>
      </c>
      <c r="MA99" s="2">
        <f t="shared" si="321"/>
        <v>462</v>
      </c>
      <c r="MB99" s="12">
        <f t="shared" si="322"/>
        <v>5426</v>
      </c>
    </row>
    <row r="100" spans="1:340" x14ac:dyDescent="0.3">
      <c r="A100" s="50">
        <v>2011</v>
      </c>
      <c r="B100" s="51" t="s">
        <v>9</v>
      </c>
      <c r="C100" s="37">
        <v>0</v>
      </c>
      <c r="D100" s="4">
        <v>0</v>
      </c>
      <c r="E100" s="38">
        <v>0</v>
      </c>
      <c r="F100" s="37">
        <v>0</v>
      </c>
      <c r="G100" s="4">
        <v>0</v>
      </c>
      <c r="H100" s="38">
        <v>0</v>
      </c>
      <c r="I100" s="37">
        <v>0</v>
      </c>
      <c r="J100" s="4">
        <v>0</v>
      </c>
      <c r="K100" s="38">
        <v>0</v>
      </c>
      <c r="L100" s="37">
        <v>0</v>
      </c>
      <c r="M100" s="4">
        <v>0</v>
      </c>
      <c r="N100" s="38">
        <v>0</v>
      </c>
      <c r="O100" s="37">
        <v>7</v>
      </c>
      <c r="P100" s="4">
        <v>434</v>
      </c>
      <c r="Q100" s="38">
        <f t="shared" si="508"/>
        <v>62000</v>
      </c>
      <c r="R100" s="37">
        <v>0</v>
      </c>
      <c r="S100" s="4">
        <v>0</v>
      </c>
      <c r="T100" s="38">
        <v>0</v>
      </c>
      <c r="U100" s="37">
        <v>0</v>
      </c>
      <c r="V100" s="4">
        <v>0</v>
      </c>
      <c r="W100" s="38">
        <v>0</v>
      </c>
      <c r="X100" s="37">
        <v>0</v>
      </c>
      <c r="Y100" s="4">
        <v>0</v>
      </c>
      <c r="Z100" s="38">
        <v>0</v>
      </c>
      <c r="AA100" s="37">
        <v>0</v>
      </c>
      <c r="AB100" s="4">
        <v>0</v>
      </c>
      <c r="AC100" s="38">
        <v>0</v>
      </c>
      <c r="AD100" s="37">
        <v>0</v>
      </c>
      <c r="AE100" s="4">
        <v>0</v>
      </c>
      <c r="AF100" s="38">
        <v>0</v>
      </c>
      <c r="AG100" s="37">
        <v>0</v>
      </c>
      <c r="AH100" s="4">
        <v>0</v>
      </c>
      <c r="AI100" s="38">
        <v>0</v>
      </c>
      <c r="AJ100" s="37">
        <v>0</v>
      </c>
      <c r="AK100" s="4">
        <v>0</v>
      </c>
      <c r="AL100" s="38">
        <v>0</v>
      </c>
      <c r="AM100" s="37">
        <v>5</v>
      </c>
      <c r="AN100" s="4">
        <v>47</v>
      </c>
      <c r="AO100" s="38">
        <f t="shared" ref="AO100:AO101" si="515">AN100/AM100*1000</f>
        <v>9400</v>
      </c>
      <c r="AP100" s="37">
        <v>0</v>
      </c>
      <c r="AQ100" s="4">
        <v>0</v>
      </c>
      <c r="AR100" s="38">
        <v>0</v>
      </c>
      <c r="AS100" s="37">
        <v>0</v>
      </c>
      <c r="AT100" s="4">
        <v>0</v>
      </c>
      <c r="AU100" s="38">
        <v>0</v>
      </c>
      <c r="AV100" s="37">
        <v>0</v>
      </c>
      <c r="AW100" s="4">
        <v>0</v>
      </c>
      <c r="AX100" s="38">
        <v>0</v>
      </c>
      <c r="AY100" s="37">
        <v>0</v>
      </c>
      <c r="AZ100" s="4">
        <v>0</v>
      </c>
      <c r="BA100" s="38">
        <v>0</v>
      </c>
      <c r="BB100" s="37">
        <v>0</v>
      </c>
      <c r="BC100" s="4">
        <v>0</v>
      </c>
      <c r="BD100" s="38">
        <v>0</v>
      </c>
      <c r="BE100" s="37">
        <v>0</v>
      </c>
      <c r="BF100" s="4">
        <v>0</v>
      </c>
      <c r="BG100" s="38">
        <v>0</v>
      </c>
      <c r="BH100" s="37">
        <v>62</v>
      </c>
      <c r="BI100" s="4">
        <v>733</v>
      </c>
      <c r="BJ100" s="38">
        <f t="shared" si="480"/>
        <v>11822.58064516129</v>
      </c>
      <c r="BK100" s="37">
        <v>0</v>
      </c>
      <c r="BL100" s="4">
        <v>0</v>
      </c>
      <c r="BM100" s="38">
        <v>0</v>
      </c>
      <c r="BN100" s="37">
        <v>0</v>
      </c>
      <c r="BO100" s="4">
        <v>0</v>
      </c>
      <c r="BP100" s="38">
        <v>0</v>
      </c>
      <c r="BQ100" s="37">
        <v>0</v>
      </c>
      <c r="BR100" s="4">
        <v>0</v>
      </c>
      <c r="BS100" s="38">
        <v>0</v>
      </c>
      <c r="BT100" s="37">
        <v>0</v>
      </c>
      <c r="BU100" s="4">
        <v>0</v>
      </c>
      <c r="BV100" s="38">
        <v>0</v>
      </c>
      <c r="BW100" s="37">
        <v>0</v>
      </c>
      <c r="BX100" s="4">
        <v>0</v>
      </c>
      <c r="BY100" s="38">
        <v>0</v>
      </c>
      <c r="BZ100" s="37">
        <v>0</v>
      </c>
      <c r="CA100" s="4">
        <v>0</v>
      </c>
      <c r="CB100" s="38">
        <v>0</v>
      </c>
      <c r="CC100" s="37">
        <v>0</v>
      </c>
      <c r="CD100" s="4">
        <v>0</v>
      </c>
      <c r="CE100" s="38">
        <v>0</v>
      </c>
      <c r="CF100" s="37">
        <v>0</v>
      </c>
      <c r="CG100" s="4">
        <v>0</v>
      </c>
      <c r="CH100" s="38">
        <v>0</v>
      </c>
      <c r="CI100" s="37">
        <v>0</v>
      </c>
      <c r="CJ100" s="4">
        <v>0</v>
      </c>
      <c r="CK100" s="38">
        <v>0</v>
      </c>
      <c r="CL100" s="37">
        <v>0</v>
      </c>
      <c r="CM100" s="4">
        <v>0</v>
      </c>
      <c r="CN100" s="38">
        <v>0</v>
      </c>
      <c r="CO100" s="37">
        <v>0</v>
      </c>
      <c r="CP100" s="4">
        <v>0</v>
      </c>
      <c r="CQ100" s="38">
        <v>0</v>
      </c>
      <c r="CR100" s="37">
        <v>0</v>
      </c>
      <c r="CS100" s="4">
        <v>0</v>
      </c>
      <c r="CT100" s="38">
        <v>0</v>
      </c>
      <c r="CU100" s="37">
        <v>0</v>
      </c>
      <c r="CV100" s="4">
        <v>0</v>
      </c>
      <c r="CW100" s="38">
        <v>0</v>
      </c>
      <c r="CX100" s="37">
        <v>0</v>
      </c>
      <c r="CY100" s="4">
        <v>0</v>
      </c>
      <c r="CZ100" s="38">
        <v>0</v>
      </c>
      <c r="DA100" s="37">
        <v>0</v>
      </c>
      <c r="DB100" s="4">
        <v>0</v>
      </c>
      <c r="DC100" s="38">
        <v>0</v>
      </c>
      <c r="DD100" s="37">
        <v>1</v>
      </c>
      <c r="DE100" s="4">
        <v>29</v>
      </c>
      <c r="DF100" s="38">
        <f t="shared" ref="DF100" si="516">DE100/DD100*1000</f>
        <v>29000</v>
      </c>
      <c r="DG100" s="37">
        <v>1</v>
      </c>
      <c r="DH100" s="4">
        <v>7</v>
      </c>
      <c r="DI100" s="38">
        <f t="shared" si="512"/>
        <v>7000</v>
      </c>
      <c r="DJ100" s="37">
        <v>0</v>
      </c>
      <c r="DK100" s="4">
        <v>0</v>
      </c>
      <c r="DL100" s="38">
        <v>0</v>
      </c>
      <c r="DM100" s="37">
        <v>336</v>
      </c>
      <c r="DN100" s="4">
        <v>1627</v>
      </c>
      <c r="DO100" s="38">
        <f t="shared" si="483"/>
        <v>4842.2619047619055</v>
      </c>
      <c r="DP100" s="37">
        <v>9</v>
      </c>
      <c r="DQ100" s="4">
        <v>205</v>
      </c>
      <c r="DR100" s="38">
        <f t="shared" ref="DR100" si="517">DQ100/DP100*1000</f>
        <v>22777.777777777777</v>
      </c>
      <c r="DS100" s="37">
        <v>0</v>
      </c>
      <c r="DT100" s="4">
        <v>0</v>
      </c>
      <c r="DU100" s="38">
        <v>0</v>
      </c>
      <c r="DV100" s="37">
        <v>0</v>
      </c>
      <c r="DW100" s="4">
        <v>0</v>
      </c>
      <c r="DX100" s="38">
        <v>0</v>
      </c>
      <c r="DY100" s="37">
        <v>0</v>
      </c>
      <c r="DZ100" s="4">
        <v>0</v>
      </c>
      <c r="EA100" s="38">
        <v>0</v>
      </c>
      <c r="EB100" s="37">
        <v>11</v>
      </c>
      <c r="EC100" s="4">
        <v>255</v>
      </c>
      <c r="ED100" s="38">
        <f t="shared" si="484"/>
        <v>23181.818181818184</v>
      </c>
      <c r="EE100" s="37">
        <v>0</v>
      </c>
      <c r="EF100" s="4">
        <v>0</v>
      </c>
      <c r="EG100" s="38">
        <v>0</v>
      </c>
      <c r="EH100" s="37">
        <v>0</v>
      </c>
      <c r="EI100" s="4">
        <v>0</v>
      </c>
      <c r="EJ100" s="38">
        <v>0</v>
      </c>
      <c r="EK100" s="37">
        <v>0</v>
      </c>
      <c r="EL100" s="4">
        <v>0</v>
      </c>
      <c r="EM100" s="38">
        <v>0</v>
      </c>
      <c r="EN100" s="37">
        <v>0</v>
      </c>
      <c r="EO100" s="4">
        <v>0</v>
      </c>
      <c r="EP100" s="38">
        <v>0</v>
      </c>
      <c r="EQ100" s="37"/>
      <c r="ER100" s="4"/>
      <c r="ES100" s="38"/>
      <c r="ET100" s="37">
        <v>0</v>
      </c>
      <c r="EU100" s="4">
        <v>0</v>
      </c>
      <c r="EV100" s="38">
        <v>0</v>
      </c>
      <c r="EW100" s="37">
        <v>1</v>
      </c>
      <c r="EX100" s="4">
        <v>7</v>
      </c>
      <c r="EY100" s="38">
        <f t="shared" ref="EY100:EY105" si="518">EX100/EW100*1000</f>
        <v>7000</v>
      </c>
      <c r="EZ100" s="37">
        <v>0</v>
      </c>
      <c r="FA100" s="4">
        <v>0</v>
      </c>
      <c r="FB100" s="38">
        <v>0</v>
      </c>
      <c r="FC100" s="37"/>
      <c r="FD100" s="4"/>
      <c r="FE100" s="38"/>
      <c r="FF100" s="37">
        <v>0</v>
      </c>
      <c r="FG100" s="4">
        <v>0</v>
      </c>
      <c r="FH100" s="38">
        <v>0</v>
      </c>
      <c r="FI100" s="37">
        <v>0</v>
      </c>
      <c r="FJ100" s="4">
        <v>0</v>
      </c>
      <c r="FK100" s="38">
        <v>0</v>
      </c>
      <c r="FL100" s="37">
        <v>0</v>
      </c>
      <c r="FM100" s="4">
        <v>0</v>
      </c>
      <c r="FN100" s="38">
        <v>0</v>
      </c>
      <c r="FO100" s="37">
        <v>0</v>
      </c>
      <c r="FP100" s="4">
        <v>0</v>
      </c>
      <c r="FQ100" s="38">
        <v>0</v>
      </c>
      <c r="FR100" s="37">
        <v>0</v>
      </c>
      <c r="FS100" s="4">
        <v>0</v>
      </c>
      <c r="FT100" s="38">
        <v>0</v>
      </c>
      <c r="FU100" s="37"/>
      <c r="FV100" s="4"/>
      <c r="FW100" s="38"/>
      <c r="FX100" s="37">
        <v>0</v>
      </c>
      <c r="FY100" s="4">
        <v>0</v>
      </c>
      <c r="FZ100" s="38">
        <v>0</v>
      </c>
      <c r="GA100" s="37">
        <v>11</v>
      </c>
      <c r="GB100" s="4">
        <v>160</v>
      </c>
      <c r="GC100" s="38">
        <f t="shared" si="503"/>
        <v>14545.454545454544</v>
      </c>
      <c r="GD100" s="37">
        <v>28</v>
      </c>
      <c r="GE100" s="4">
        <v>315</v>
      </c>
      <c r="GF100" s="38">
        <f t="shared" si="485"/>
        <v>11250</v>
      </c>
      <c r="GG100" s="37">
        <v>0</v>
      </c>
      <c r="GH100" s="4">
        <v>0</v>
      </c>
      <c r="GI100" s="38">
        <v>0</v>
      </c>
      <c r="GJ100" s="37">
        <v>0</v>
      </c>
      <c r="GK100" s="4">
        <v>0</v>
      </c>
      <c r="GL100" s="38">
        <v>0</v>
      </c>
      <c r="GM100" s="37">
        <v>0</v>
      </c>
      <c r="GN100" s="4">
        <v>0</v>
      </c>
      <c r="GO100" s="38">
        <v>0</v>
      </c>
      <c r="GP100" s="37">
        <v>0</v>
      </c>
      <c r="GQ100" s="4">
        <v>0</v>
      </c>
      <c r="GR100" s="38">
        <v>0</v>
      </c>
      <c r="GS100" s="37">
        <v>0</v>
      </c>
      <c r="GT100" s="4">
        <v>0</v>
      </c>
      <c r="GU100" s="38">
        <v>0</v>
      </c>
      <c r="GV100" s="37">
        <v>0</v>
      </c>
      <c r="GW100" s="4">
        <v>0</v>
      </c>
      <c r="GX100" s="38">
        <v>0</v>
      </c>
      <c r="GY100" s="37">
        <v>0</v>
      </c>
      <c r="GZ100" s="4">
        <v>0</v>
      </c>
      <c r="HA100" s="38">
        <v>0</v>
      </c>
      <c r="HB100" s="37">
        <v>36</v>
      </c>
      <c r="HC100" s="4">
        <v>187</v>
      </c>
      <c r="HD100" s="38">
        <f t="shared" si="486"/>
        <v>5194.4444444444443</v>
      </c>
      <c r="HE100" s="37">
        <v>0</v>
      </c>
      <c r="HF100" s="4">
        <v>0</v>
      </c>
      <c r="HG100" s="38">
        <v>0</v>
      </c>
      <c r="HH100" s="37">
        <v>24</v>
      </c>
      <c r="HI100" s="4">
        <v>919</v>
      </c>
      <c r="HJ100" s="38">
        <f t="shared" si="487"/>
        <v>38291.666666666664</v>
      </c>
      <c r="HK100" s="37">
        <v>0</v>
      </c>
      <c r="HL100" s="4">
        <v>0</v>
      </c>
      <c r="HM100" s="38">
        <v>0</v>
      </c>
      <c r="HN100" s="37">
        <v>0</v>
      </c>
      <c r="HO100" s="4">
        <v>0</v>
      </c>
      <c r="HP100" s="38">
        <v>0</v>
      </c>
      <c r="HQ100" s="37">
        <v>0</v>
      </c>
      <c r="HR100" s="4">
        <v>0</v>
      </c>
      <c r="HS100" s="38">
        <v>0</v>
      </c>
      <c r="HT100" s="37">
        <v>0</v>
      </c>
      <c r="HU100" s="4">
        <v>0</v>
      </c>
      <c r="HV100" s="38">
        <v>0</v>
      </c>
      <c r="HW100" s="37">
        <v>0</v>
      </c>
      <c r="HX100" s="4">
        <v>0</v>
      </c>
      <c r="HY100" s="38">
        <v>0</v>
      </c>
      <c r="HZ100" s="37">
        <v>22</v>
      </c>
      <c r="IA100" s="4">
        <v>31</v>
      </c>
      <c r="IB100" s="38">
        <f t="shared" si="499"/>
        <v>1409.0909090909092</v>
      </c>
      <c r="IC100" s="37">
        <v>0</v>
      </c>
      <c r="ID100" s="4">
        <v>0</v>
      </c>
      <c r="IE100" s="38">
        <v>0</v>
      </c>
      <c r="IF100" s="37">
        <v>0</v>
      </c>
      <c r="IG100" s="4">
        <v>0</v>
      </c>
      <c r="IH100" s="38">
        <v>0</v>
      </c>
      <c r="II100" s="37">
        <v>0</v>
      </c>
      <c r="IJ100" s="4">
        <v>0</v>
      </c>
      <c r="IK100" s="38">
        <v>0</v>
      </c>
      <c r="IL100" s="37">
        <v>5</v>
      </c>
      <c r="IM100" s="4">
        <v>121</v>
      </c>
      <c r="IN100" s="38">
        <f t="shared" ref="IN100:IN107" si="519">IM100/IL100*1000</f>
        <v>24200</v>
      </c>
      <c r="IO100" s="37">
        <v>2</v>
      </c>
      <c r="IP100" s="4">
        <v>41</v>
      </c>
      <c r="IQ100" s="38">
        <f t="shared" si="488"/>
        <v>20500</v>
      </c>
      <c r="IR100" s="37">
        <v>0</v>
      </c>
      <c r="IS100" s="4">
        <v>0</v>
      </c>
      <c r="IT100" s="38">
        <v>0</v>
      </c>
      <c r="IU100" s="37">
        <v>0</v>
      </c>
      <c r="IV100" s="4">
        <v>0</v>
      </c>
      <c r="IW100" s="38">
        <v>0</v>
      </c>
      <c r="IX100" s="37">
        <v>0</v>
      </c>
      <c r="IY100" s="4">
        <v>0</v>
      </c>
      <c r="IZ100" s="38">
        <f t="shared" si="316"/>
        <v>0</v>
      </c>
      <c r="JA100" s="37">
        <v>22</v>
      </c>
      <c r="JB100" s="4">
        <v>58</v>
      </c>
      <c r="JC100" s="38">
        <f t="shared" si="489"/>
        <v>2636.363636363636</v>
      </c>
      <c r="JD100" s="37">
        <v>0</v>
      </c>
      <c r="JE100" s="4">
        <v>0</v>
      </c>
      <c r="JF100" s="38">
        <v>0</v>
      </c>
      <c r="JG100" s="37">
        <v>0</v>
      </c>
      <c r="JH100" s="4">
        <v>0</v>
      </c>
      <c r="JI100" s="38">
        <v>0</v>
      </c>
      <c r="JJ100" s="37">
        <v>0</v>
      </c>
      <c r="JK100" s="4">
        <v>0</v>
      </c>
      <c r="JL100" s="38">
        <v>0</v>
      </c>
      <c r="JM100" s="37">
        <v>0</v>
      </c>
      <c r="JN100" s="4">
        <v>0</v>
      </c>
      <c r="JO100" s="38">
        <v>0</v>
      </c>
      <c r="JP100" s="37">
        <v>0</v>
      </c>
      <c r="JQ100" s="4">
        <v>0</v>
      </c>
      <c r="JR100" s="38">
        <v>0</v>
      </c>
      <c r="JS100" s="37">
        <v>0</v>
      </c>
      <c r="JT100" s="4">
        <v>0</v>
      </c>
      <c r="JU100" s="38">
        <v>0</v>
      </c>
      <c r="JV100" s="37">
        <v>0</v>
      </c>
      <c r="JW100" s="4">
        <v>0</v>
      </c>
      <c r="JX100" s="38">
        <v>0</v>
      </c>
      <c r="JY100" s="37">
        <v>0</v>
      </c>
      <c r="JZ100" s="4">
        <v>0</v>
      </c>
      <c r="KA100" s="38">
        <v>0</v>
      </c>
      <c r="KB100" s="37">
        <v>0</v>
      </c>
      <c r="KC100" s="4">
        <v>0</v>
      </c>
      <c r="KD100" s="38">
        <v>0</v>
      </c>
      <c r="KE100" s="37">
        <v>4</v>
      </c>
      <c r="KF100" s="4">
        <v>10</v>
      </c>
      <c r="KG100" s="38">
        <f t="shared" si="490"/>
        <v>2500</v>
      </c>
      <c r="KH100" s="37"/>
      <c r="KI100" s="4"/>
      <c r="KJ100" s="38"/>
      <c r="KK100" s="37">
        <v>0</v>
      </c>
      <c r="KL100" s="4">
        <v>0</v>
      </c>
      <c r="KM100" s="38">
        <v>0</v>
      </c>
      <c r="KN100" s="37">
        <v>0</v>
      </c>
      <c r="KO100" s="4">
        <v>0</v>
      </c>
      <c r="KP100" s="38">
        <v>0</v>
      </c>
      <c r="KQ100" s="37">
        <v>0</v>
      </c>
      <c r="KR100" s="4">
        <v>0</v>
      </c>
      <c r="KS100" s="38">
        <v>0</v>
      </c>
      <c r="KT100" s="37">
        <v>144</v>
      </c>
      <c r="KU100" s="4">
        <v>1784</v>
      </c>
      <c r="KV100" s="38">
        <f t="shared" si="491"/>
        <v>12388.888888888889</v>
      </c>
      <c r="KW100" s="37">
        <v>0</v>
      </c>
      <c r="KX100" s="4">
        <v>0</v>
      </c>
      <c r="KY100" s="38">
        <v>0</v>
      </c>
      <c r="KZ100" s="37">
        <v>103</v>
      </c>
      <c r="LA100" s="4">
        <v>289</v>
      </c>
      <c r="LB100" s="38">
        <f t="shared" si="506"/>
        <v>2805.8252427184466</v>
      </c>
      <c r="LC100" s="37">
        <v>23</v>
      </c>
      <c r="LD100" s="4">
        <v>661</v>
      </c>
      <c r="LE100" s="38">
        <f t="shared" si="493"/>
        <v>28739.130434782608</v>
      </c>
      <c r="LF100" s="37">
        <v>0</v>
      </c>
      <c r="LG100" s="4">
        <v>0</v>
      </c>
      <c r="LH100" s="38">
        <v>0</v>
      </c>
      <c r="LI100" s="37">
        <v>0</v>
      </c>
      <c r="LJ100" s="4">
        <v>0</v>
      </c>
      <c r="LK100" s="38">
        <v>0</v>
      </c>
      <c r="LL100" s="37">
        <v>0</v>
      </c>
      <c r="LM100" s="4">
        <v>0</v>
      </c>
      <c r="LN100" s="38">
        <v>0</v>
      </c>
      <c r="LO100" s="37">
        <v>0</v>
      </c>
      <c r="LP100" s="4">
        <v>0</v>
      </c>
      <c r="LQ100" s="38">
        <v>0</v>
      </c>
      <c r="LR100" s="37">
        <v>0</v>
      </c>
      <c r="LS100" s="4">
        <v>0</v>
      </c>
      <c r="LT100" s="38">
        <v>0</v>
      </c>
      <c r="LU100" s="37">
        <v>0</v>
      </c>
      <c r="LV100" s="4">
        <v>0</v>
      </c>
      <c r="LW100" s="38">
        <v>0</v>
      </c>
      <c r="LX100" s="37">
        <v>30</v>
      </c>
      <c r="LY100" s="4">
        <v>291</v>
      </c>
      <c r="LZ100" s="38">
        <f t="shared" si="494"/>
        <v>9700</v>
      </c>
      <c r="MA100" s="2">
        <f t="shared" si="321"/>
        <v>887</v>
      </c>
      <c r="MB100" s="12">
        <f t="shared" si="322"/>
        <v>8211</v>
      </c>
    </row>
    <row r="101" spans="1:340" x14ac:dyDescent="0.3">
      <c r="A101" s="50">
        <v>2011</v>
      </c>
      <c r="B101" s="51" t="s">
        <v>10</v>
      </c>
      <c r="C101" s="37">
        <v>0</v>
      </c>
      <c r="D101" s="4">
        <v>0</v>
      </c>
      <c r="E101" s="38">
        <v>0</v>
      </c>
      <c r="F101" s="37">
        <v>0</v>
      </c>
      <c r="G101" s="4">
        <v>0</v>
      </c>
      <c r="H101" s="38">
        <v>0</v>
      </c>
      <c r="I101" s="37">
        <v>0</v>
      </c>
      <c r="J101" s="4">
        <v>0</v>
      </c>
      <c r="K101" s="38">
        <v>0</v>
      </c>
      <c r="L101" s="37">
        <v>0</v>
      </c>
      <c r="M101" s="4">
        <v>0</v>
      </c>
      <c r="N101" s="38">
        <v>0</v>
      </c>
      <c r="O101" s="37">
        <v>0</v>
      </c>
      <c r="P101" s="4">
        <v>0</v>
      </c>
      <c r="Q101" s="38">
        <v>0</v>
      </c>
      <c r="R101" s="37">
        <v>0</v>
      </c>
      <c r="S101" s="4">
        <v>0</v>
      </c>
      <c r="T101" s="38">
        <v>0</v>
      </c>
      <c r="U101" s="37">
        <v>0</v>
      </c>
      <c r="V101" s="4">
        <v>0</v>
      </c>
      <c r="W101" s="38">
        <v>0</v>
      </c>
      <c r="X101" s="37">
        <v>2</v>
      </c>
      <c r="Y101" s="4">
        <v>7</v>
      </c>
      <c r="Z101" s="38">
        <f t="shared" si="509"/>
        <v>3500</v>
      </c>
      <c r="AA101" s="37">
        <v>0</v>
      </c>
      <c r="AB101" s="4">
        <v>0</v>
      </c>
      <c r="AC101" s="38">
        <v>0</v>
      </c>
      <c r="AD101" s="37">
        <v>0</v>
      </c>
      <c r="AE101" s="4">
        <v>0</v>
      </c>
      <c r="AF101" s="38">
        <v>0</v>
      </c>
      <c r="AG101" s="37">
        <v>0</v>
      </c>
      <c r="AH101" s="4">
        <v>0</v>
      </c>
      <c r="AI101" s="38">
        <v>0</v>
      </c>
      <c r="AJ101" s="37">
        <v>0</v>
      </c>
      <c r="AK101" s="4">
        <v>0</v>
      </c>
      <c r="AL101" s="38">
        <v>0</v>
      </c>
      <c r="AM101" s="37">
        <v>27</v>
      </c>
      <c r="AN101" s="4">
        <v>177</v>
      </c>
      <c r="AO101" s="38">
        <f t="shared" si="515"/>
        <v>6555.5555555555557</v>
      </c>
      <c r="AP101" s="37">
        <v>0</v>
      </c>
      <c r="AQ101" s="4">
        <v>0</v>
      </c>
      <c r="AR101" s="38">
        <v>0</v>
      </c>
      <c r="AS101" s="37">
        <v>0</v>
      </c>
      <c r="AT101" s="4">
        <v>0</v>
      </c>
      <c r="AU101" s="38">
        <v>0</v>
      </c>
      <c r="AV101" s="37">
        <v>0</v>
      </c>
      <c r="AW101" s="4">
        <v>0</v>
      </c>
      <c r="AX101" s="38">
        <v>0</v>
      </c>
      <c r="AY101" s="37">
        <v>0</v>
      </c>
      <c r="AZ101" s="4">
        <v>0</v>
      </c>
      <c r="BA101" s="38">
        <v>0</v>
      </c>
      <c r="BB101" s="37">
        <v>0</v>
      </c>
      <c r="BC101" s="4">
        <v>0</v>
      </c>
      <c r="BD101" s="38">
        <v>0</v>
      </c>
      <c r="BE101" s="37">
        <v>0</v>
      </c>
      <c r="BF101" s="4">
        <v>0</v>
      </c>
      <c r="BG101" s="38">
        <v>0</v>
      </c>
      <c r="BH101" s="37">
        <v>12</v>
      </c>
      <c r="BI101" s="4">
        <v>160</v>
      </c>
      <c r="BJ101" s="38">
        <f t="shared" si="480"/>
        <v>13333.333333333334</v>
      </c>
      <c r="BK101" s="37">
        <v>0</v>
      </c>
      <c r="BL101" s="4">
        <v>0</v>
      </c>
      <c r="BM101" s="38">
        <v>0</v>
      </c>
      <c r="BN101" s="37">
        <v>0</v>
      </c>
      <c r="BO101" s="4">
        <v>0</v>
      </c>
      <c r="BP101" s="38">
        <v>0</v>
      </c>
      <c r="BQ101" s="37">
        <v>0</v>
      </c>
      <c r="BR101" s="4">
        <v>0</v>
      </c>
      <c r="BS101" s="38">
        <v>0</v>
      </c>
      <c r="BT101" s="37">
        <v>0</v>
      </c>
      <c r="BU101" s="4">
        <v>0</v>
      </c>
      <c r="BV101" s="38">
        <v>0</v>
      </c>
      <c r="BW101" s="37">
        <v>0</v>
      </c>
      <c r="BX101" s="4">
        <v>0</v>
      </c>
      <c r="BY101" s="38">
        <v>0</v>
      </c>
      <c r="BZ101" s="37">
        <v>6</v>
      </c>
      <c r="CA101" s="4">
        <v>236</v>
      </c>
      <c r="CB101" s="38">
        <f t="shared" si="510"/>
        <v>39333.333333333336</v>
      </c>
      <c r="CC101" s="37">
        <v>0</v>
      </c>
      <c r="CD101" s="4">
        <v>0</v>
      </c>
      <c r="CE101" s="38">
        <v>0</v>
      </c>
      <c r="CF101" s="37">
        <v>0</v>
      </c>
      <c r="CG101" s="4">
        <v>0</v>
      </c>
      <c r="CH101" s="38">
        <v>0</v>
      </c>
      <c r="CI101" s="37">
        <v>0</v>
      </c>
      <c r="CJ101" s="4">
        <v>0</v>
      </c>
      <c r="CK101" s="38">
        <v>0</v>
      </c>
      <c r="CL101" s="37">
        <v>0</v>
      </c>
      <c r="CM101" s="4">
        <v>0</v>
      </c>
      <c r="CN101" s="38">
        <v>0</v>
      </c>
      <c r="CO101" s="37">
        <v>0</v>
      </c>
      <c r="CP101" s="4">
        <v>0</v>
      </c>
      <c r="CQ101" s="38">
        <v>0</v>
      </c>
      <c r="CR101" s="37">
        <v>0</v>
      </c>
      <c r="CS101" s="4">
        <v>0</v>
      </c>
      <c r="CT101" s="38">
        <v>0</v>
      </c>
      <c r="CU101" s="37">
        <v>0</v>
      </c>
      <c r="CV101" s="4">
        <v>0</v>
      </c>
      <c r="CW101" s="38">
        <v>0</v>
      </c>
      <c r="CX101" s="37">
        <v>7</v>
      </c>
      <c r="CY101" s="4">
        <v>224</v>
      </c>
      <c r="CZ101" s="38">
        <f t="shared" si="481"/>
        <v>32000</v>
      </c>
      <c r="DA101" s="37">
        <v>0</v>
      </c>
      <c r="DB101" s="4">
        <v>0</v>
      </c>
      <c r="DC101" s="38">
        <v>0</v>
      </c>
      <c r="DD101" s="37">
        <v>0</v>
      </c>
      <c r="DE101" s="4">
        <v>0</v>
      </c>
      <c r="DF101" s="38">
        <v>0</v>
      </c>
      <c r="DG101" s="37">
        <v>1</v>
      </c>
      <c r="DH101" s="4">
        <v>7</v>
      </c>
      <c r="DI101" s="38">
        <f t="shared" si="512"/>
        <v>7000</v>
      </c>
      <c r="DJ101" s="37">
        <v>0</v>
      </c>
      <c r="DK101" s="4">
        <v>0</v>
      </c>
      <c r="DL101" s="38">
        <v>0</v>
      </c>
      <c r="DM101" s="37">
        <v>259</v>
      </c>
      <c r="DN101" s="4">
        <v>1458</v>
      </c>
      <c r="DO101" s="38">
        <f t="shared" si="483"/>
        <v>5629.3436293436289</v>
      </c>
      <c r="DP101" s="37">
        <v>0</v>
      </c>
      <c r="DQ101" s="4">
        <v>0</v>
      </c>
      <c r="DR101" s="38">
        <v>0</v>
      </c>
      <c r="DS101" s="37">
        <v>0</v>
      </c>
      <c r="DT101" s="4">
        <v>0</v>
      </c>
      <c r="DU101" s="38">
        <v>0</v>
      </c>
      <c r="DV101" s="37">
        <v>0</v>
      </c>
      <c r="DW101" s="4">
        <v>0</v>
      </c>
      <c r="DX101" s="38">
        <v>0</v>
      </c>
      <c r="DY101" s="37">
        <v>1</v>
      </c>
      <c r="DZ101" s="4">
        <v>5</v>
      </c>
      <c r="EA101" s="38">
        <f t="shared" ref="EA101" si="520">DZ101/DY101*1000</f>
        <v>5000</v>
      </c>
      <c r="EB101" s="37">
        <v>6</v>
      </c>
      <c r="EC101" s="4">
        <v>106</v>
      </c>
      <c r="ED101" s="38">
        <f t="shared" si="484"/>
        <v>17666.666666666668</v>
      </c>
      <c r="EE101" s="37">
        <v>0</v>
      </c>
      <c r="EF101" s="4">
        <v>0</v>
      </c>
      <c r="EG101" s="38">
        <v>0</v>
      </c>
      <c r="EH101" s="37">
        <v>0</v>
      </c>
      <c r="EI101" s="4">
        <v>0</v>
      </c>
      <c r="EJ101" s="38">
        <v>0</v>
      </c>
      <c r="EK101" s="37">
        <v>0</v>
      </c>
      <c r="EL101" s="4">
        <v>0</v>
      </c>
      <c r="EM101" s="38">
        <v>0</v>
      </c>
      <c r="EN101" s="37">
        <v>0</v>
      </c>
      <c r="EO101" s="4">
        <v>0</v>
      </c>
      <c r="EP101" s="38">
        <v>0</v>
      </c>
      <c r="EQ101" s="37"/>
      <c r="ER101" s="4"/>
      <c r="ES101" s="38"/>
      <c r="ET101" s="37">
        <v>0</v>
      </c>
      <c r="EU101" s="4">
        <v>0</v>
      </c>
      <c r="EV101" s="38">
        <v>0</v>
      </c>
      <c r="EW101" s="37">
        <v>0</v>
      </c>
      <c r="EX101" s="4">
        <v>0</v>
      </c>
      <c r="EY101" s="38">
        <v>0</v>
      </c>
      <c r="EZ101" s="37">
        <v>0</v>
      </c>
      <c r="FA101" s="4">
        <v>0</v>
      </c>
      <c r="FB101" s="38">
        <v>0</v>
      </c>
      <c r="FC101" s="37"/>
      <c r="FD101" s="4"/>
      <c r="FE101" s="38"/>
      <c r="FF101" s="37">
        <v>0</v>
      </c>
      <c r="FG101" s="4">
        <v>0</v>
      </c>
      <c r="FH101" s="38">
        <v>0</v>
      </c>
      <c r="FI101" s="37">
        <v>0</v>
      </c>
      <c r="FJ101" s="4">
        <v>0</v>
      </c>
      <c r="FK101" s="38">
        <v>0</v>
      </c>
      <c r="FL101" s="37">
        <v>0</v>
      </c>
      <c r="FM101" s="4">
        <v>0</v>
      </c>
      <c r="FN101" s="38">
        <v>0</v>
      </c>
      <c r="FO101" s="37">
        <v>0</v>
      </c>
      <c r="FP101" s="4">
        <v>0</v>
      </c>
      <c r="FQ101" s="38">
        <v>0</v>
      </c>
      <c r="FR101" s="37">
        <v>0</v>
      </c>
      <c r="FS101" s="4">
        <v>0</v>
      </c>
      <c r="FT101" s="38">
        <v>0</v>
      </c>
      <c r="FU101" s="37"/>
      <c r="FV101" s="4"/>
      <c r="FW101" s="38"/>
      <c r="FX101" s="37">
        <v>0</v>
      </c>
      <c r="FY101" s="4">
        <v>0</v>
      </c>
      <c r="FZ101" s="38">
        <v>0</v>
      </c>
      <c r="GA101" s="37">
        <v>0</v>
      </c>
      <c r="GB101" s="4">
        <v>0</v>
      </c>
      <c r="GC101" s="38">
        <v>0</v>
      </c>
      <c r="GD101" s="37">
        <v>17</v>
      </c>
      <c r="GE101" s="4">
        <v>221</v>
      </c>
      <c r="GF101" s="38">
        <f t="shared" si="485"/>
        <v>13000</v>
      </c>
      <c r="GG101" s="37">
        <v>0</v>
      </c>
      <c r="GH101" s="4">
        <v>0</v>
      </c>
      <c r="GI101" s="38">
        <v>0</v>
      </c>
      <c r="GJ101" s="37">
        <v>0</v>
      </c>
      <c r="GK101" s="4">
        <v>0</v>
      </c>
      <c r="GL101" s="38">
        <v>0</v>
      </c>
      <c r="GM101" s="37">
        <v>0</v>
      </c>
      <c r="GN101" s="4">
        <v>0</v>
      </c>
      <c r="GO101" s="38">
        <v>0</v>
      </c>
      <c r="GP101" s="37">
        <v>0</v>
      </c>
      <c r="GQ101" s="4">
        <v>0</v>
      </c>
      <c r="GR101" s="38">
        <v>0</v>
      </c>
      <c r="GS101" s="37">
        <v>0</v>
      </c>
      <c r="GT101" s="4">
        <v>0</v>
      </c>
      <c r="GU101" s="38">
        <v>0</v>
      </c>
      <c r="GV101" s="37">
        <v>0</v>
      </c>
      <c r="GW101" s="4">
        <v>0</v>
      </c>
      <c r="GX101" s="38">
        <v>0</v>
      </c>
      <c r="GY101" s="37">
        <v>0</v>
      </c>
      <c r="GZ101" s="4">
        <v>0</v>
      </c>
      <c r="HA101" s="38">
        <v>0</v>
      </c>
      <c r="HB101" s="37">
        <v>48</v>
      </c>
      <c r="HC101" s="4">
        <v>259</v>
      </c>
      <c r="HD101" s="38">
        <f t="shared" si="486"/>
        <v>5395.833333333333</v>
      </c>
      <c r="HE101" s="37">
        <v>0</v>
      </c>
      <c r="HF101" s="4">
        <v>0</v>
      </c>
      <c r="HG101" s="38">
        <v>0</v>
      </c>
      <c r="HH101" s="37">
        <v>0</v>
      </c>
      <c r="HI101" s="4">
        <v>0</v>
      </c>
      <c r="HJ101" s="38">
        <v>0</v>
      </c>
      <c r="HK101" s="37">
        <v>0</v>
      </c>
      <c r="HL101" s="4">
        <v>0</v>
      </c>
      <c r="HM101" s="38">
        <v>0</v>
      </c>
      <c r="HN101" s="37">
        <v>0</v>
      </c>
      <c r="HO101" s="4">
        <v>0</v>
      </c>
      <c r="HP101" s="38">
        <v>0</v>
      </c>
      <c r="HQ101" s="37">
        <v>0</v>
      </c>
      <c r="HR101" s="4">
        <v>0</v>
      </c>
      <c r="HS101" s="38">
        <v>0</v>
      </c>
      <c r="HT101" s="37">
        <v>0</v>
      </c>
      <c r="HU101" s="4">
        <v>0</v>
      </c>
      <c r="HV101" s="38">
        <v>0</v>
      </c>
      <c r="HW101" s="37">
        <v>0</v>
      </c>
      <c r="HX101" s="4">
        <v>0</v>
      </c>
      <c r="HY101" s="38">
        <v>0</v>
      </c>
      <c r="HZ101" s="37">
        <v>0</v>
      </c>
      <c r="IA101" s="4">
        <v>0</v>
      </c>
      <c r="IB101" s="38">
        <v>0</v>
      </c>
      <c r="IC101" s="37">
        <v>0</v>
      </c>
      <c r="ID101" s="4">
        <v>0</v>
      </c>
      <c r="IE101" s="38">
        <v>0</v>
      </c>
      <c r="IF101" s="37">
        <v>0</v>
      </c>
      <c r="IG101" s="4">
        <v>0</v>
      </c>
      <c r="IH101" s="38">
        <v>0</v>
      </c>
      <c r="II101" s="37">
        <v>10</v>
      </c>
      <c r="IJ101" s="4">
        <v>73</v>
      </c>
      <c r="IK101" s="38">
        <f t="shared" si="513"/>
        <v>7300</v>
      </c>
      <c r="IL101" s="37">
        <v>4</v>
      </c>
      <c r="IM101" s="4">
        <v>109</v>
      </c>
      <c r="IN101" s="38">
        <f t="shared" si="519"/>
        <v>27250</v>
      </c>
      <c r="IO101" s="37">
        <v>7</v>
      </c>
      <c r="IP101" s="4">
        <v>172</v>
      </c>
      <c r="IQ101" s="38">
        <f t="shared" si="488"/>
        <v>24571.428571428572</v>
      </c>
      <c r="IR101" s="37">
        <v>0</v>
      </c>
      <c r="IS101" s="4">
        <v>0</v>
      </c>
      <c r="IT101" s="38">
        <v>0</v>
      </c>
      <c r="IU101" s="37">
        <v>0</v>
      </c>
      <c r="IV101" s="4">
        <v>0</v>
      </c>
      <c r="IW101" s="38">
        <v>0</v>
      </c>
      <c r="IX101" s="37">
        <v>0</v>
      </c>
      <c r="IY101" s="4">
        <v>0</v>
      </c>
      <c r="IZ101" s="38">
        <f t="shared" si="316"/>
        <v>0</v>
      </c>
      <c r="JA101" s="37">
        <v>61</v>
      </c>
      <c r="JB101" s="4">
        <v>150</v>
      </c>
      <c r="JC101" s="38">
        <f t="shared" si="489"/>
        <v>2459.0163934426232</v>
      </c>
      <c r="JD101" s="43">
        <v>3</v>
      </c>
      <c r="JE101" s="8">
        <v>68</v>
      </c>
      <c r="JF101" s="38">
        <f t="shared" si="504"/>
        <v>22666.666666666668</v>
      </c>
      <c r="JG101" s="37">
        <v>0</v>
      </c>
      <c r="JH101" s="4">
        <v>0</v>
      </c>
      <c r="JI101" s="38">
        <v>0</v>
      </c>
      <c r="JJ101" s="37">
        <v>0</v>
      </c>
      <c r="JK101" s="4">
        <v>0</v>
      </c>
      <c r="JL101" s="38">
        <v>0</v>
      </c>
      <c r="JM101" s="37">
        <v>0</v>
      </c>
      <c r="JN101" s="4">
        <v>0</v>
      </c>
      <c r="JO101" s="38">
        <v>0</v>
      </c>
      <c r="JP101" s="37">
        <v>9</v>
      </c>
      <c r="JQ101" s="4">
        <v>144</v>
      </c>
      <c r="JR101" s="38">
        <f t="shared" ref="JR101" si="521">JQ101/JP101*1000</f>
        <v>16000</v>
      </c>
      <c r="JS101" s="37">
        <v>0</v>
      </c>
      <c r="JT101" s="4">
        <v>0</v>
      </c>
      <c r="JU101" s="38">
        <v>0</v>
      </c>
      <c r="JV101" s="37">
        <v>0</v>
      </c>
      <c r="JW101" s="4">
        <v>0</v>
      </c>
      <c r="JX101" s="38">
        <v>0</v>
      </c>
      <c r="JY101" s="37">
        <v>0</v>
      </c>
      <c r="JZ101" s="4">
        <v>0</v>
      </c>
      <c r="KA101" s="38">
        <v>0</v>
      </c>
      <c r="KB101" s="37">
        <v>0</v>
      </c>
      <c r="KC101" s="4">
        <v>0</v>
      </c>
      <c r="KD101" s="38">
        <v>0</v>
      </c>
      <c r="KE101" s="37">
        <v>3</v>
      </c>
      <c r="KF101" s="4">
        <v>10</v>
      </c>
      <c r="KG101" s="38">
        <f t="shared" si="490"/>
        <v>3333.3333333333335</v>
      </c>
      <c r="KH101" s="37"/>
      <c r="KI101" s="4"/>
      <c r="KJ101" s="38"/>
      <c r="KK101" s="37">
        <v>0</v>
      </c>
      <c r="KL101" s="4">
        <v>0</v>
      </c>
      <c r="KM101" s="38">
        <v>0</v>
      </c>
      <c r="KN101" s="37">
        <v>0</v>
      </c>
      <c r="KO101" s="4">
        <v>0</v>
      </c>
      <c r="KP101" s="38">
        <v>0</v>
      </c>
      <c r="KQ101" s="37">
        <v>0</v>
      </c>
      <c r="KR101" s="4">
        <v>0</v>
      </c>
      <c r="KS101" s="38">
        <v>0</v>
      </c>
      <c r="KT101" s="37">
        <v>105</v>
      </c>
      <c r="KU101" s="4">
        <v>961</v>
      </c>
      <c r="KV101" s="38">
        <f t="shared" si="491"/>
        <v>9152.3809523809523</v>
      </c>
      <c r="KW101" s="37">
        <v>0</v>
      </c>
      <c r="KX101" s="4">
        <v>0</v>
      </c>
      <c r="KY101" s="38">
        <v>0</v>
      </c>
      <c r="KZ101" s="37">
        <v>283</v>
      </c>
      <c r="LA101" s="4">
        <v>2939</v>
      </c>
      <c r="LB101" s="38">
        <f t="shared" si="506"/>
        <v>10385.159010600706</v>
      </c>
      <c r="LC101" s="37">
        <v>40</v>
      </c>
      <c r="LD101" s="4">
        <v>1007</v>
      </c>
      <c r="LE101" s="38">
        <f t="shared" si="493"/>
        <v>25175</v>
      </c>
      <c r="LF101" s="37">
        <v>0</v>
      </c>
      <c r="LG101" s="4">
        <v>0</v>
      </c>
      <c r="LH101" s="38">
        <v>0</v>
      </c>
      <c r="LI101" s="37">
        <v>0</v>
      </c>
      <c r="LJ101" s="4">
        <v>0</v>
      </c>
      <c r="LK101" s="38">
        <v>0</v>
      </c>
      <c r="LL101" s="37">
        <v>0</v>
      </c>
      <c r="LM101" s="4">
        <v>0</v>
      </c>
      <c r="LN101" s="38">
        <v>0</v>
      </c>
      <c r="LO101" s="37">
        <v>2</v>
      </c>
      <c r="LP101" s="4">
        <v>37</v>
      </c>
      <c r="LQ101" s="38">
        <f t="shared" ref="LQ101" si="522">LP101/LO101*1000</f>
        <v>18500</v>
      </c>
      <c r="LR101" s="37">
        <v>0</v>
      </c>
      <c r="LS101" s="4">
        <v>0</v>
      </c>
      <c r="LT101" s="38">
        <v>0</v>
      </c>
      <c r="LU101" s="37">
        <v>0</v>
      </c>
      <c r="LV101" s="4">
        <v>0</v>
      </c>
      <c r="LW101" s="38">
        <v>0</v>
      </c>
      <c r="LX101" s="37">
        <v>15</v>
      </c>
      <c r="LY101" s="4">
        <v>147</v>
      </c>
      <c r="LZ101" s="38">
        <f t="shared" si="494"/>
        <v>9800</v>
      </c>
      <c r="MA101" s="2">
        <f t="shared" si="321"/>
        <v>928</v>
      </c>
      <c r="MB101" s="12">
        <f t="shared" si="322"/>
        <v>8677</v>
      </c>
    </row>
    <row r="102" spans="1:340" x14ac:dyDescent="0.3">
      <c r="A102" s="50">
        <v>2011</v>
      </c>
      <c r="B102" s="51" t="s">
        <v>11</v>
      </c>
      <c r="C102" s="37">
        <v>0</v>
      </c>
      <c r="D102" s="4">
        <v>0</v>
      </c>
      <c r="E102" s="38">
        <v>0</v>
      </c>
      <c r="F102" s="37">
        <v>0</v>
      </c>
      <c r="G102" s="4">
        <v>0</v>
      </c>
      <c r="H102" s="38">
        <v>0</v>
      </c>
      <c r="I102" s="37">
        <v>0</v>
      </c>
      <c r="J102" s="4">
        <v>0</v>
      </c>
      <c r="K102" s="38">
        <v>0</v>
      </c>
      <c r="L102" s="37">
        <v>0</v>
      </c>
      <c r="M102" s="4">
        <v>0</v>
      </c>
      <c r="N102" s="38">
        <v>0</v>
      </c>
      <c r="O102" s="37">
        <v>10</v>
      </c>
      <c r="P102" s="4">
        <v>575</v>
      </c>
      <c r="Q102" s="38">
        <f t="shared" ref="Q102" si="523">P102/O102*1000</f>
        <v>57500</v>
      </c>
      <c r="R102" s="37">
        <v>0</v>
      </c>
      <c r="S102" s="4">
        <v>0</v>
      </c>
      <c r="T102" s="38">
        <v>0</v>
      </c>
      <c r="U102" s="37">
        <v>0</v>
      </c>
      <c r="V102" s="4">
        <v>0</v>
      </c>
      <c r="W102" s="38">
        <v>0</v>
      </c>
      <c r="X102" s="37">
        <v>7</v>
      </c>
      <c r="Y102" s="4">
        <v>35</v>
      </c>
      <c r="Z102" s="38">
        <f t="shared" si="509"/>
        <v>5000</v>
      </c>
      <c r="AA102" s="37">
        <v>0</v>
      </c>
      <c r="AB102" s="4">
        <v>0</v>
      </c>
      <c r="AC102" s="38">
        <v>0</v>
      </c>
      <c r="AD102" s="37">
        <v>0</v>
      </c>
      <c r="AE102" s="4">
        <v>0</v>
      </c>
      <c r="AF102" s="38">
        <v>0</v>
      </c>
      <c r="AG102" s="37">
        <v>0</v>
      </c>
      <c r="AH102" s="4">
        <v>0</v>
      </c>
      <c r="AI102" s="38">
        <v>0</v>
      </c>
      <c r="AJ102" s="37">
        <v>0</v>
      </c>
      <c r="AK102" s="4">
        <v>0</v>
      </c>
      <c r="AL102" s="38">
        <v>0</v>
      </c>
      <c r="AM102" s="37">
        <v>0</v>
      </c>
      <c r="AN102" s="4">
        <v>0</v>
      </c>
      <c r="AO102" s="38">
        <v>0</v>
      </c>
      <c r="AP102" s="37">
        <v>0</v>
      </c>
      <c r="AQ102" s="4">
        <v>0</v>
      </c>
      <c r="AR102" s="38">
        <v>0</v>
      </c>
      <c r="AS102" s="37">
        <v>0</v>
      </c>
      <c r="AT102" s="4">
        <v>0</v>
      </c>
      <c r="AU102" s="38">
        <v>0</v>
      </c>
      <c r="AV102" s="37">
        <v>0</v>
      </c>
      <c r="AW102" s="4">
        <v>0</v>
      </c>
      <c r="AX102" s="38">
        <v>0</v>
      </c>
      <c r="AY102" s="37">
        <v>5</v>
      </c>
      <c r="AZ102" s="4">
        <v>132</v>
      </c>
      <c r="BA102" s="38">
        <f t="shared" ref="BA102" si="524">AZ102/AY102*1000</f>
        <v>26400</v>
      </c>
      <c r="BB102" s="37">
        <v>0</v>
      </c>
      <c r="BC102" s="4">
        <v>0</v>
      </c>
      <c r="BD102" s="38">
        <v>0</v>
      </c>
      <c r="BE102" s="37">
        <v>0</v>
      </c>
      <c r="BF102" s="4">
        <v>0</v>
      </c>
      <c r="BG102" s="38">
        <v>0</v>
      </c>
      <c r="BH102" s="37">
        <v>51</v>
      </c>
      <c r="BI102" s="4">
        <v>453</v>
      </c>
      <c r="BJ102" s="38">
        <f t="shared" si="480"/>
        <v>8882.3529411764703</v>
      </c>
      <c r="BK102" s="37">
        <v>0</v>
      </c>
      <c r="BL102" s="4">
        <v>0</v>
      </c>
      <c r="BM102" s="38">
        <v>0</v>
      </c>
      <c r="BN102" s="37">
        <v>0</v>
      </c>
      <c r="BO102" s="4">
        <v>0</v>
      </c>
      <c r="BP102" s="38">
        <v>0</v>
      </c>
      <c r="BQ102" s="37">
        <v>0</v>
      </c>
      <c r="BR102" s="4">
        <v>0</v>
      </c>
      <c r="BS102" s="38">
        <v>0</v>
      </c>
      <c r="BT102" s="37">
        <v>0</v>
      </c>
      <c r="BU102" s="4">
        <v>0</v>
      </c>
      <c r="BV102" s="38">
        <v>0</v>
      </c>
      <c r="BW102" s="37">
        <v>0</v>
      </c>
      <c r="BX102" s="4">
        <v>0</v>
      </c>
      <c r="BY102" s="38">
        <v>0</v>
      </c>
      <c r="BZ102" s="37">
        <v>37</v>
      </c>
      <c r="CA102" s="4">
        <v>1665</v>
      </c>
      <c r="CB102" s="38">
        <f t="shared" si="510"/>
        <v>45000</v>
      </c>
      <c r="CC102" s="37">
        <v>0</v>
      </c>
      <c r="CD102" s="4">
        <v>0</v>
      </c>
      <c r="CE102" s="38">
        <v>0</v>
      </c>
      <c r="CF102" s="37">
        <v>0</v>
      </c>
      <c r="CG102" s="4">
        <v>0</v>
      </c>
      <c r="CH102" s="38">
        <v>0</v>
      </c>
      <c r="CI102" s="37">
        <v>0</v>
      </c>
      <c r="CJ102" s="4">
        <v>0</v>
      </c>
      <c r="CK102" s="38">
        <v>0</v>
      </c>
      <c r="CL102" s="37">
        <v>0</v>
      </c>
      <c r="CM102" s="4">
        <v>0</v>
      </c>
      <c r="CN102" s="38">
        <v>0</v>
      </c>
      <c r="CO102" s="37">
        <v>0</v>
      </c>
      <c r="CP102" s="4">
        <v>0</v>
      </c>
      <c r="CQ102" s="38">
        <v>0</v>
      </c>
      <c r="CR102" s="37">
        <v>0</v>
      </c>
      <c r="CS102" s="4">
        <v>0</v>
      </c>
      <c r="CT102" s="38">
        <v>0</v>
      </c>
      <c r="CU102" s="37">
        <v>0</v>
      </c>
      <c r="CV102" s="4">
        <v>0</v>
      </c>
      <c r="CW102" s="38">
        <v>0</v>
      </c>
      <c r="CX102" s="37">
        <v>7</v>
      </c>
      <c r="CY102" s="4">
        <v>244</v>
      </c>
      <c r="CZ102" s="38">
        <f t="shared" si="481"/>
        <v>34857.142857142855</v>
      </c>
      <c r="DA102" s="37">
        <v>0</v>
      </c>
      <c r="DB102" s="4">
        <v>0</v>
      </c>
      <c r="DC102" s="38">
        <v>0</v>
      </c>
      <c r="DD102" s="37">
        <v>0</v>
      </c>
      <c r="DE102" s="4">
        <v>0</v>
      </c>
      <c r="DF102" s="38">
        <v>0</v>
      </c>
      <c r="DG102" s="37">
        <v>2</v>
      </c>
      <c r="DH102" s="4">
        <v>13</v>
      </c>
      <c r="DI102" s="38">
        <f t="shared" si="512"/>
        <v>6500</v>
      </c>
      <c r="DJ102" s="37">
        <v>0</v>
      </c>
      <c r="DK102" s="4">
        <v>0</v>
      </c>
      <c r="DL102" s="38">
        <v>0</v>
      </c>
      <c r="DM102" s="37">
        <v>238</v>
      </c>
      <c r="DN102" s="4">
        <v>1065</v>
      </c>
      <c r="DO102" s="38">
        <f t="shared" si="483"/>
        <v>4474.7899159663866</v>
      </c>
      <c r="DP102" s="37">
        <v>0</v>
      </c>
      <c r="DQ102" s="4">
        <v>0</v>
      </c>
      <c r="DR102" s="38">
        <v>0</v>
      </c>
      <c r="DS102" s="37">
        <v>0</v>
      </c>
      <c r="DT102" s="4">
        <v>0</v>
      </c>
      <c r="DU102" s="38">
        <v>0</v>
      </c>
      <c r="DV102" s="37">
        <v>2</v>
      </c>
      <c r="DW102" s="4">
        <v>12</v>
      </c>
      <c r="DX102" s="38">
        <f t="shared" ref="DX102" si="525">DW102/DV102*1000</f>
        <v>6000</v>
      </c>
      <c r="DY102" s="37">
        <v>0</v>
      </c>
      <c r="DZ102" s="4">
        <v>0</v>
      </c>
      <c r="EA102" s="38">
        <v>0</v>
      </c>
      <c r="EB102" s="37">
        <v>16</v>
      </c>
      <c r="EC102" s="4">
        <v>484</v>
      </c>
      <c r="ED102" s="38">
        <f t="shared" si="484"/>
        <v>30250</v>
      </c>
      <c r="EE102" s="37">
        <v>0</v>
      </c>
      <c r="EF102" s="4">
        <v>0</v>
      </c>
      <c r="EG102" s="38">
        <v>0</v>
      </c>
      <c r="EH102" s="37">
        <v>0</v>
      </c>
      <c r="EI102" s="4">
        <v>0</v>
      </c>
      <c r="EJ102" s="38">
        <v>0</v>
      </c>
      <c r="EK102" s="37">
        <v>0</v>
      </c>
      <c r="EL102" s="4">
        <v>0</v>
      </c>
      <c r="EM102" s="38">
        <v>0</v>
      </c>
      <c r="EN102" s="37">
        <v>0</v>
      </c>
      <c r="EO102" s="4">
        <v>0</v>
      </c>
      <c r="EP102" s="38">
        <v>0</v>
      </c>
      <c r="EQ102" s="37"/>
      <c r="ER102" s="4"/>
      <c r="ES102" s="38"/>
      <c r="ET102" s="37">
        <v>0</v>
      </c>
      <c r="EU102" s="4">
        <v>0</v>
      </c>
      <c r="EV102" s="38">
        <v>0</v>
      </c>
      <c r="EW102" s="37">
        <v>1</v>
      </c>
      <c r="EX102" s="4">
        <v>9</v>
      </c>
      <c r="EY102" s="38">
        <f t="shared" si="518"/>
        <v>9000</v>
      </c>
      <c r="EZ102" s="37">
        <v>0</v>
      </c>
      <c r="FA102" s="4">
        <v>0</v>
      </c>
      <c r="FB102" s="38">
        <v>0</v>
      </c>
      <c r="FC102" s="37"/>
      <c r="FD102" s="4"/>
      <c r="FE102" s="38"/>
      <c r="FF102" s="37">
        <v>0</v>
      </c>
      <c r="FG102" s="4">
        <v>0</v>
      </c>
      <c r="FH102" s="38">
        <v>0</v>
      </c>
      <c r="FI102" s="37">
        <v>0</v>
      </c>
      <c r="FJ102" s="4">
        <v>0</v>
      </c>
      <c r="FK102" s="38">
        <v>0</v>
      </c>
      <c r="FL102" s="37">
        <v>0</v>
      </c>
      <c r="FM102" s="4">
        <v>0</v>
      </c>
      <c r="FN102" s="38">
        <v>0</v>
      </c>
      <c r="FO102" s="37">
        <v>0</v>
      </c>
      <c r="FP102" s="4">
        <v>0</v>
      </c>
      <c r="FQ102" s="38">
        <v>0</v>
      </c>
      <c r="FR102" s="37">
        <v>0</v>
      </c>
      <c r="FS102" s="4">
        <v>0</v>
      </c>
      <c r="FT102" s="38">
        <v>0</v>
      </c>
      <c r="FU102" s="37"/>
      <c r="FV102" s="4"/>
      <c r="FW102" s="38"/>
      <c r="FX102" s="37">
        <v>0</v>
      </c>
      <c r="FY102" s="4">
        <v>0</v>
      </c>
      <c r="FZ102" s="38">
        <v>0</v>
      </c>
      <c r="GA102" s="37">
        <v>34</v>
      </c>
      <c r="GB102" s="4">
        <v>480</v>
      </c>
      <c r="GC102" s="38">
        <f t="shared" si="503"/>
        <v>14117.64705882353</v>
      </c>
      <c r="GD102" s="37">
        <v>18</v>
      </c>
      <c r="GE102" s="4">
        <v>203</v>
      </c>
      <c r="GF102" s="38">
        <f t="shared" si="485"/>
        <v>11277.777777777779</v>
      </c>
      <c r="GG102" s="37">
        <v>0</v>
      </c>
      <c r="GH102" s="4">
        <v>0</v>
      </c>
      <c r="GI102" s="38">
        <v>0</v>
      </c>
      <c r="GJ102" s="37">
        <v>0</v>
      </c>
      <c r="GK102" s="4">
        <v>0</v>
      </c>
      <c r="GL102" s="38">
        <v>0</v>
      </c>
      <c r="GM102" s="37">
        <v>0</v>
      </c>
      <c r="GN102" s="4">
        <v>0</v>
      </c>
      <c r="GO102" s="38">
        <v>0</v>
      </c>
      <c r="GP102" s="37">
        <v>0</v>
      </c>
      <c r="GQ102" s="4">
        <v>0</v>
      </c>
      <c r="GR102" s="38">
        <v>0</v>
      </c>
      <c r="GS102" s="37">
        <v>0</v>
      </c>
      <c r="GT102" s="4">
        <v>0</v>
      </c>
      <c r="GU102" s="38">
        <v>0</v>
      </c>
      <c r="GV102" s="37">
        <v>0</v>
      </c>
      <c r="GW102" s="4">
        <v>0</v>
      </c>
      <c r="GX102" s="38">
        <v>0</v>
      </c>
      <c r="GY102" s="37">
        <v>0</v>
      </c>
      <c r="GZ102" s="4">
        <v>0</v>
      </c>
      <c r="HA102" s="38">
        <v>0</v>
      </c>
      <c r="HB102" s="37">
        <v>48</v>
      </c>
      <c r="HC102" s="4">
        <v>272</v>
      </c>
      <c r="HD102" s="38">
        <f t="shared" si="486"/>
        <v>5666.666666666667</v>
      </c>
      <c r="HE102" s="37">
        <v>0</v>
      </c>
      <c r="HF102" s="4">
        <v>0</v>
      </c>
      <c r="HG102" s="38">
        <v>0</v>
      </c>
      <c r="HH102" s="37">
        <v>15</v>
      </c>
      <c r="HI102" s="4">
        <v>547</v>
      </c>
      <c r="HJ102" s="38">
        <f t="shared" si="487"/>
        <v>36466.666666666672</v>
      </c>
      <c r="HK102" s="37">
        <v>0</v>
      </c>
      <c r="HL102" s="4">
        <v>0</v>
      </c>
      <c r="HM102" s="38">
        <v>0</v>
      </c>
      <c r="HN102" s="37">
        <v>0</v>
      </c>
      <c r="HO102" s="4">
        <v>0</v>
      </c>
      <c r="HP102" s="38">
        <v>0</v>
      </c>
      <c r="HQ102" s="37">
        <v>0</v>
      </c>
      <c r="HR102" s="4">
        <v>0</v>
      </c>
      <c r="HS102" s="38">
        <v>0</v>
      </c>
      <c r="HT102" s="37">
        <v>0</v>
      </c>
      <c r="HU102" s="4">
        <v>0</v>
      </c>
      <c r="HV102" s="38">
        <v>0</v>
      </c>
      <c r="HW102" s="37">
        <v>0</v>
      </c>
      <c r="HX102" s="4">
        <v>0</v>
      </c>
      <c r="HY102" s="38">
        <v>0</v>
      </c>
      <c r="HZ102" s="37">
        <v>0</v>
      </c>
      <c r="IA102" s="4">
        <v>0</v>
      </c>
      <c r="IB102" s="38">
        <v>0</v>
      </c>
      <c r="IC102" s="37">
        <v>11</v>
      </c>
      <c r="ID102" s="4">
        <v>115</v>
      </c>
      <c r="IE102" s="38">
        <f t="shared" ref="IE102:IE107" si="526">ID102/IC102*1000</f>
        <v>10454.545454545456</v>
      </c>
      <c r="IF102" s="37">
        <v>0</v>
      </c>
      <c r="IG102" s="4">
        <v>0</v>
      </c>
      <c r="IH102" s="38">
        <v>0</v>
      </c>
      <c r="II102" s="37">
        <v>0</v>
      </c>
      <c r="IJ102" s="4">
        <v>0</v>
      </c>
      <c r="IK102" s="38">
        <v>0</v>
      </c>
      <c r="IL102" s="37">
        <v>15</v>
      </c>
      <c r="IM102" s="4">
        <v>548</v>
      </c>
      <c r="IN102" s="38">
        <f t="shared" si="519"/>
        <v>36533.333333333328</v>
      </c>
      <c r="IO102" s="37">
        <v>63</v>
      </c>
      <c r="IP102" s="4">
        <v>1680</v>
      </c>
      <c r="IQ102" s="38">
        <f t="shared" si="488"/>
        <v>26666.666666666668</v>
      </c>
      <c r="IR102" s="37">
        <v>0</v>
      </c>
      <c r="IS102" s="4">
        <v>0</v>
      </c>
      <c r="IT102" s="38">
        <v>0</v>
      </c>
      <c r="IU102" s="37">
        <v>0</v>
      </c>
      <c r="IV102" s="4">
        <v>0</v>
      </c>
      <c r="IW102" s="38">
        <v>0</v>
      </c>
      <c r="IX102" s="37">
        <v>0</v>
      </c>
      <c r="IY102" s="4">
        <v>0</v>
      </c>
      <c r="IZ102" s="38">
        <f t="shared" si="316"/>
        <v>0</v>
      </c>
      <c r="JA102" s="37">
        <v>27</v>
      </c>
      <c r="JB102" s="4">
        <v>142</v>
      </c>
      <c r="JC102" s="38">
        <f t="shared" si="489"/>
        <v>5259.2592592592591</v>
      </c>
      <c r="JD102" s="37">
        <v>0</v>
      </c>
      <c r="JE102" s="4">
        <v>0</v>
      </c>
      <c r="JF102" s="38">
        <v>0</v>
      </c>
      <c r="JG102" s="37">
        <v>0</v>
      </c>
      <c r="JH102" s="4">
        <v>0</v>
      </c>
      <c r="JI102" s="38">
        <v>0</v>
      </c>
      <c r="JJ102" s="37">
        <v>0</v>
      </c>
      <c r="JK102" s="4">
        <v>0</v>
      </c>
      <c r="JL102" s="38">
        <v>0</v>
      </c>
      <c r="JM102" s="37">
        <v>0</v>
      </c>
      <c r="JN102" s="4">
        <v>0</v>
      </c>
      <c r="JO102" s="38">
        <v>0</v>
      </c>
      <c r="JP102" s="37">
        <v>0</v>
      </c>
      <c r="JQ102" s="4">
        <v>0</v>
      </c>
      <c r="JR102" s="38">
        <v>0</v>
      </c>
      <c r="JS102" s="37">
        <v>0</v>
      </c>
      <c r="JT102" s="4">
        <v>0</v>
      </c>
      <c r="JU102" s="38">
        <v>0</v>
      </c>
      <c r="JV102" s="37">
        <v>0</v>
      </c>
      <c r="JW102" s="4">
        <v>0</v>
      </c>
      <c r="JX102" s="38">
        <v>0</v>
      </c>
      <c r="JY102" s="37">
        <v>0</v>
      </c>
      <c r="JZ102" s="4">
        <v>0</v>
      </c>
      <c r="KA102" s="38">
        <v>0</v>
      </c>
      <c r="KB102" s="37">
        <v>0</v>
      </c>
      <c r="KC102" s="4">
        <v>0</v>
      </c>
      <c r="KD102" s="38">
        <v>0</v>
      </c>
      <c r="KE102" s="37">
        <v>6</v>
      </c>
      <c r="KF102" s="4">
        <v>16</v>
      </c>
      <c r="KG102" s="38">
        <f t="shared" si="490"/>
        <v>2666.6666666666665</v>
      </c>
      <c r="KH102" s="37"/>
      <c r="KI102" s="4"/>
      <c r="KJ102" s="38"/>
      <c r="KK102" s="37">
        <v>0</v>
      </c>
      <c r="KL102" s="4">
        <v>0</v>
      </c>
      <c r="KM102" s="38">
        <v>0</v>
      </c>
      <c r="KN102" s="37">
        <v>0</v>
      </c>
      <c r="KO102" s="4">
        <v>0</v>
      </c>
      <c r="KP102" s="38">
        <v>0</v>
      </c>
      <c r="KQ102" s="37">
        <v>0</v>
      </c>
      <c r="KR102" s="4">
        <v>0</v>
      </c>
      <c r="KS102" s="38">
        <v>0</v>
      </c>
      <c r="KT102" s="37">
        <v>15</v>
      </c>
      <c r="KU102" s="4">
        <v>65</v>
      </c>
      <c r="KV102" s="38">
        <f t="shared" si="491"/>
        <v>4333.333333333333</v>
      </c>
      <c r="KW102" s="37">
        <v>0</v>
      </c>
      <c r="KX102" s="4">
        <v>0</v>
      </c>
      <c r="KY102" s="38">
        <v>0</v>
      </c>
      <c r="KZ102" s="37">
        <v>179</v>
      </c>
      <c r="LA102" s="4">
        <v>1557</v>
      </c>
      <c r="LB102" s="38">
        <f t="shared" si="506"/>
        <v>8698.324022346369</v>
      </c>
      <c r="LC102" s="37">
        <v>18</v>
      </c>
      <c r="LD102" s="4">
        <v>368</v>
      </c>
      <c r="LE102" s="38">
        <f t="shared" si="493"/>
        <v>20444.444444444442</v>
      </c>
      <c r="LF102" s="37">
        <v>0</v>
      </c>
      <c r="LG102" s="4">
        <v>0</v>
      </c>
      <c r="LH102" s="38">
        <v>0</v>
      </c>
      <c r="LI102" s="37">
        <v>0</v>
      </c>
      <c r="LJ102" s="4">
        <v>0</v>
      </c>
      <c r="LK102" s="38">
        <v>0</v>
      </c>
      <c r="LL102" s="37">
        <v>0</v>
      </c>
      <c r="LM102" s="4">
        <v>0</v>
      </c>
      <c r="LN102" s="38">
        <v>0</v>
      </c>
      <c r="LO102" s="37">
        <v>0</v>
      </c>
      <c r="LP102" s="4">
        <v>0</v>
      </c>
      <c r="LQ102" s="38">
        <v>0</v>
      </c>
      <c r="LR102" s="37">
        <v>0</v>
      </c>
      <c r="LS102" s="4">
        <v>0</v>
      </c>
      <c r="LT102" s="38">
        <v>0</v>
      </c>
      <c r="LU102" s="37">
        <v>0</v>
      </c>
      <c r="LV102" s="4">
        <v>0</v>
      </c>
      <c r="LW102" s="38">
        <v>0</v>
      </c>
      <c r="LX102" s="37">
        <v>69</v>
      </c>
      <c r="LY102" s="4">
        <v>794</v>
      </c>
      <c r="LZ102" s="38">
        <f t="shared" si="494"/>
        <v>11507.246376811594</v>
      </c>
      <c r="MA102" s="2">
        <f t="shared" ref="MA102:MA133" si="527">I102+O102+R102+X102+AD102+AM102+AP102+AY102+BH102+BE102+BK102+BQ102+BW102+BZ102+CC102+CL102+CO102+CX102+DD102+DG102+DJ102+DM102+DP102+DS102+DV102+DY102+EB102+EH102+EK102+EN102+EW102+FF102+GA102+GD102+GM102+GS102+GV102+HB102+HH102+HN102+HT102+HW102+HZ102+IC102+II102+IL102+IO102+IU102+JA102+JD102+JJ102+JM102+JP102+JY102+KB102+KE102+KK102+KQ102+KT102+KW102+KZ102+LC102+LF102+LR102+LX102+LO102+LU102+GY102+DA102+FI102+CF102+LI102+HE102+AJ102+LL102+IF102+IR102+JS102+FR102+L102+U102</f>
        <v>894</v>
      </c>
      <c r="MB102" s="12">
        <f t="shared" ref="MB102:MB133" si="528">J102+P102+S102+Y102+AE102+AN102+AQ102+AZ102+BI102+BF102+BL102+BR102+BX102+CA102+CD102+CM102+CP102+CY102+DE102+DH102+DK102+DN102+DQ102+DT102+DW102+DZ102+EC102+EI102+EL102+EO102+EX102+FG102+GB102+GE102+GN102+GT102+GW102+HC102+HI102+HO102+HU102+HX102+IA102+ID102+IJ102+IM102+IP102+IV102+JB102+JE102+JK102+JN102+JQ102+JZ102+KC102+KF102+KL102+KR102+KU102+KX102+LA102+LD102+LG102+LS102+LY102+LP102+LV102+GZ102+DB102+FJ102+CG102+LJ102+HF102+AK102+LM102+IG102+IS102+JT102+FS102+M102+V102</f>
        <v>11474</v>
      </c>
    </row>
    <row r="103" spans="1:340" x14ac:dyDescent="0.3">
      <c r="A103" s="50">
        <v>2011</v>
      </c>
      <c r="B103" s="51" t="s">
        <v>12</v>
      </c>
      <c r="C103" s="37">
        <v>0</v>
      </c>
      <c r="D103" s="4">
        <v>0</v>
      </c>
      <c r="E103" s="38">
        <v>0</v>
      </c>
      <c r="F103" s="37">
        <v>0</v>
      </c>
      <c r="G103" s="4">
        <v>0</v>
      </c>
      <c r="H103" s="38">
        <v>0</v>
      </c>
      <c r="I103" s="37">
        <v>0</v>
      </c>
      <c r="J103" s="4">
        <v>0</v>
      </c>
      <c r="K103" s="38">
        <v>0</v>
      </c>
      <c r="L103" s="37">
        <v>18</v>
      </c>
      <c r="M103" s="4">
        <v>77</v>
      </c>
      <c r="N103" s="38">
        <f t="shared" ref="N103" si="529">M103/L103*1000</f>
        <v>4277.7777777777774</v>
      </c>
      <c r="O103" s="37">
        <v>0</v>
      </c>
      <c r="P103" s="4">
        <v>0</v>
      </c>
      <c r="Q103" s="38">
        <v>0</v>
      </c>
      <c r="R103" s="37">
        <v>0</v>
      </c>
      <c r="S103" s="4">
        <v>0</v>
      </c>
      <c r="T103" s="38">
        <v>0</v>
      </c>
      <c r="U103" s="37">
        <v>0</v>
      </c>
      <c r="V103" s="4">
        <v>0</v>
      </c>
      <c r="W103" s="38">
        <v>0</v>
      </c>
      <c r="X103" s="37">
        <v>5</v>
      </c>
      <c r="Y103" s="4">
        <v>8</v>
      </c>
      <c r="Z103" s="38">
        <f t="shared" si="509"/>
        <v>1600</v>
      </c>
      <c r="AA103" s="37">
        <v>0</v>
      </c>
      <c r="AB103" s="4">
        <v>0</v>
      </c>
      <c r="AC103" s="38">
        <v>0</v>
      </c>
      <c r="AD103" s="37">
        <v>1</v>
      </c>
      <c r="AE103" s="4">
        <v>45</v>
      </c>
      <c r="AF103" s="38">
        <f t="shared" ref="AF103:AF104" si="530">AE103/AD103*1000</f>
        <v>45000</v>
      </c>
      <c r="AG103" s="37">
        <v>0</v>
      </c>
      <c r="AH103" s="4">
        <v>0</v>
      </c>
      <c r="AI103" s="38">
        <v>0</v>
      </c>
      <c r="AJ103" s="37">
        <v>0</v>
      </c>
      <c r="AK103" s="4">
        <v>0</v>
      </c>
      <c r="AL103" s="38">
        <v>0</v>
      </c>
      <c r="AM103" s="37">
        <v>0</v>
      </c>
      <c r="AN103" s="4">
        <v>0</v>
      </c>
      <c r="AO103" s="38">
        <v>0</v>
      </c>
      <c r="AP103" s="37">
        <v>0</v>
      </c>
      <c r="AQ103" s="4">
        <v>0</v>
      </c>
      <c r="AR103" s="38">
        <v>0</v>
      </c>
      <c r="AS103" s="37">
        <v>0</v>
      </c>
      <c r="AT103" s="4">
        <v>0</v>
      </c>
      <c r="AU103" s="38">
        <v>0</v>
      </c>
      <c r="AV103" s="37">
        <v>0</v>
      </c>
      <c r="AW103" s="4">
        <v>0</v>
      </c>
      <c r="AX103" s="38">
        <v>0</v>
      </c>
      <c r="AY103" s="37">
        <v>0</v>
      </c>
      <c r="AZ103" s="4">
        <v>0</v>
      </c>
      <c r="BA103" s="38">
        <v>0</v>
      </c>
      <c r="BB103" s="37">
        <v>0</v>
      </c>
      <c r="BC103" s="4">
        <v>0</v>
      </c>
      <c r="BD103" s="38">
        <v>0</v>
      </c>
      <c r="BE103" s="37">
        <v>0</v>
      </c>
      <c r="BF103" s="4">
        <v>0</v>
      </c>
      <c r="BG103" s="38">
        <v>0</v>
      </c>
      <c r="BH103" s="37">
        <v>50</v>
      </c>
      <c r="BI103" s="4">
        <v>399</v>
      </c>
      <c r="BJ103" s="38">
        <f t="shared" si="480"/>
        <v>7980</v>
      </c>
      <c r="BK103" s="37">
        <v>0</v>
      </c>
      <c r="BL103" s="4">
        <v>0</v>
      </c>
      <c r="BM103" s="38">
        <v>0</v>
      </c>
      <c r="BN103" s="37">
        <v>0</v>
      </c>
      <c r="BO103" s="4">
        <v>0</v>
      </c>
      <c r="BP103" s="38">
        <v>0</v>
      </c>
      <c r="BQ103" s="37">
        <v>0</v>
      </c>
      <c r="BR103" s="4">
        <v>0</v>
      </c>
      <c r="BS103" s="38">
        <v>0</v>
      </c>
      <c r="BT103" s="37">
        <v>0</v>
      </c>
      <c r="BU103" s="4">
        <v>0</v>
      </c>
      <c r="BV103" s="38">
        <v>0</v>
      </c>
      <c r="BW103" s="37">
        <v>0</v>
      </c>
      <c r="BX103" s="4">
        <v>0</v>
      </c>
      <c r="BY103" s="38">
        <v>0</v>
      </c>
      <c r="BZ103" s="37">
        <v>41</v>
      </c>
      <c r="CA103" s="4">
        <v>1548</v>
      </c>
      <c r="CB103" s="38">
        <f t="shared" si="510"/>
        <v>37756.097560975613</v>
      </c>
      <c r="CC103" s="37">
        <v>0</v>
      </c>
      <c r="CD103" s="4">
        <v>0</v>
      </c>
      <c r="CE103" s="38">
        <v>0</v>
      </c>
      <c r="CF103" s="37">
        <v>0</v>
      </c>
      <c r="CG103" s="4">
        <v>0</v>
      </c>
      <c r="CH103" s="38">
        <v>0</v>
      </c>
      <c r="CI103" s="37">
        <v>0</v>
      </c>
      <c r="CJ103" s="4">
        <v>0</v>
      </c>
      <c r="CK103" s="38">
        <v>0</v>
      </c>
      <c r="CL103" s="37">
        <v>0</v>
      </c>
      <c r="CM103" s="4">
        <v>0</v>
      </c>
      <c r="CN103" s="38">
        <v>0</v>
      </c>
      <c r="CO103" s="37">
        <v>0</v>
      </c>
      <c r="CP103" s="4">
        <v>0</v>
      </c>
      <c r="CQ103" s="38">
        <v>0</v>
      </c>
      <c r="CR103" s="37">
        <v>0</v>
      </c>
      <c r="CS103" s="4">
        <v>0</v>
      </c>
      <c r="CT103" s="38">
        <v>0</v>
      </c>
      <c r="CU103" s="37">
        <v>0</v>
      </c>
      <c r="CV103" s="4">
        <v>0</v>
      </c>
      <c r="CW103" s="38">
        <v>0</v>
      </c>
      <c r="CX103" s="37">
        <v>16</v>
      </c>
      <c r="CY103" s="4">
        <v>546</v>
      </c>
      <c r="CZ103" s="38">
        <f t="shared" si="481"/>
        <v>34125</v>
      </c>
      <c r="DA103" s="37">
        <v>0</v>
      </c>
      <c r="DB103" s="4">
        <v>0</v>
      </c>
      <c r="DC103" s="38">
        <v>0</v>
      </c>
      <c r="DD103" s="37">
        <v>4</v>
      </c>
      <c r="DE103" s="4">
        <v>49</v>
      </c>
      <c r="DF103" s="38">
        <f t="shared" ref="DF103:DF104" si="531">DE103/DD103*1000</f>
        <v>12250</v>
      </c>
      <c r="DG103" s="37">
        <v>3</v>
      </c>
      <c r="DH103" s="4">
        <v>17</v>
      </c>
      <c r="DI103" s="38">
        <f t="shared" si="512"/>
        <v>5666.666666666667</v>
      </c>
      <c r="DJ103" s="37">
        <v>0</v>
      </c>
      <c r="DK103" s="4">
        <v>0</v>
      </c>
      <c r="DL103" s="38">
        <v>0</v>
      </c>
      <c r="DM103" s="37">
        <v>97</v>
      </c>
      <c r="DN103" s="4">
        <v>530</v>
      </c>
      <c r="DO103" s="38">
        <f t="shared" si="483"/>
        <v>5463.9175257731958</v>
      </c>
      <c r="DP103" s="37">
        <v>0</v>
      </c>
      <c r="DQ103" s="4">
        <v>0</v>
      </c>
      <c r="DR103" s="38">
        <v>0</v>
      </c>
      <c r="DS103" s="37">
        <v>1</v>
      </c>
      <c r="DT103" s="4">
        <v>21</v>
      </c>
      <c r="DU103" s="38">
        <f t="shared" ref="DU103" si="532">DT103/DS103*1000</f>
        <v>21000</v>
      </c>
      <c r="DV103" s="37">
        <v>0</v>
      </c>
      <c r="DW103" s="4">
        <v>0</v>
      </c>
      <c r="DX103" s="38">
        <v>0</v>
      </c>
      <c r="DY103" s="37">
        <v>0</v>
      </c>
      <c r="DZ103" s="4">
        <v>0</v>
      </c>
      <c r="EA103" s="38">
        <v>0</v>
      </c>
      <c r="EB103" s="37">
        <v>32</v>
      </c>
      <c r="EC103" s="4">
        <v>693</v>
      </c>
      <c r="ED103" s="38">
        <f t="shared" si="484"/>
        <v>21656.25</v>
      </c>
      <c r="EE103" s="37">
        <v>0</v>
      </c>
      <c r="EF103" s="4">
        <v>0</v>
      </c>
      <c r="EG103" s="38">
        <v>0</v>
      </c>
      <c r="EH103" s="37">
        <v>0</v>
      </c>
      <c r="EI103" s="4">
        <v>0</v>
      </c>
      <c r="EJ103" s="38">
        <v>0</v>
      </c>
      <c r="EK103" s="37">
        <v>0</v>
      </c>
      <c r="EL103" s="4">
        <v>0</v>
      </c>
      <c r="EM103" s="38">
        <v>0</v>
      </c>
      <c r="EN103" s="37">
        <v>0</v>
      </c>
      <c r="EO103" s="4">
        <v>0</v>
      </c>
      <c r="EP103" s="38">
        <v>0</v>
      </c>
      <c r="EQ103" s="37"/>
      <c r="ER103" s="4"/>
      <c r="ES103" s="38"/>
      <c r="ET103" s="37">
        <v>0</v>
      </c>
      <c r="EU103" s="4">
        <v>0</v>
      </c>
      <c r="EV103" s="38">
        <v>0</v>
      </c>
      <c r="EW103" s="37">
        <v>0</v>
      </c>
      <c r="EX103" s="4">
        <v>0</v>
      </c>
      <c r="EY103" s="38">
        <v>0</v>
      </c>
      <c r="EZ103" s="37">
        <v>0</v>
      </c>
      <c r="FA103" s="4">
        <v>0</v>
      </c>
      <c r="FB103" s="38">
        <v>0</v>
      </c>
      <c r="FC103" s="37"/>
      <c r="FD103" s="4"/>
      <c r="FE103" s="38"/>
      <c r="FF103" s="37">
        <v>0</v>
      </c>
      <c r="FG103" s="4">
        <v>0</v>
      </c>
      <c r="FH103" s="38">
        <v>0</v>
      </c>
      <c r="FI103" s="37">
        <v>0</v>
      </c>
      <c r="FJ103" s="4">
        <v>0</v>
      </c>
      <c r="FK103" s="38">
        <v>0</v>
      </c>
      <c r="FL103" s="37">
        <v>0</v>
      </c>
      <c r="FM103" s="4">
        <v>0</v>
      </c>
      <c r="FN103" s="38">
        <v>0</v>
      </c>
      <c r="FO103" s="37">
        <v>0</v>
      </c>
      <c r="FP103" s="4">
        <v>0</v>
      </c>
      <c r="FQ103" s="38">
        <v>0</v>
      </c>
      <c r="FR103" s="37">
        <v>0</v>
      </c>
      <c r="FS103" s="4">
        <v>0</v>
      </c>
      <c r="FT103" s="38">
        <v>0</v>
      </c>
      <c r="FU103" s="37"/>
      <c r="FV103" s="4"/>
      <c r="FW103" s="38"/>
      <c r="FX103" s="37">
        <v>0</v>
      </c>
      <c r="FY103" s="4">
        <v>0</v>
      </c>
      <c r="FZ103" s="38">
        <v>0</v>
      </c>
      <c r="GA103" s="37">
        <v>0</v>
      </c>
      <c r="GB103" s="4">
        <v>0</v>
      </c>
      <c r="GC103" s="38">
        <v>0</v>
      </c>
      <c r="GD103" s="37">
        <v>18</v>
      </c>
      <c r="GE103" s="4">
        <v>252</v>
      </c>
      <c r="GF103" s="38">
        <f t="shared" si="485"/>
        <v>14000</v>
      </c>
      <c r="GG103" s="37">
        <v>0</v>
      </c>
      <c r="GH103" s="4">
        <v>0</v>
      </c>
      <c r="GI103" s="38">
        <v>0</v>
      </c>
      <c r="GJ103" s="37">
        <v>0</v>
      </c>
      <c r="GK103" s="4">
        <v>0</v>
      </c>
      <c r="GL103" s="38">
        <v>0</v>
      </c>
      <c r="GM103" s="37">
        <v>0</v>
      </c>
      <c r="GN103" s="4">
        <v>0</v>
      </c>
      <c r="GO103" s="38">
        <v>0</v>
      </c>
      <c r="GP103" s="37">
        <v>0</v>
      </c>
      <c r="GQ103" s="4">
        <v>0</v>
      </c>
      <c r="GR103" s="38">
        <v>0</v>
      </c>
      <c r="GS103" s="37">
        <v>0</v>
      </c>
      <c r="GT103" s="4">
        <v>0</v>
      </c>
      <c r="GU103" s="38">
        <v>0</v>
      </c>
      <c r="GV103" s="37">
        <v>0</v>
      </c>
      <c r="GW103" s="4">
        <v>0</v>
      </c>
      <c r="GX103" s="38">
        <v>0</v>
      </c>
      <c r="GY103" s="37">
        <v>0</v>
      </c>
      <c r="GZ103" s="4">
        <v>0</v>
      </c>
      <c r="HA103" s="38">
        <v>0</v>
      </c>
      <c r="HB103" s="37">
        <v>0</v>
      </c>
      <c r="HC103" s="4">
        <v>0</v>
      </c>
      <c r="HD103" s="38">
        <v>0</v>
      </c>
      <c r="HE103" s="37">
        <v>0</v>
      </c>
      <c r="HF103" s="4">
        <v>0</v>
      </c>
      <c r="HG103" s="38">
        <v>0</v>
      </c>
      <c r="HH103" s="37">
        <v>17</v>
      </c>
      <c r="HI103" s="4">
        <v>599</v>
      </c>
      <c r="HJ103" s="38">
        <f t="shared" si="487"/>
        <v>35235.294117647056</v>
      </c>
      <c r="HK103" s="37">
        <v>0</v>
      </c>
      <c r="HL103" s="4">
        <v>0</v>
      </c>
      <c r="HM103" s="38">
        <v>0</v>
      </c>
      <c r="HN103" s="37">
        <v>0</v>
      </c>
      <c r="HO103" s="4">
        <v>0</v>
      </c>
      <c r="HP103" s="38">
        <v>0</v>
      </c>
      <c r="HQ103" s="37">
        <v>0</v>
      </c>
      <c r="HR103" s="4">
        <v>0</v>
      </c>
      <c r="HS103" s="38">
        <v>0</v>
      </c>
      <c r="HT103" s="37">
        <v>0</v>
      </c>
      <c r="HU103" s="4">
        <v>0</v>
      </c>
      <c r="HV103" s="38">
        <v>0</v>
      </c>
      <c r="HW103" s="37">
        <v>0</v>
      </c>
      <c r="HX103" s="4">
        <v>0</v>
      </c>
      <c r="HY103" s="38">
        <v>0</v>
      </c>
      <c r="HZ103" s="37">
        <v>20</v>
      </c>
      <c r="IA103" s="4">
        <v>186</v>
      </c>
      <c r="IB103" s="38">
        <f t="shared" ref="IB103:IB106" si="533">IA103/HZ103*1000</f>
        <v>9300</v>
      </c>
      <c r="IC103" s="37">
        <v>5</v>
      </c>
      <c r="ID103" s="4">
        <v>67</v>
      </c>
      <c r="IE103" s="38">
        <f t="shared" si="526"/>
        <v>13400</v>
      </c>
      <c r="IF103" s="37">
        <v>0</v>
      </c>
      <c r="IG103" s="4">
        <v>0</v>
      </c>
      <c r="IH103" s="38">
        <v>0</v>
      </c>
      <c r="II103" s="37">
        <v>7</v>
      </c>
      <c r="IJ103" s="4">
        <v>46</v>
      </c>
      <c r="IK103" s="38">
        <f t="shared" si="513"/>
        <v>6571.4285714285716</v>
      </c>
      <c r="IL103" s="37">
        <v>15</v>
      </c>
      <c r="IM103" s="4">
        <v>366</v>
      </c>
      <c r="IN103" s="38">
        <f t="shared" si="519"/>
        <v>24400</v>
      </c>
      <c r="IO103" s="37">
        <v>17</v>
      </c>
      <c r="IP103" s="4">
        <v>443</v>
      </c>
      <c r="IQ103" s="38">
        <f t="shared" si="488"/>
        <v>26058.823529411766</v>
      </c>
      <c r="IR103" s="37">
        <v>0</v>
      </c>
      <c r="IS103" s="4">
        <v>0</v>
      </c>
      <c r="IT103" s="38">
        <v>0</v>
      </c>
      <c r="IU103" s="37">
        <v>0</v>
      </c>
      <c r="IV103" s="4">
        <v>0</v>
      </c>
      <c r="IW103" s="38">
        <v>0</v>
      </c>
      <c r="IX103" s="37">
        <v>0</v>
      </c>
      <c r="IY103" s="4">
        <v>0</v>
      </c>
      <c r="IZ103" s="38">
        <f t="shared" si="316"/>
        <v>0</v>
      </c>
      <c r="JA103" s="37">
        <v>47</v>
      </c>
      <c r="JB103" s="4">
        <v>120</v>
      </c>
      <c r="JC103" s="38">
        <f t="shared" si="489"/>
        <v>2553.1914893617022</v>
      </c>
      <c r="JD103" s="37">
        <v>4</v>
      </c>
      <c r="JE103" s="4">
        <v>70</v>
      </c>
      <c r="JF103" s="38">
        <f t="shared" si="504"/>
        <v>17500</v>
      </c>
      <c r="JG103" s="37">
        <v>0</v>
      </c>
      <c r="JH103" s="4">
        <v>0</v>
      </c>
      <c r="JI103" s="38">
        <v>0</v>
      </c>
      <c r="JJ103" s="37">
        <v>0</v>
      </c>
      <c r="JK103" s="4">
        <v>0</v>
      </c>
      <c r="JL103" s="38">
        <v>0</v>
      </c>
      <c r="JM103" s="37">
        <v>0</v>
      </c>
      <c r="JN103" s="4">
        <v>0</v>
      </c>
      <c r="JO103" s="38">
        <v>0</v>
      </c>
      <c r="JP103" s="37">
        <v>0</v>
      </c>
      <c r="JQ103" s="4">
        <v>0</v>
      </c>
      <c r="JR103" s="38">
        <v>0</v>
      </c>
      <c r="JS103" s="37">
        <v>0</v>
      </c>
      <c r="JT103" s="4">
        <v>0</v>
      </c>
      <c r="JU103" s="38">
        <v>0</v>
      </c>
      <c r="JV103" s="37">
        <v>0</v>
      </c>
      <c r="JW103" s="4">
        <v>0</v>
      </c>
      <c r="JX103" s="38">
        <v>0</v>
      </c>
      <c r="JY103" s="37">
        <v>0</v>
      </c>
      <c r="JZ103" s="4">
        <v>0</v>
      </c>
      <c r="KA103" s="38">
        <v>0</v>
      </c>
      <c r="KB103" s="37">
        <v>0</v>
      </c>
      <c r="KC103" s="4">
        <v>0</v>
      </c>
      <c r="KD103" s="38">
        <v>0</v>
      </c>
      <c r="KE103" s="37">
        <v>3</v>
      </c>
      <c r="KF103" s="4">
        <v>8</v>
      </c>
      <c r="KG103" s="38">
        <f t="shared" si="490"/>
        <v>2666.6666666666665</v>
      </c>
      <c r="KH103" s="37"/>
      <c r="KI103" s="4"/>
      <c r="KJ103" s="38"/>
      <c r="KK103" s="37">
        <v>0</v>
      </c>
      <c r="KL103" s="4">
        <v>0</v>
      </c>
      <c r="KM103" s="38">
        <v>0</v>
      </c>
      <c r="KN103" s="37">
        <v>0</v>
      </c>
      <c r="KO103" s="4">
        <v>0</v>
      </c>
      <c r="KP103" s="38">
        <v>0</v>
      </c>
      <c r="KQ103" s="37">
        <v>0</v>
      </c>
      <c r="KR103" s="4">
        <v>0</v>
      </c>
      <c r="KS103" s="38">
        <v>0</v>
      </c>
      <c r="KT103" s="37">
        <v>64</v>
      </c>
      <c r="KU103" s="4">
        <v>266</v>
      </c>
      <c r="KV103" s="38">
        <f t="shared" si="491"/>
        <v>4156.25</v>
      </c>
      <c r="KW103" s="37">
        <v>0</v>
      </c>
      <c r="KX103" s="4">
        <v>0</v>
      </c>
      <c r="KY103" s="38">
        <v>0</v>
      </c>
      <c r="KZ103" s="37">
        <v>314</v>
      </c>
      <c r="LA103" s="4">
        <v>3056</v>
      </c>
      <c r="LB103" s="38">
        <f t="shared" si="506"/>
        <v>9732.4840764331202</v>
      </c>
      <c r="LC103" s="37">
        <v>65</v>
      </c>
      <c r="LD103" s="4">
        <v>1810</v>
      </c>
      <c r="LE103" s="38">
        <f t="shared" si="493"/>
        <v>27846.153846153848</v>
      </c>
      <c r="LF103" s="37">
        <v>1</v>
      </c>
      <c r="LG103" s="4">
        <v>6</v>
      </c>
      <c r="LH103" s="38">
        <f t="shared" ref="LH103" si="534">LG103/LF103*1000</f>
        <v>6000</v>
      </c>
      <c r="LI103" s="37">
        <v>0</v>
      </c>
      <c r="LJ103" s="4">
        <v>0</v>
      </c>
      <c r="LK103" s="38">
        <v>0</v>
      </c>
      <c r="LL103" s="37">
        <v>0</v>
      </c>
      <c r="LM103" s="4">
        <v>0</v>
      </c>
      <c r="LN103" s="38">
        <v>0</v>
      </c>
      <c r="LO103" s="37">
        <v>0</v>
      </c>
      <c r="LP103" s="4">
        <v>0</v>
      </c>
      <c r="LQ103" s="38">
        <v>0</v>
      </c>
      <c r="LR103" s="37">
        <v>0</v>
      </c>
      <c r="LS103" s="4">
        <v>0</v>
      </c>
      <c r="LT103" s="38">
        <v>0</v>
      </c>
      <c r="LU103" s="37">
        <v>0</v>
      </c>
      <c r="LV103" s="4">
        <v>0</v>
      </c>
      <c r="LW103" s="38">
        <v>0</v>
      </c>
      <c r="LX103" s="37">
        <v>21</v>
      </c>
      <c r="LY103" s="4">
        <v>229</v>
      </c>
      <c r="LZ103" s="38">
        <f t="shared" si="494"/>
        <v>10904.761904761905</v>
      </c>
      <c r="MA103" s="2">
        <f t="shared" si="527"/>
        <v>886</v>
      </c>
      <c r="MB103" s="12">
        <f t="shared" si="528"/>
        <v>11457</v>
      </c>
    </row>
    <row r="104" spans="1:340" x14ac:dyDescent="0.3">
      <c r="A104" s="50">
        <v>2011</v>
      </c>
      <c r="B104" s="51" t="s">
        <v>13</v>
      </c>
      <c r="C104" s="37">
        <v>0</v>
      </c>
      <c r="D104" s="4">
        <v>0</v>
      </c>
      <c r="E104" s="38">
        <v>0</v>
      </c>
      <c r="F104" s="37">
        <v>0</v>
      </c>
      <c r="G104" s="4">
        <v>0</v>
      </c>
      <c r="H104" s="38">
        <v>0</v>
      </c>
      <c r="I104" s="37">
        <v>0</v>
      </c>
      <c r="J104" s="4">
        <v>0</v>
      </c>
      <c r="K104" s="38">
        <v>0</v>
      </c>
      <c r="L104" s="37">
        <v>0</v>
      </c>
      <c r="M104" s="4">
        <v>0</v>
      </c>
      <c r="N104" s="38">
        <v>0</v>
      </c>
      <c r="O104" s="37">
        <v>0</v>
      </c>
      <c r="P104" s="4">
        <v>0</v>
      </c>
      <c r="Q104" s="38">
        <v>0</v>
      </c>
      <c r="R104" s="37">
        <v>0</v>
      </c>
      <c r="S104" s="4">
        <v>0</v>
      </c>
      <c r="T104" s="38">
        <v>0</v>
      </c>
      <c r="U104" s="37">
        <v>0</v>
      </c>
      <c r="V104" s="4">
        <v>0</v>
      </c>
      <c r="W104" s="38">
        <v>0</v>
      </c>
      <c r="X104" s="37">
        <v>0</v>
      </c>
      <c r="Y104" s="4">
        <v>0</v>
      </c>
      <c r="Z104" s="38">
        <v>0</v>
      </c>
      <c r="AA104" s="37">
        <v>0</v>
      </c>
      <c r="AB104" s="4">
        <v>0</v>
      </c>
      <c r="AC104" s="38">
        <v>0</v>
      </c>
      <c r="AD104" s="37">
        <v>1</v>
      </c>
      <c r="AE104" s="4">
        <v>65</v>
      </c>
      <c r="AF104" s="38">
        <f t="shared" si="530"/>
        <v>65000</v>
      </c>
      <c r="AG104" s="37">
        <v>0</v>
      </c>
      <c r="AH104" s="4">
        <v>0</v>
      </c>
      <c r="AI104" s="38">
        <v>0</v>
      </c>
      <c r="AJ104" s="37">
        <v>0</v>
      </c>
      <c r="AK104" s="4">
        <v>0</v>
      </c>
      <c r="AL104" s="38">
        <v>0</v>
      </c>
      <c r="AM104" s="37">
        <v>0</v>
      </c>
      <c r="AN104" s="4">
        <v>0</v>
      </c>
      <c r="AO104" s="38">
        <v>0</v>
      </c>
      <c r="AP104" s="37">
        <v>0</v>
      </c>
      <c r="AQ104" s="4">
        <v>0</v>
      </c>
      <c r="AR104" s="38">
        <v>0</v>
      </c>
      <c r="AS104" s="37">
        <v>0</v>
      </c>
      <c r="AT104" s="4">
        <v>0</v>
      </c>
      <c r="AU104" s="38">
        <v>0</v>
      </c>
      <c r="AV104" s="37">
        <v>0</v>
      </c>
      <c r="AW104" s="4">
        <v>0</v>
      </c>
      <c r="AX104" s="38">
        <v>0</v>
      </c>
      <c r="AY104" s="37">
        <v>0</v>
      </c>
      <c r="AZ104" s="4">
        <v>0</v>
      </c>
      <c r="BA104" s="38">
        <v>0</v>
      </c>
      <c r="BB104" s="37">
        <v>0</v>
      </c>
      <c r="BC104" s="4">
        <v>0</v>
      </c>
      <c r="BD104" s="38">
        <v>0</v>
      </c>
      <c r="BE104" s="37">
        <v>0</v>
      </c>
      <c r="BF104" s="4">
        <v>0</v>
      </c>
      <c r="BG104" s="38">
        <v>0</v>
      </c>
      <c r="BH104" s="37">
        <v>4</v>
      </c>
      <c r="BI104" s="4">
        <v>23</v>
      </c>
      <c r="BJ104" s="38">
        <f t="shared" si="480"/>
        <v>5750</v>
      </c>
      <c r="BK104" s="37">
        <v>0</v>
      </c>
      <c r="BL104" s="4">
        <v>0</v>
      </c>
      <c r="BM104" s="38">
        <v>0</v>
      </c>
      <c r="BN104" s="37">
        <v>0</v>
      </c>
      <c r="BO104" s="4">
        <v>0</v>
      </c>
      <c r="BP104" s="38">
        <v>0</v>
      </c>
      <c r="BQ104" s="37">
        <v>0</v>
      </c>
      <c r="BR104" s="4">
        <v>0</v>
      </c>
      <c r="BS104" s="38">
        <v>0</v>
      </c>
      <c r="BT104" s="37">
        <v>0</v>
      </c>
      <c r="BU104" s="4">
        <v>0</v>
      </c>
      <c r="BV104" s="38">
        <v>0</v>
      </c>
      <c r="BW104" s="37">
        <v>0</v>
      </c>
      <c r="BX104" s="4">
        <v>0</v>
      </c>
      <c r="BY104" s="38">
        <v>0</v>
      </c>
      <c r="BZ104" s="37">
        <v>44</v>
      </c>
      <c r="CA104" s="4">
        <v>1709</v>
      </c>
      <c r="CB104" s="38">
        <f t="shared" si="510"/>
        <v>38840.909090909096</v>
      </c>
      <c r="CC104" s="37">
        <v>0</v>
      </c>
      <c r="CD104" s="4">
        <v>0</v>
      </c>
      <c r="CE104" s="38">
        <v>0</v>
      </c>
      <c r="CF104" s="37">
        <v>0</v>
      </c>
      <c r="CG104" s="4">
        <v>0</v>
      </c>
      <c r="CH104" s="38">
        <v>0</v>
      </c>
      <c r="CI104" s="37">
        <v>0</v>
      </c>
      <c r="CJ104" s="4">
        <v>0</v>
      </c>
      <c r="CK104" s="38">
        <v>0</v>
      </c>
      <c r="CL104" s="37">
        <v>0</v>
      </c>
      <c r="CM104" s="4">
        <v>0</v>
      </c>
      <c r="CN104" s="38">
        <v>0</v>
      </c>
      <c r="CO104" s="37">
        <v>3</v>
      </c>
      <c r="CP104" s="4">
        <v>136</v>
      </c>
      <c r="CQ104" s="38">
        <f t="shared" ref="CQ104:CQ105" si="535">CP104/CO104*1000</f>
        <v>45333.333333333336</v>
      </c>
      <c r="CR104" s="37">
        <v>0</v>
      </c>
      <c r="CS104" s="4">
        <v>0</v>
      </c>
      <c r="CT104" s="38">
        <v>0</v>
      </c>
      <c r="CU104" s="37">
        <v>0</v>
      </c>
      <c r="CV104" s="4">
        <v>0</v>
      </c>
      <c r="CW104" s="38">
        <v>0</v>
      </c>
      <c r="CX104" s="37">
        <v>27</v>
      </c>
      <c r="CY104" s="4">
        <v>836</v>
      </c>
      <c r="CZ104" s="38">
        <f t="shared" si="481"/>
        <v>30962.962962962964</v>
      </c>
      <c r="DA104" s="37">
        <v>0</v>
      </c>
      <c r="DB104" s="4">
        <v>0</v>
      </c>
      <c r="DC104" s="38">
        <v>0</v>
      </c>
      <c r="DD104" s="37">
        <v>1</v>
      </c>
      <c r="DE104" s="4">
        <v>22</v>
      </c>
      <c r="DF104" s="38">
        <f t="shared" si="531"/>
        <v>22000</v>
      </c>
      <c r="DG104" s="37">
        <v>0</v>
      </c>
      <c r="DH104" s="4">
        <v>0</v>
      </c>
      <c r="DI104" s="38">
        <v>0</v>
      </c>
      <c r="DJ104" s="37">
        <v>0</v>
      </c>
      <c r="DK104" s="4">
        <v>0</v>
      </c>
      <c r="DL104" s="38">
        <v>0</v>
      </c>
      <c r="DM104" s="37">
        <v>235</v>
      </c>
      <c r="DN104" s="4">
        <v>1098</v>
      </c>
      <c r="DO104" s="38">
        <f t="shared" si="483"/>
        <v>4672.3404255319147</v>
      </c>
      <c r="DP104" s="37">
        <v>0</v>
      </c>
      <c r="DQ104" s="4">
        <v>0</v>
      </c>
      <c r="DR104" s="38">
        <v>0</v>
      </c>
      <c r="DS104" s="37">
        <v>0</v>
      </c>
      <c r="DT104" s="4">
        <v>0</v>
      </c>
      <c r="DU104" s="38">
        <v>0</v>
      </c>
      <c r="DV104" s="37">
        <v>0</v>
      </c>
      <c r="DW104" s="4">
        <v>0</v>
      </c>
      <c r="DX104" s="38">
        <v>0</v>
      </c>
      <c r="DY104" s="37">
        <v>1</v>
      </c>
      <c r="DZ104" s="4">
        <v>26</v>
      </c>
      <c r="EA104" s="38">
        <f t="shared" ref="EA104:EA107" si="536">DZ104/DY104*1000</f>
        <v>26000</v>
      </c>
      <c r="EB104" s="37">
        <v>14</v>
      </c>
      <c r="EC104" s="4">
        <v>332</v>
      </c>
      <c r="ED104" s="38">
        <f t="shared" si="484"/>
        <v>23714.285714285714</v>
      </c>
      <c r="EE104" s="37">
        <v>0</v>
      </c>
      <c r="EF104" s="4">
        <v>0</v>
      </c>
      <c r="EG104" s="38">
        <v>0</v>
      </c>
      <c r="EH104" s="37">
        <v>0</v>
      </c>
      <c r="EI104" s="4">
        <v>0</v>
      </c>
      <c r="EJ104" s="38">
        <v>0</v>
      </c>
      <c r="EK104" s="37">
        <v>6</v>
      </c>
      <c r="EL104" s="4">
        <v>15</v>
      </c>
      <c r="EM104" s="38">
        <f t="shared" ref="EM104" si="537">EL104/EK104*1000</f>
        <v>2500</v>
      </c>
      <c r="EN104" s="37">
        <v>0</v>
      </c>
      <c r="EO104" s="4">
        <v>0</v>
      </c>
      <c r="EP104" s="38">
        <v>0</v>
      </c>
      <c r="EQ104" s="37"/>
      <c r="ER104" s="4"/>
      <c r="ES104" s="38"/>
      <c r="ET104" s="37">
        <v>0</v>
      </c>
      <c r="EU104" s="4">
        <v>0</v>
      </c>
      <c r="EV104" s="38">
        <v>0</v>
      </c>
      <c r="EW104" s="37">
        <v>8</v>
      </c>
      <c r="EX104" s="4">
        <v>240</v>
      </c>
      <c r="EY104" s="38">
        <f t="shared" si="518"/>
        <v>30000</v>
      </c>
      <c r="EZ104" s="37">
        <v>0</v>
      </c>
      <c r="FA104" s="4">
        <v>0</v>
      </c>
      <c r="FB104" s="38">
        <v>0</v>
      </c>
      <c r="FC104" s="37"/>
      <c r="FD104" s="4"/>
      <c r="FE104" s="38"/>
      <c r="FF104" s="37">
        <v>0</v>
      </c>
      <c r="FG104" s="4">
        <v>0</v>
      </c>
      <c r="FH104" s="38">
        <v>0</v>
      </c>
      <c r="FI104" s="37">
        <v>0</v>
      </c>
      <c r="FJ104" s="4">
        <v>0</v>
      </c>
      <c r="FK104" s="38">
        <v>0</v>
      </c>
      <c r="FL104" s="37">
        <v>0</v>
      </c>
      <c r="FM104" s="4">
        <v>0</v>
      </c>
      <c r="FN104" s="38">
        <v>0</v>
      </c>
      <c r="FO104" s="37">
        <v>0</v>
      </c>
      <c r="FP104" s="4">
        <v>0</v>
      </c>
      <c r="FQ104" s="38">
        <v>0</v>
      </c>
      <c r="FR104" s="37">
        <v>0</v>
      </c>
      <c r="FS104" s="4">
        <v>0</v>
      </c>
      <c r="FT104" s="38">
        <v>0</v>
      </c>
      <c r="FU104" s="37"/>
      <c r="FV104" s="4"/>
      <c r="FW104" s="38"/>
      <c r="FX104" s="37">
        <v>0</v>
      </c>
      <c r="FY104" s="4">
        <v>0</v>
      </c>
      <c r="FZ104" s="38">
        <v>0</v>
      </c>
      <c r="GA104" s="37">
        <v>0</v>
      </c>
      <c r="GB104" s="4">
        <v>0</v>
      </c>
      <c r="GC104" s="38">
        <v>0</v>
      </c>
      <c r="GD104" s="37">
        <v>16</v>
      </c>
      <c r="GE104" s="4">
        <v>189</v>
      </c>
      <c r="GF104" s="38">
        <f t="shared" si="485"/>
        <v>11812.5</v>
      </c>
      <c r="GG104" s="37">
        <v>0</v>
      </c>
      <c r="GH104" s="4">
        <v>0</v>
      </c>
      <c r="GI104" s="38">
        <v>0</v>
      </c>
      <c r="GJ104" s="37">
        <v>0</v>
      </c>
      <c r="GK104" s="4">
        <v>0</v>
      </c>
      <c r="GL104" s="38">
        <v>0</v>
      </c>
      <c r="GM104" s="37">
        <v>0</v>
      </c>
      <c r="GN104" s="4">
        <v>0</v>
      </c>
      <c r="GO104" s="38">
        <v>0</v>
      </c>
      <c r="GP104" s="37">
        <v>0</v>
      </c>
      <c r="GQ104" s="4">
        <v>0</v>
      </c>
      <c r="GR104" s="38">
        <v>0</v>
      </c>
      <c r="GS104" s="37">
        <v>0</v>
      </c>
      <c r="GT104" s="4">
        <v>0</v>
      </c>
      <c r="GU104" s="38">
        <v>0</v>
      </c>
      <c r="GV104" s="37">
        <v>0</v>
      </c>
      <c r="GW104" s="4">
        <v>0</v>
      </c>
      <c r="GX104" s="38">
        <v>0</v>
      </c>
      <c r="GY104" s="37">
        <v>0</v>
      </c>
      <c r="GZ104" s="4">
        <v>0</v>
      </c>
      <c r="HA104" s="38">
        <v>0</v>
      </c>
      <c r="HB104" s="37">
        <v>0</v>
      </c>
      <c r="HC104" s="4">
        <v>0</v>
      </c>
      <c r="HD104" s="38">
        <v>0</v>
      </c>
      <c r="HE104" s="37">
        <v>0</v>
      </c>
      <c r="HF104" s="4">
        <v>0</v>
      </c>
      <c r="HG104" s="38">
        <v>0</v>
      </c>
      <c r="HH104" s="37">
        <v>34</v>
      </c>
      <c r="HI104" s="4">
        <v>1158</v>
      </c>
      <c r="HJ104" s="38">
        <f t="shared" si="487"/>
        <v>34058.823529411769</v>
      </c>
      <c r="HK104" s="37">
        <v>0</v>
      </c>
      <c r="HL104" s="4">
        <v>0</v>
      </c>
      <c r="HM104" s="38">
        <v>0</v>
      </c>
      <c r="HN104" s="37">
        <v>0</v>
      </c>
      <c r="HO104" s="4">
        <v>0</v>
      </c>
      <c r="HP104" s="38">
        <v>0</v>
      </c>
      <c r="HQ104" s="37">
        <v>0</v>
      </c>
      <c r="HR104" s="4">
        <v>0</v>
      </c>
      <c r="HS104" s="38">
        <v>0</v>
      </c>
      <c r="HT104" s="37">
        <v>0</v>
      </c>
      <c r="HU104" s="4">
        <v>0</v>
      </c>
      <c r="HV104" s="38">
        <v>0</v>
      </c>
      <c r="HW104" s="37">
        <v>0</v>
      </c>
      <c r="HX104" s="4">
        <v>0</v>
      </c>
      <c r="HY104" s="38">
        <v>0</v>
      </c>
      <c r="HZ104" s="37">
        <v>0</v>
      </c>
      <c r="IA104" s="4">
        <v>0</v>
      </c>
      <c r="IB104" s="38">
        <v>0</v>
      </c>
      <c r="IC104" s="37">
        <v>1</v>
      </c>
      <c r="ID104" s="4">
        <v>14</v>
      </c>
      <c r="IE104" s="38">
        <f t="shared" si="526"/>
        <v>14000</v>
      </c>
      <c r="IF104" s="37">
        <v>0</v>
      </c>
      <c r="IG104" s="4">
        <v>0</v>
      </c>
      <c r="IH104" s="38">
        <v>0</v>
      </c>
      <c r="II104" s="37">
        <v>0</v>
      </c>
      <c r="IJ104" s="4">
        <v>0</v>
      </c>
      <c r="IK104" s="38">
        <v>0</v>
      </c>
      <c r="IL104" s="37">
        <v>7</v>
      </c>
      <c r="IM104" s="4">
        <v>342</v>
      </c>
      <c r="IN104" s="38">
        <f t="shared" si="519"/>
        <v>48857.142857142855</v>
      </c>
      <c r="IO104" s="37">
        <v>70</v>
      </c>
      <c r="IP104" s="4">
        <v>1961</v>
      </c>
      <c r="IQ104" s="38">
        <f t="shared" si="488"/>
        <v>28014.285714285717</v>
      </c>
      <c r="IR104" s="37">
        <v>0</v>
      </c>
      <c r="IS104" s="4">
        <v>0</v>
      </c>
      <c r="IT104" s="38">
        <v>0</v>
      </c>
      <c r="IU104" s="37">
        <v>5</v>
      </c>
      <c r="IV104" s="4">
        <v>106</v>
      </c>
      <c r="IW104" s="38">
        <f t="shared" ref="IW104" si="538">IV104/IU104*1000</f>
        <v>21200</v>
      </c>
      <c r="IX104" s="37">
        <v>0</v>
      </c>
      <c r="IY104" s="4">
        <v>0</v>
      </c>
      <c r="IZ104" s="38">
        <f t="shared" si="316"/>
        <v>0</v>
      </c>
      <c r="JA104" s="37">
        <v>40</v>
      </c>
      <c r="JB104" s="4">
        <v>407</v>
      </c>
      <c r="JC104" s="38">
        <f t="shared" si="489"/>
        <v>10175</v>
      </c>
      <c r="JD104" s="37">
        <v>3</v>
      </c>
      <c r="JE104" s="4">
        <v>83</v>
      </c>
      <c r="JF104" s="38">
        <f t="shared" si="504"/>
        <v>27666.666666666668</v>
      </c>
      <c r="JG104" s="37">
        <v>0</v>
      </c>
      <c r="JH104" s="4">
        <v>0</v>
      </c>
      <c r="JI104" s="38">
        <v>0</v>
      </c>
      <c r="JJ104" s="37">
        <v>0</v>
      </c>
      <c r="JK104" s="4">
        <v>0</v>
      </c>
      <c r="JL104" s="38">
        <v>0</v>
      </c>
      <c r="JM104" s="37">
        <v>0</v>
      </c>
      <c r="JN104" s="4">
        <v>0</v>
      </c>
      <c r="JO104" s="38">
        <v>0</v>
      </c>
      <c r="JP104" s="37">
        <v>0</v>
      </c>
      <c r="JQ104" s="4">
        <v>0</v>
      </c>
      <c r="JR104" s="38">
        <v>0</v>
      </c>
      <c r="JS104" s="37">
        <v>0</v>
      </c>
      <c r="JT104" s="4">
        <v>0</v>
      </c>
      <c r="JU104" s="38">
        <v>0</v>
      </c>
      <c r="JV104" s="37">
        <v>0</v>
      </c>
      <c r="JW104" s="4">
        <v>0</v>
      </c>
      <c r="JX104" s="38">
        <v>0</v>
      </c>
      <c r="JY104" s="37">
        <v>0</v>
      </c>
      <c r="JZ104" s="4">
        <v>0</v>
      </c>
      <c r="KA104" s="38">
        <v>0</v>
      </c>
      <c r="KB104" s="37">
        <v>0</v>
      </c>
      <c r="KC104" s="4">
        <v>0</v>
      </c>
      <c r="KD104" s="38">
        <v>0</v>
      </c>
      <c r="KE104" s="37">
        <v>4</v>
      </c>
      <c r="KF104" s="4">
        <v>12</v>
      </c>
      <c r="KG104" s="38">
        <f t="shared" si="490"/>
        <v>3000</v>
      </c>
      <c r="KH104" s="37"/>
      <c r="KI104" s="4"/>
      <c r="KJ104" s="38"/>
      <c r="KK104" s="37">
        <v>0</v>
      </c>
      <c r="KL104" s="4">
        <v>0</v>
      </c>
      <c r="KM104" s="38">
        <v>0</v>
      </c>
      <c r="KN104" s="37">
        <v>0</v>
      </c>
      <c r="KO104" s="4">
        <v>0</v>
      </c>
      <c r="KP104" s="38">
        <v>0</v>
      </c>
      <c r="KQ104" s="37">
        <v>0</v>
      </c>
      <c r="KR104" s="4">
        <v>0</v>
      </c>
      <c r="KS104" s="38">
        <v>0</v>
      </c>
      <c r="KT104" s="37">
        <v>27</v>
      </c>
      <c r="KU104" s="4">
        <v>368</v>
      </c>
      <c r="KV104" s="38">
        <f t="shared" si="491"/>
        <v>13629.62962962963</v>
      </c>
      <c r="KW104" s="37">
        <v>0</v>
      </c>
      <c r="KX104" s="4">
        <v>0</v>
      </c>
      <c r="KY104" s="38">
        <v>0</v>
      </c>
      <c r="KZ104" s="37">
        <v>238</v>
      </c>
      <c r="LA104" s="4">
        <v>2705</v>
      </c>
      <c r="LB104" s="38">
        <f t="shared" si="506"/>
        <v>11365.546218487396</v>
      </c>
      <c r="LC104" s="37">
        <v>95</v>
      </c>
      <c r="LD104" s="4">
        <v>4034</v>
      </c>
      <c r="LE104" s="38">
        <f t="shared" si="493"/>
        <v>42463.157894736847</v>
      </c>
      <c r="LF104" s="37">
        <v>0</v>
      </c>
      <c r="LG104" s="4">
        <v>0</v>
      </c>
      <c r="LH104" s="38">
        <v>0</v>
      </c>
      <c r="LI104" s="37">
        <v>0</v>
      </c>
      <c r="LJ104" s="4">
        <v>0</v>
      </c>
      <c r="LK104" s="38">
        <v>0</v>
      </c>
      <c r="LL104" s="37">
        <v>0</v>
      </c>
      <c r="LM104" s="4">
        <v>0</v>
      </c>
      <c r="LN104" s="38">
        <v>0</v>
      </c>
      <c r="LO104" s="37">
        <v>0</v>
      </c>
      <c r="LP104" s="4">
        <v>0</v>
      </c>
      <c r="LQ104" s="38">
        <v>0</v>
      </c>
      <c r="LR104" s="37">
        <v>0</v>
      </c>
      <c r="LS104" s="4">
        <v>0</v>
      </c>
      <c r="LT104" s="38">
        <v>0</v>
      </c>
      <c r="LU104" s="37">
        <v>0</v>
      </c>
      <c r="LV104" s="4">
        <v>0</v>
      </c>
      <c r="LW104" s="38">
        <v>0</v>
      </c>
      <c r="LX104" s="37">
        <v>45</v>
      </c>
      <c r="LY104" s="4">
        <v>465</v>
      </c>
      <c r="LZ104" s="38">
        <f t="shared" si="494"/>
        <v>10333.333333333334</v>
      </c>
      <c r="MA104" s="2">
        <f t="shared" si="527"/>
        <v>929</v>
      </c>
      <c r="MB104" s="12">
        <f t="shared" si="528"/>
        <v>16346</v>
      </c>
    </row>
    <row r="105" spans="1:340" x14ac:dyDescent="0.3">
      <c r="A105" s="50">
        <v>2011</v>
      </c>
      <c r="B105" s="51" t="s">
        <v>14</v>
      </c>
      <c r="C105" s="37">
        <v>0</v>
      </c>
      <c r="D105" s="4">
        <v>0</v>
      </c>
      <c r="E105" s="38">
        <v>0</v>
      </c>
      <c r="F105" s="37">
        <v>0</v>
      </c>
      <c r="G105" s="4">
        <v>0</v>
      </c>
      <c r="H105" s="38">
        <v>0</v>
      </c>
      <c r="I105" s="37">
        <v>0</v>
      </c>
      <c r="J105" s="4">
        <v>0</v>
      </c>
      <c r="K105" s="38">
        <v>0</v>
      </c>
      <c r="L105" s="37">
        <v>0</v>
      </c>
      <c r="M105" s="4">
        <v>0</v>
      </c>
      <c r="N105" s="38">
        <v>0</v>
      </c>
      <c r="O105" s="37">
        <v>0</v>
      </c>
      <c r="P105" s="4">
        <v>0</v>
      </c>
      <c r="Q105" s="38">
        <v>0</v>
      </c>
      <c r="R105" s="37">
        <v>0</v>
      </c>
      <c r="S105" s="4">
        <v>0</v>
      </c>
      <c r="T105" s="38">
        <v>0</v>
      </c>
      <c r="U105" s="37">
        <v>0</v>
      </c>
      <c r="V105" s="4">
        <v>0</v>
      </c>
      <c r="W105" s="38">
        <v>0</v>
      </c>
      <c r="X105" s="37">
        <v>5</v>
      </c>
      <c r="Y105" s="4">
        <v>17</v>
      </c>
      <c r="Z105" s="38">
        <f t="shared" si="509"/>
        <v>3400</v>
      </c>
      <c r="AA105" s="37">
        <v>0</v>
      </c>
      <c r="AB105" s="4">
        <v>0</v>
      </c>
      <c r="AC105" s="38">
        <v>0</v>
      </c>
      <c r="AD105" s="37">
        <v>0</v>
      </c>
      <c r="AE105" s="4">
        <v>0</v>
      </c>
      <c r="AF105" s="38">
        <v>0</v>
      </c>
      <c r="AG105" s="37">
        <v>0</v>
      </c>
      <c r="AH105" s="4">
        <v>0</v>
      </c>
      <c r="AI105" s="38">
        <v>0</v>
      </c>
      <c r="AJ105" s="37">
        <v>0</v>
      </c>
      <c r="AK105" s="4">
        <v>0</v>
      </c>
      <c r="AL105" s="38">
        <v>0</v>
      </c>
      <c r="AM105" s="37">
        <v>0</v>
      </c>
      <c r="AN105" s="4">
        <v>0</v>
      </c>
      <c r="AO105" s="38">
        <v>0</v>
      </c>
      <c r="AP105" s="37">
        <v>0</v>
      </c>
      <c r="AQ105" s="4">
        <v>0</v>
      </c>
      <c r="AR105" s="38">
        <v>0</v>
      </c>
      <c r="AS105" s="37">
        <v>0</v>
      </c>
      <c r="AT105" s="4">
        <v>0</v>
      </c>
      <c r="AU105" s="38">
        <v>0</v>
      </c>
      <c r="AV105" s="37">
        <v>0</v>
      </c>
      <c r="AW105" s="4">
        <v>0</v>
      </c>
      <c r="AX105" s="38">
        <v>0</v>
      </c>
      <c r="AY105" s="37">
        <v>0</v>
      </c>
      <c r="AZ105" s="4">
        <v>0</v>
      </c>
      <c r="BA105" s="38">
        <v>0</v>
      </c>
      <c r="BB105" s="37">
        <v>0</v>
      </c>
      <c r="BC105" s="4">
        <v>0</v>
      </c>
      <c r="BD105" s="38">
        <v>0</v>
      </c>
      <c r="BE105" s="37">
        <v>0</v>
      </c>
      <c r="BF105" s="4">
        <v>0</v>
      </c>
      <c r="BG105" s="38">
        <v>0</v>
      </c>
      <c r="BH105" s="37">
        <v>20</v>
      </c>
      <c r="BI105" s="4">
        <v>413</v>
      </c>
      <c r="BJ105" s="38">
        <f t="shared" si="480"/>
        <v>20650</v>
      </c>
      <c r="BK105" s="37">
        <v>0</v>
      </c>
      <c r="BL105" s="4">
        <v>0</v>
      </c>
      <c r="BM105" s="38">
        <v>0</v>
      </c>
      <c r="BN105" s="37">
        <v>0</v>
      </c>
      <c r="BO105" s="4">
        <v>0</v>
      </c>
      <c r="BP105" s="38">
        <v>0</v>
      </c>
      <c r="BQ105" s="37">
        <v>0</v>
      </c>
      <c r="BR105" s="4">
        <v>0</v>
      </c>
      <c r="BS105" s="38">
        <v>0</v>
      </c>
      <c r="BT105" s="37">
        <v>0</v>
      </c>
      <c r="BU105" s="4">
        <v>0</v>
      </c>
      <c r="BV105" s="38">
        <v>0</v>
      </c>
      <c r="BW105" s="37">
        <v>0</v>
      </c>
      <c r="BX105" s="4">
        <v>0</v>
      </c>
      <c r="BY105" s="38">
        <v>0</v>
      </c>
      <c r="BZ105" s="37">
        <v>18</v>
      </c>
      <c r="CA105" s="4">
        <v>1028</v>
      </c>
      <c r="CB105" s="38">
        <f t="shared" si="510"/>
        <v>57111.111111111117</v>
      </c>
      <c r="CC105" s="37">
        <v>0</v>
      </c>
      <c r="CD105" s="4">
        <v>0</v>
      </c>
      <c r="CE105" s="38">
        <v>0</v>
      </c>
      <c r="CF105" s="37">
        <v>0</v>
      </c>
      <c r="CG105" s="4">
        <v>0</v>
      </c>
      <c r="CH105" s="38">
        <v>0</v>
      </c>
      <c r="CI105" s="37">
        <v>0</v>
      </c>
      <c r="CJ105" s="4">
        <v>0</v>
      </c>
      <c r="CK105" s="38">
        <v>0</v>
      </c>
      <c r="CL105" s="37">
        <v>0</v>
      </c>
      <c r="CM105" s="4">
        <v>0</v>
      </c>
      <c r="CN105" s="38">
        <v>0</v>
      </c>
      <c r="CO105" s="37">
        <v>1</v>
      </c>
      <c r="CP105" s="4">
        <v>3</v>
      </c>
      <c r="CQ105" s="38">
        <f t="shared" si="535"/>
        <v>3000</v>
      </c>
      <c r="CR105" s="37">
        <v>0</v>
      </c>
      <c r="CS105" s="4">
        <v>0</v>
      </c>
      <c r="CT105" s="38">
        <v>0</v>
      </c>
      <c r="CU105" s="37">
        <v>0</v>
      </c>
      <c r="CV105" s="4">
        <v>0</v>
      </c>
      <c r="CW105" s="38">
        <v>0</v>
      </c>
      <c r="CX105" s="37">
        <v>15</v>
      </c>
      <c r="CY105" s="4">
        <v>424</v>
      </c>
      <c r="CZ105" s="38">
        <f t="shared" si="481"/>
        <v>28266.666666666664</v>
      </c>
      <c r="DA105" s="37">
        <v>0</v>
      </c>
      <c r="DB105" s="4">
        <v>0</v>
      </c>
      <c r="DC105" s="38">
        <v>0</v>
      </c>
      <c r="DD105" s="37">
        <v>0</v>
      </c>
      <c r="DE105" s="4">
        <v>0</v>
      </c>
      <c r="DF105" s="38">
        <v>0</v>
      </c>
      <c r="DG105" s="37">
        <v>3</v>
      </c>
      <c r="DH105" s="4">
        <v>16</v>
      </c>
      <c r="DI105" s="38">
        <f t="shared" si="512"/>
        <v>5333.333333333333</v>
      </c>
      <c r="DJ105" s="37">
        <v>0</v>
      </c>
      <c r="DK105" s="4">
        <v>0</v>
      </c>
      <c r="DL105" s="38">
        <v>0</v>
      </c>
      <c r="DM105" s="37">
        <v>308</v>
      </c>
      <c r="DN105" s="4">
        <v>1078</v>
      </c>
      <c r="DO105" s="38">
        <f t="shared" si="483"/>
        <v>3500</v>
      </c>
      <c r="DP105" s="37">
        <v>0</v>
      </c>
      <c r="DQ105" s="4">
        <v>0</v>
      </c>
      <c r="DR105" s="38">
        <v>0</v>
      </c>
      <c r="DS105" s="37">
        <v>0</v>
      </c>
      <c r="DT105" s="4">
        <v>0</v>
      </c>
      <c r="DU105" s="38">
        <v>0</v>
      </c>
      <c r="DV105" s="37">
        <v>16</v>
      </c>
      <c r="DW105" s="4">
        <v>151</v>
      </c>
      <c r="DX105" s="38">
        <f t="shared" ref="DX105:DX107" si="539">DW105/DV105*1000</f>
        <v>9437.5</v>
      </c>
      <c r="DY105" s="37">
        <v>0</v>
      </c>
      <c r="DZ105" s="4">
        <v>0</v>
      </c>
      <c r="EA105" s="38">
        <v>0</v>
      </c>
      <c r="EB105" s="37">
        <v>35</v>
      </c>
      <c r="EC105" s="4">
        <v>1138</v>
      </c>
      <c r="ED105" s="38">
        <f t="shared" si="484"/>
        <v>32514.285714285714</v>
      </c>
      <c r="EE105" s="37">
        <v>0</v>
      </c>
      <c r="EF105" s="4">
        <v>0</v>
      </c>
      <c r="EG105" s="38">
        <v>0</v>
      </c>
      <c r="EH105" s="37">
        <v>0</v>
      </c>
      <c r="EI105" s="4">
        <v>0</v>
      </c>
      <c r="EJ105" s="38">
        <v>0</v>
      </c>
      <c r="EK105" s="37">
        <v>0</v>
      </c>
      <c r="EL105" s="4">
        <v>0</v>
      </c>
      <c r="EM105" s="38">
        <v>0</v>
      </c>
      <c r="EN105" s="37">
        <v>0</v>
      </c>
      <c r="EO105" s="4">
        <v>0</v>
      </c>
      <c r="EP105" s="38">
        <v>0</v>
      </c>
      <c r="EQ105" s="37"/>
      <c r="ER105" s="4"/>
      <c r="ES105" s="38"/>
      <c r="ET105" s="37">
        <v>0</v>
      </c>
      <c r="EU105" s="4">
        <v>0</v>
      </c>
      <c r="EV105" s="38">
        <v>0</v>
      </c>
      <c r="EW105" s="37">
        <v>3</v>
      </c>
      <c r="EX105" s="4">
        <v>43</v>
      </c>
      <c r="EY105" s="38">
        <f t="shared" si="518"/>
        <v>14333.333333333334</v>
      </c>
      <c r="EZ105" s="37">
        <v>0</v>
      </c>
      <c r="FA105" s="4">
        <v>0</v>
      </c>
      <c r="FB105" s="38">
        <v>0</v>
      </c>
      <c r="FC105" s="37"/>
      <c r="FD105" s="4"/>
      <c r="FE105" s="38"/>
      <c r="FF105" s="37">
        <v>0</v>
      </c>
      <c r="FG105" s="4">
        <v>0</v>
      </c>
      <c r="FH105" s="38">
        <v>0</v>
      </c>
      <c r="FI105" s="37">
        <v>0</v>
      </c>
      <c r="FJ105" s="4">
        <v>0</v>
      </c>
      <c r="FK105" s="38">
        <v>0</v>
      </c>
      <c r="FL105" s="37">
        <v>0</v>
      </c>
      <c r="FM105" s="4">
        <v>0</v>
      </c>
      <c r="FN105" s="38">
        <v>0</v>
      </c>
      <c r="FO105" s="37">
        <v>0</v>
      </c>
      <c r="FP105" s="4">
        <v>0</v>
      </c>
      <c r="FQ105" s="38">
        <v>0</v>
      </c>
      <c r="FR105" s="37">
        <v>0</v>
      </c>
      <c r="FS105" s="4">
        <v>0</v>
      </c>
      <c r="FT105" s="38">
        <v>0</v>
      </c>
      <c r="FU105" s="37"/>
      <c r="FV105" s="4"/>
      <c r="FW105" s="38"/>
      <c r="FX105" s="37">
        <v>0</v>
      </c>
      <c r="FY105" s="4">
        <v>0</v>
      </c>
      <c r="FZ105" s="38">
        <v>0</v>
      </c>
      <c r="GA105" s="37">
        <v>0</v>
      </c>
      <c r="GB105" s="4">
        <v>0</v>
      </c>
      <c r="GC105" s="38">
        <v>0</v>
      </c>
      <c r="GD105" s="37">
        <v>0</v>
      </c>
      <c r="GE105" s="4">
        <v>0</v>
      </c>
      <c r="GF105" s="38">
        <v>0</v>
      </c>
      <c r="GG105" s="37">
        <v>0</v>
      </c>
      <c r="GH105" s="4">
        <v>0</v>
      </c>
      <c r="GI105" s="38">
        <v>0</v>
      </c>
      <c r="GJ105" s="37">
        <v>0</v>
      </c>
      <c r="GK105" s="4">
        <v>0</v>
      </c>
      <c r="GL105" s="38">
        <v>0</v>
      </c>
      <c r="GM105" s="37">
        <v>0</v>
      </c>
      <c r="GN105" s="4">
        <v>0</v>
      </c>
      <c r="GO105" s="38">
        <v>0</v>
      </c>
      <c r="GP105" s="37">
        <v>0</v>
      </c>
      <c r="GQ105" s="4">
        <v>0</v>
      </c>
      <c r="GR105" s="38">
        <v>0</v>
      </c>
      <c r="GS105" s="37">
        <v>0</v>
      </c>
      <c r="GT105" s="4">
        <v>0</v>
      </c>
      <c r="GU105" s="38">
        <v>0</v>
      </c>
      <c r="GV105" s="37">
        <v>0</v>
      </c>
      <c r="GW105" s="4">
        <v>0</v>
      </c>
      <c r="GX105" s="38">
        <v>0</v>
      </c>
      <c r="GY105" s="37">
        <v>0</v>
      </c>
      <c r="GZ105" s="4">
        <v>0</v>
      </c>
      <c r="HA105" s="38">
        <v>0</v>
      </c>
      <c r="HB105" s="37">
        <v>4</v>
      </c>
      <c r="HC105" s="4">
        <v>56</v>
      </c>
      <c r="HD105" s="38">
        <f t="shared" ref="HD105" si="540">HC105/HB105*1000</f>
        <v>14000</v>
      </c>
      <c r="HE105" s="37">
        <v>0</v>
      </c>
      <c r="HF105" s="4">
        <v>0</v>
      </c>
      <c r="HG105" s="38">
        <v>0</v>
      </c>
      <c r="HH105" s="37">
        <v>40</v>
      </c>
      <c r="HI105" s="4">
        <v>1343</v>
      </c>
      <c r="HJ105" s="38">
        <f t="shared" si="487"/>
        <v>33575</v>
      </c>
      <c r="HK105" s="37">
        <v>0</v>
      </c>
      <c r="HL105" s="4">
        <v>0</v>
      </c>
      <c r="HM105" s="38">
        <v>0</v>
      </c>
      <c r="HN105" s="37">
        <v>0</v>
      </c>
      <c r="HO105" s="4">
        <v>0</v>
      </c>
      <c r="HP105" s="38">
        <v>0</v>
      </c>
      <c r="HQ105" s="37">
        <v>0</v>
      </c>
      <c r="HR105" s="4">
        <v>0</v>
      </c>
      <c r="HS105" s="38">
        <v>0</v>
      </c>
      <c r="HT105" s="37">
        <v>0</v>
      </c>
      <c r="HU105" s="4">
        <v>0</v>
      </c>
      <c r="HV105" s="38">
        <v>0</v>
      </c>
      <c r="HW105" s="37">
        <v>0</v>
      </c>
      <c r="HX105" s="4">
        <v>0</v>
      </c>
      <c r="HY105" s="38">
        <v>0</v>
      </c>
      <c r="HZ105" s="37">
        <v>23</v>
      </c>
      <c r="IA105" s="4">
        <v>398</v>
      </c>
      <c r="IB105" s="38">
        <f t="shared" si="533"/>
        <v>17304.347826086956</v>
      </c>
      <c r="IC105" s="37">
        <v>0</v>
      </c>
      <c r="ID105" s="4">
        <v>0</v>
      </c>
      <c r="IE105" s="38">
        <v>0</v>
      </c>
      <c r="IF105" s="37">
        <v>0</v>
      </c>
      <c r="IG105" s="4">
        <v>0</v>
      </c>
      <c r="IH105" s="38">
        <v>0</v>
      </c>
      <c r="II105" s="37">
        <v>0</v>
      </c>
      <c r="IJ105" s="4">
        <v>0</v>
      </c>
      <c r="IK105" s="38">
        <v>0</v>
      </c>
      <c r="IL105" s="37">
        <v>5</v>
      </c>
      <c r="IM105" s="4">
        <v>135</v>
      </c>
      <c r="IN105" s="38">
        <f t="shared" si="519"/>
        <v>27000</v>
      </c>
      <c r="IO105" s="37">
        <v>11</v>
      </c>
      <c r="IP105" s="4">
        <v>328</v>
      </c>
      <c r="IQ105" s="38">
        <f t="shared" si="488"/>
        <v>29818.181818181816</v>
      </c>
      <c r="IR105" s="37">
        <v>0</v>
      </c>
      <c r="IS105" s="4">
        <v>0</v>
      </c>
      <c r="IT105" s="38">
        <v>0</v>
      </c>
      <c r="IU105" s="37">
        <v>0</v>
      </c>
      <c r="IV105" s="4">
        <v>0</v>
      </c>
      <c r="IW105" s="38">
        <v>0</v>
      </c>
      <c r="IX105" s="37">
        <v>0</v>
      </c>
      <c r="IY105" s="4">
        <v>0</v>
      </c>
      <c r="IZ105" s="38">
        <f t="shared" si="316"/>
        <v>0</v>
      </c>
      <c r="JA105" s="37">
        <v>14</v>
      </c>
      <c r="JB105" s="4">
        <v>242</v>
      </c>
      <c r="JC105" s="38">
        <f t="shared" si="489"/>
        <v>17285.714285714286</v>
      </c>
      <c r="JD105" s="37">
        <v>7</v>
      </c>
      <c r="JE105" s="4">
        <v>163</v>
      </c>
      <c r="JF105" s="38">
        <f t="shared" si="504"/>
        <v>23285.714285714286</v>
      </c>
      <c r="JG105" s="37">
        <v>0</v>
      </c>
      <c r="JH105" s="4">
        <v>0</v>
      </c>
      <c r="JI105" s="38">
        <v>0</v>
      </c>
      <c r="JJ105" s="37">
        <v>0</v>
      </c>
      <c r="JK105" s="4">
        <v>0</v>
      </c>
      <c r="JL105" s="38">
        <v>0</v>
      </c>
      <c r="JM105" s="37">
        <v>0</v>
      </c>
      <c r="JN105" s="4">
        <v>0</v>
      </c>
      <c r="JO105" s="38">
        <v>0</v>
      </c>
      <c r="JP105" s="37">
        <v>0</v>
      </c>
      <c r="JQ105" s="4">
        <v>0</v>
      </c>
      <c r="JR105" s="38">
        <v>0</v>
      </c>
      <c r="JS105" s="37">
        <v>0</v>
      </c>
      <c r="JT105" s="4">
        <v>0</v>
      </c>
      <c r="JU105" s="38">
        <v>0</v>
      </c>
      <c r="JV105" s="37">
        <v>0</v>
      </c>
      <c r="JW105" s="4">
        <v>0</v>
      </c>
      <c r="JX105" s="38">
        <v>0</v>
      </c>
      <c r="JY105" s="37">
        <v>3</v>
      </c>
      <c r="JZ105" s="4">
        <v>269</v>
      </c>
      <c r="KA105" s="38">
        <f t="shared" ref="KA105:KA107" si="541">JZ105/JY105*1000</f>
        <v>89666.666666666672</v>
      </c>
      <c r="KB105" s="37">
        <v>0</v>
      </c>
      <c r="KC105" s="4">
        <v>0</v>
      </c>
      <c r="KD105" s="38">
        <v>0</v>
      </c>
      <c r="KE105" s="37">
        <v>7</v>
      </c>
      <c r="KF105" s="4">
        <v>19</v>
      </c>
      <c r="KG105" s="38">
        <f t="shared" si="490"/>
        <v>2714.2857142857142</v>
      </c>
      <c r="KH105" s="37"/>
      <c r="KI105" s="4"/>
      <c r="KJ105" s="38"/>
      <c r="KK105" s="37">
        <v>0</v>
      </c>
      <c r="KL105" s="4">
        <v>0</v>
      </c>
      <c r="KM105" s="38">
        <v>0</v>
      </c>
      <c r="KN105" s="37">
        <v>0</v>
      </c>
      <c r="KO105" s="4">
        <v>0</v>
      </c>
      <c r="KP105" s="38">
        <v>0</v>
      </c>
      <c r="KQ105" s="37">
        <v>0</v>
      </c>
      <c r="KR105" s="4">
        <v>0</v>
      </c>
      <c r="KS105" s="38">
        <v>0</v>
      </c>
      <c r="KT105" s="37">
        <v>101</v>
      </c>
      <c r="KU105" s="4">
        <v>1131</v>
      </c>
      <c r="KV105" s="38">
        <f t="shared" si="491"/>
        <v>11198.019801980197</v>
      </c>
      <c r="KW105" s="37">
        <v>0</v>
      </c>
      <c r="KX105" s="4">
        <v>0</v>
      </c>
      <c r="KY105" s="38">
        <v>0</v>
      </c>
      <c r="KZ105" s="37">
        <v>94</v>
      </c>
      <c r="LA105" s="4">
        <v>1208</v>
      </c>
      <c r="LB105" s="38">
        <f t="shared" si="506"/>
        <v>12851.063829787234</v>
      </c>
      <c r="LC105" s="37">
        <v>232</v>
      </c>
      <c r="LD105" s="4">
        <v>3608</v>
      </c>
      <c r="LE105" s="38">
        <f t="shared" si="493"/>
        <v>15551.724137931034</v>
      </c>
      <c r="LF105" s="37">
        <v>0</v>
      </c>
      <c r="LG105" s="4">
        <v>0</v>
      </c>
      <c r="LH105" s="38">
        <v>0</v>
      </c>
      <c r="LI105" s="37">
        <v>0</v>
      </c>
      <c r="LJ105" s="4">
        <v>0</v>
      </c>
      <c r="LK105" s="38">
        <v>0</v>
      </c>
      <c r="LL105" s="37">
        <v>0</v>
      </c>
      <c r="LM105" s="4">
        <v>0</v>
      </c>
      <c r="LN105" s="38">
        <v>0</v>
      </c>
      <c r="LO105" s="37">
        <v>0</v>
      </c>
      <c r="LP105" s="4">
        <v>0</v>
      </c>
      <c r="LQ105" s="38">
        <v>0</v>
      </c>
      <c r="LR105" s="37">
        <v>0</v>
      </c>
      <c r="LS105" s="4">
        <v>0</v>
      </c>
      <c r="LT105" s="38">
        <v>0</v>
      </c>
      <c r="LU105" s="37">
        <v>0</v>
      </c>
      <c r="LV105" s="4">
        <v>0</v>
      </c>
      <c r="LW105" s="38">
        <v>0</v>
      </c>
      <c r="LX105" s="37">
        <v>10</v>
      </c>
      <c r="LY105" s="4">
        <v>131</v>
      </c>
      <c r="LZ105" s="38">
        <f t="shared" si="494"/>
        <v>13100</v>
      </c>
      <c r="MA105" s="2">
        <f t="shared" si="527"/>
        <v>975</v>
      </c>
      <c r="MB105" s="12">
        <f t="shared" si="528"/>
        <v>13342</v>
      </c>
    </row>
    <row r="106" spans="1:340" x14ac:dyDescent="0.3">
      <c r="A106" s="50">
        <v>2011</v>
      </c>
      <c r="B106" s="51" t="s">
        <v>15</v>
      </c>
      <c r="C106" s="37">
        <v>0</v>
      </c>
      <c r="D106" s="4">
        <v>0</v>
      </c>
      <c r="E106" s="38">
        <v>0</v>
      </c>
      <c r="F106" s="37">
        <v>0</v>
      </c>
      <c r="G106" s="4">
        <v>0</v>
      </c>
      <c r="H106" s="38">
        <v>0</v>
      </c>
      <c r="I106" s="37">
        <v>0</v>
      </c>
      <c r="J106" s="4">
        <v>0</v>
      </c>
      <c r="K106" s="38">
        <v>0</v>
      </c>
      <c r="L106" s="37">
        <v>0</v>
      </c>
      <c r="M106" s="4">
        <v>0</v>
      </c>
      <c r="N106" s="38">
        <v>0</v>
      </c>
      <c r="O106" s="42">
        <v>3</v>
      </c>
      <c r="P106" s="6">
        <v>171</v>
      </c>
      <c r="Q106" s="38">
        <f t="shared" ref="Q106" si="542">P106/O106*1000</f>
        <v>57000</v>
      </c>
      <c r="R106" s="37">
        <v>0</v>
      </c>
      <c r="S106" s="4">
        <v>0</v>
      </c>
      <c r="T106" s="38">
        <v>0</v>
      </c>
      <c r="U106" s="37">
        <v>0</v>
      </c>
      <c r="V106" s="4">
        <v>0</v>
      </c>
      <c r="W106" s="38">
        <v>0</v>
      </c>
      <c r="X106" s="37">
        <v>9</v>
      </c>
      <c r="Y106" s="4">
        <v>35</v>
      </c>
      <c r="Z106" s="38">
        <f t="shared" si="509"/>
        <v>3888.8888888888887</v>
      </c>
      <c r="AA106" s="37">
        <v>0</v>
      </c>
      <c r="AB106" s="4">
        <v>0</v>
      </c>
      <c r="AC106" s="38">
        <v>0</v>
      </c>
      <c r="AD106" s="37">
        <v>0</v>
      </c>
      <c r="AE106" s="4">
        <v>0</v>
      </c>
      <c r="AF106" s="38">
        <v>0</v>
      </c>
      <c r="AG106" s="37">
        <v>0</v>
      </c>
      <c r="AH106" s="4">
        <v>0</v>
      </c>
      <c r="AI106" s="38">
        <v>0</v>
      </c>
      <c r="AJ106" s="37">
        <v>0</v>
      </c>
      <c r="AK106" s="4">
        <v>0</v>
      </c>
      <c r="AL106" s="38">
        <v>0</v>
      </c>
      <c r="AM106" s="37">
        <v>9</v>
      </c>
      <c r="AN106" s="4">
        <v>124</v>
      </c>
      <c r="AO106" s="38">
        <f t="shared" ref="AO106:AO107" si="543">AN106/AM106*1000</f>
        <v>13777.777777777779</v>
      </c>
      <c r="AP106" s="37">
        <v>0</v>
      </c>
      <c r="AQ106" s="4">
        <v>0</v>
      </c>
      <c r="AR106" s="38">
        <v>0</v>
      </c>
      <c r="AS106" s="37">
        <v>0</v>
      </c>
      <c r="AT106" s="4">
        <v>0</v>
      </c>
      <c r="AU106" s="38">
        <v>0</v>
      </c>
      <c r="AV106" s="37">
        <v>0</v>
      </c>
      <c r="AW106" s="4">
        <v>0</v>
      </c>
      <c r="AX106" s="38">
        <v>0</v>
      </c>
      <c r="AY106" s="37">
        <v>3</v>
      </c>
      <c r="AZ106" s="4">
        <v>70</v>
      </c>
      <c r="BA106" s="38">
        <f t="shared" ref="BA106" si="544">AZ106/AY106*1000</f>
        <v>23333.333333333332</v>
      </c>
      <c r="BB106" s="37">
        <v>0</v>
      </c>
      <c r="BC106" s="4">
        <v>0</v>
      </c>
      <c r="BD106" s="38">
        <v>0</v>
      </c>
      <c r="BE106" s="37">
        <v>0</v>
      </c>
      <c r="BF106" s="4">
        <v>0</v>
      </c>
      <c r="BG106" s="38">
        <v>0</v>
      </c>
      <c r="BH106" s="37">
        <v>27</v>
      </c>
      <c r="BI106" s="4">
        <v>233</v>
      </c>
      <c r="BJ106" s="38">
        <f t="shared" si="480"/>
        <v>8629.6296296296296</v>
      </c>
      <c r="BK106" s="37">
        <v>0</v>
      </c>
      <c r="BL106" s="4">
        <v>0</v>
      </c>
      <c r="BM106" s="38">
        <v>0</v>
      </c>
      <c r="BN106" s="37">
        <v>0</v>
      </c>
      <c r="BO106" s="4">
        <v>0</v>
      </c>
      <c r="BP106" s="38">
        <v>0</v>
      </c>
      <c r="BQ106" s="37">
        <v>0</v>
      </c>
      <c r="BR106" s="4">
        <v>0</v>
      </c>
      <c r="BS106" s="38">
        <v>0</v>
      </c>
      <c r="BT106" s="37">
        <v>0</v>
      </c>
      <c r="BU106" s="4">
        <v>0</v>
      </c>
      <c r="BV106" s="38">
        <v>0</v>
      </c>
      <c r="BW106" s="37">
        <v>0</v>
      </c>
      <c r="BX106" s="4">
        <v>0</v>
      </c>
      <c r="BY106" s="38">
        <v>0</v>
      </c>
      <c r="BZ106" s="37">
        <v>8</v>
      </c>
      <c r="CA106" s="4">
        <v>286</v>
      </c>
      <c r="CB106" s="38">
        <f t="shared" si="510"/>
        <v>35750</v>
      </c>
      <c r="CC106" s="37">
        <v>0</v>
      </c>
      <c r="CD106" s="4">
        <v>0</v>
      </c>
      <c r="CE106" s="38">
        <v>0</v>
      </c>
      <c r="CF106" s="37">
        <v>0</v>
      </c>
      <c r="CG106" s="4">
        <v>0</v>
      </c>
      <c r="CH106" s="38">
        <v>0</v>
      </c>
      <c r="CI106" s="37">
        <v>0</v>
      </c>
      <c r="CJ106" s="4">
        <v>0</v>
      </c>
      <c r="CK106" s="38">
        <v>0</v>
      </c>
      <c r="CL106" s="37">
        <v>0</v>
      </c>
      <c r="CM106" s="4">
        <v>0</v>
      </c>
      <c r="CN106" s="38">
        <v>0</v>
      </c>
      <c r="CO106" s="37">
        <v>0</v>
      </c>
      <c r="CP106" s="4">
        <v>0</v>
      </c>
      <c r="CQ106" s="38">
        <v>0</v>
      </c>
      <c r="CR106" s="37">
        <v>0</v>
      </c>
      <c r="CS106" s="4">
        <v>0</v>
      </c>
      <c r="CT106" s="38">
        <v>0</v>
      </c>
      <c r="CU106" s="37">
        <v>0</v>
      </c>
      <c r="CV106" s="4">
        <v>0</v>
      </c>
      <c r="CW106" s="38">
        <v>0</v>
      </c>
      <c r="CX106" s="37">
        <v>18</v>
      </c>
      <c r="CY106" s="4">
        <v>489</v>
      </c>
      <c r="CZ106" s="38">
        <f t="shared" si="481"/>
        <v>27166.666666666668</v>
      </c>
      <c r="DA106" s="37">
        <v>0</v>
      </c>
      <c r="DB106" s="4">
        <v>0</v>
      </c>
      <c r="DC106" s="38">
        <v>0</v>
      </c>
      <c r="DD106" s="37">
        <v>0</v>
      </c>
      <c r="DE106" s="4">
        <v>0</v>
      </c>
      <c r="DF106" s="38">
        <v>0</v>
      </c>
      <c r="DG106" s="37">
        <v>3</v>
      </c>
      <c r="DH106" s="4">
        <v>12</v>
      </c>
      <c r="DI106" s="38">
        <f t="shared" si="512"/>
        <v>4000</v>
      </c>
      <c r="DJ106" s="37">
        <v>0</v>
      </c>
      <c r="DK106" s="4">
        <v>0</v>
      </c>
      <c r="DL106" s="38">
        <v>0</v>
      </c>
      <c r="DM106" s="37">
        <v>345</v>
      </c>
      <c r="DN106" s="4">
        <v>1328</v>
      </c>
      <c r="DO106" s="38">
        <f t="shared" si="483"/>
        <v>3849.2753623188405</v>
      </c>
      <c r="DP106" s="37">
        <v>0</v>
      </c>
      <c r="DQ106" s="4">
        <v>0</v>
      </c>
      <c r="DR106" s="38">
        <v>0</v>
      </c>
      <c r="DS106" s="37">
        <v>0</v>
      </c>
      <c r="DT106" s="4">
        <v>0</v>
      </c>
      <c r="DU106" s="38">
        <v>0</v>
      </c>
      <c r="DV106" s="37">
        <v>12</v>
      </c>
      <c r="DW106" s="4">
        <v>102</v>
      </c>
      <c r="DX106" s="38">
        <f t="shared" si="539"/>
        <v>8500</v>
      </c>
      <c r="DY106" s="37">
        <v>5</v>
      </c>
      <c r="DZ106" s="4">
        <v>73</v>
      </c>
      <c r="EA106" s="38">
        <f t="shared" si="536"/>
        <v>14600</v>
      </c>
      <c r="EB106" s="37">
        <v>17</v>
      </c>
      <c r="EC106" s="4">
        <v>412</v>
      </c>
      <c r="ED106" s="38">
        <f t="shared" si="484"/>
        <v>24235.294117647059</v>
      </c>
      <c r="EE106" s="37">
        <v>0</v>
      </c>
      <c r="EF106" s="4">
        <v>0</v>
      </c>
      <c r="EG106" s="38">
        <v>0</v>
      </c>
      <c r="EH106" s="37">
        <v>0</v>
      </c>
      <c r="EI106" s="4">
        <v>0</v>
      </c>
      <c r="EJ106" s="38">
        <v>0</v>
      </c>
      <c r="EK106" s="37">
        <v>0</v>
      </c>
      <c r="EL106" s="4">
        <v>0</v>
      </c>
      <c r="EM106" s="38">
        <v>0</v>
      </c>
      <c r="EN106" s="37">
        <v>0</v>
      </c>
      <c r="EO106" s="4">
        <v>0</v>
      </c>
      <c r="EP106" s="38">
        <v>0</v>
      </c>
      <c r="EQ106" s="37"/>
      <c r="ER106" s="4"/>
      <c r="ES106" s="38"/>
      <c r="ET106" s="37">
        <v>0</v>
      </c>
      <c r="EU106" s="4">
        <v>0</v>
      </c>
      <c r="EV106" s="38">
        <v>0</v>
      </c>
      <c r="EW106" s="37">
        <v>0</v>
      </c>
      <c r="EX106" s="4">
        <v>0</v>
      </c>
      <c r="EY106" s="38">
        <v>0</v>
      </c>
      <c r="EZ106" s="37">
        <v>0</v>
      </c>
      <c r="FA106" s="4">
        <v>0</v>
      </c>
      <c r="FB106" s="38">
        <v>0</v>
      </c>
      <c r="FC106" s="37"/>
      <c r="FD106" s="4"/>
      <c r="FE106" s="38"/>
      <c r="FF106" s="37">
        <v>0</v>
      </c>
      <c r="FG106" s="4">
        <v>0</v>
      </c>
      <c r="FH106" s="38">
        <v>0</v>
      </c>
      <c r="FI106" s="37">
        <v>0</v>
      </c>
      <c r="FJ106" s="4">
        <v>0</v>
      </c>
      <c r="FK106" s="38">
        <v>0</v>
      </c>
      <c r="FL106" s="37">
        <v>0</v>
      </c>
      <c r="FM106" s="4">
        <v>0</v>
      </c>
      <c r="FN106" s="38">
        <v>0</v>
      </c>
      <c r="FO106" s="37">
        <v>0</v>
      </c>
      <c r="FP106" s="4">
        <v>0</v>
      </c>
      <c r="FQ106" s="38">
        <v>0</v>
      </c>
      <c r="FR106" s="37">
        <v>0</v>
      </c>
      <c r="FS106" s="4">
        <v>0</v>
      </c>
      <c r="FT106" s="38">
        <v>0</v>
      </c>
      <c r="FU106" s="37"/>
      <c r="FV106" s="4"/>
      <c r="FW106" s="38"/>
      <c r="FX106" s="37">
        <v>0</v>
      </c>
      <c r="FY106" s="4">
        <v>0</v>
      </c>
      <c r="FZ106" s="38">
        <v>0</v>
      </c>
      <c r="GA106" s="37">
        <v>0</v>
      </c>
      <c r="GB106" s="4">
        <v>0</v>
      </c>
      <c r="GC106" s="38">
        <v>0</v>
      </c>
      <c r="GD106" s="37">
        <v>6</v>
      </c>
      <c r="GE106" s="4">
        <v>60</v>
      </c>
      <c r="GF106" s="38">
        <f t="shared" si="485"/>
        <v>10000</v>
      </c>
      <c r="GG106" s="37">
        <v>0</v>
      </c>
      <c r="GH106" s="4">
        <v>0</v>
      </c>
      <c r="GI106" s="38">
        <v>0</v>
      </c>
      <c r="GJ106" s="37">
        <v>0</v>
      </c>
      <c r="GK106" s="4">
        <v>0</v>
      </c>
      <c r="GL106" s="38">
        <v>0</v>
      </c>
      <c r="GM106" s="37">
        <v>0</v>
      </c>
      <c r="GN106" s="4">
        <v>0</v>
      </c>
      <c r="GO106" s="38">
        <v>0</v>
      </c>
      <c r="GP106" s="37">
        <v>0</v>
      </c>
      <c r="GQ106" s="4">
        <v>0</v>
      </c>
      <c r="GR106" s="38">
        <v>0</v>
      </c>
      <c r="GS106" s="37">
        <v>0</v>
      </c>
      <c r="GT106" s="4">
        <v>0</v>
      </c>
      <c r="GU106" s="38">
        <v>0</v>
      </c>
      <c r="GV106" s="37">
        <v>0</v>
      </c>
      <c r="GW106" s="4">
        <v>0</v>
      </c>
      <c r="GX106" s="38">
        <v>0</v>
      </c>
      <c r="GY106" s="37">
        <v>0</v>
      </c>
      <c r="GZ106" s="4">
        <v>0</v>
      </c>
      <c r="HA106" s="38">
        <v>0</v>
      </c>
      <c r="HB106" s="37">
        <v>0</v>
      </c>
      <c r="HC106" s="4">
        <v>0</v>
      </c>
      <c r="HD106" s="38">
        <v>0</v>
      </c>
      <c r="HE106" s="37">
        <v>0</v>
      </c>
      <c r="HF106" s="4">
        <v>0</v>
      </c>
      <c r="HG106" s="38">
        <v>0</v>
      </c>
      <c r="HH106" s="37">
        <v>28</v>
      </c>
      <c r="HI106" s="4">
        <v>1164</v>
      </c>
      <c r="HJ106" s="38">
        <f t="shared" si="487"/>
        <v>41571.428571428572</v>
      </c>
      <c r="HK106" s="37">
        <v>0</v>
      </c>
      <c r="HL106" s="4">
        <v>0</v>
      </c>
      <c r="HM106" s="38">
        <v>0</v>
      </c>
      <c r="HN106" s="37">
        <v>0</v>
      </c>
      <c r="HO106" s="4">
        <v>0</v>
      </c>
      <c r="HP106" s="38">
        <v>0</v>
      </c>
      <c r="HQ106" s="37">
        <v>0</v>
      </c>
      <c r="HR106" s="4">
        <v>0</v>
      </c>
      <c r="HS106" s="38">
        <v>0</v>
      </c>
      <c r="HT106" s="37">
        <v>0</v>
      </c>
      <c r="HU106" s="4">
        <v>0</v>
      </c>
      <c r="HV106" s="38">
        <v>0</v>
      </c>
      <c r="HW106" s="37">
        <v>0</v>
      </c>
      <c r="HX106" s="4">
        <v>0</v>
      </c>
      <c r="HY106" s="38">
        <v>0</v>
      </c>
      <c r="HZ106" s="37">
        <v>26</v>
      </c>
      <c r="IA106" s="4">
        <v>493</v>
      </c>
      <c r="IB106" s="38">
        <f t="shared" si="533"/>
        <v>18961.538461538461</v>
      </c>
      <c r="IC106" s="37">
        <v>2</v>
      </c>
      <c r="ID106" s="4">
        <v>83</v>
      </c>
      <c r="IE106" s="38">
        <f t="shared" si="526"/>
        <v>41500</v>
      </c>
      <c r="IF106" s="37">
        <v>0</v>
      </c>
      <c r="IG106" s="4">
        <v>0</v>
      </c>
      <c r="IH106" s="38">
        <v>0</v>
      </c>
      <c r="II106" s="37">
        <v>0</v>
      </c>
      <c r="IJ106" s="4">
        <v>0</v>
      </c>
      <c r="IK106" s="38">
        <v>0</v>
      </c>
      <c r="IL106" s="37">
        <v>1</v>
      </c>
      <c r="IM106" s="4">
        <v>29</v>
      </c>
      <c r="IN106" s="38">
        <f t="shared" si="519"/>
        <v>29000</v>
      </c>
      <c r="IO106" s="37">
        <v>75</v>
      </c>
      <c r="IP106" s="4">
        <v>2218</v>
      </c>
      <c r="IQ106" s="38">
        <f t="shared" si="488"/>
        <v>29573.333333333336</v>
      </c>
      <c r="IR106" s="37">
        <v>0</v>
      </c>
      <c r="IS106" s="4">
        <v>0</v>
      </c>
      <c r="IT106" s="38">
        <v>0</v>
      </c>
      <c r="IU106" s="37">
        <v>0</v>
      </c>
      <c r="IV106" s="4">
        <v>0</v>
      </c>
      <c r="IW106" s="38">
        <v>0</v>
      </c>
      <c r="IX106" s="37">
        <v>0</v>
      </c>
      <c r="IY106" s="4">
        <v>0</v>
      </c>
      <c r="IZ106" s="38">
        <f t="shared" si="316"/>
        <v>0</v>
      </c>
      <c r="JA106" s="37">
        <v>0</v>
      </c>
      <c r="JB106" s="4">
        <v>0</v>
      </c>
      <c r="JC106" s="38">
        <v>0</v>
      </c>
      <c r="JD106" s="37">
        <v>3</v>
      </c>
      <c r="JE106" s="4">
        <v>81</v>
      </c>
      <c r="JF106" s="38">
        <f t="shared" si="504"/>
        <v>27000</v>
      </c>
      <c r="JG106" s="37">
        <v>0</v>
      </c>
      <c r="JH106" s="4">
        <v>0</v>
      </c>
      <c r="JI106" s="38">
        <v>0</v>
      </c>
      <c r="JJ106" s="37">
        <v>0</v>
      </c>
      <c r="JK106" s="4">
        <v>0</v>
      </c>
      <c r="JL106" s="38">
        <v>0</v>
      </c>
      <c r="JM106" s="37">
        <v>0</v>
      </c>
      <c r="JN106" s="4">
        <v>0</v>
      </c>
      <c r="JO106" s="38">
        <v>0</v>
      </c>
      <c r="JP106" s="37">
        <v>24</v>
      </c>
      <c r="JQ106" s="4">
        <v>504</v>
      </c>
      <c r="JR106" s="38">
        <f t="shared" ref="JR106" si="545">JQ106/JP106*1000</f>
        <v>21000</v>
      </c>
      <c r="JS106" s="37">
        <v>0</v>
      </c>
      <c r="JT106" s="4">
        <v>0</v>
      </c>
      <c r="JU106" s="38">
        <v>0</v>
      </c>
      <c r="JV106" s="37">
        <v>0</v>
      </c>
      <c r="JW106" s="4">
        <v>0</v>
      </c>
      <c r="JX106" s="38">
        <v>0</v>
      </c>
      <c r="JY106" s="37">
        <v>0</v>
      </c>
      <c r="JZ106" s="4">
        <v>0</v>
      </c>
      <c r="KA106" s="38">
        <v>0</v>
      </c>
      <c r="KB106" s="37">
        <v>0</v>
      </c>
      <c r="KC106" s="4">
        <v>0</v>
      </c>
      <c r="KD106" s="38">
        <v>0</v>
      </c>
      <c r="KE106" s="37">
        <v>3</v>
      </c>
      <c r="KF106" s="4">
        <v>9</v>
      </c>
      <c r="KG106" s="38">
        <f t="shared" si="490"/>
        <v>3000</v>
      </c>
      <c r="KH106" s="37"/>
      <c r="KI106" s="4"/>
      <c r="KJ106" s="38"/>
      <c r="KK106" s="37">
        <v>0</v>
      </c>
      <c r="KL106" s="4">
        <v>0</v>
      </c>
      <c r="KM106" s="38">
        <v>0</v>
      </c>
      <c r="KN106" s="37">
        <v>0</v>
      </c>
      <c r="KO106" s="4">
        <v>0</v>
      </c>
      <c r="KP106" s="38">
        <v>0</v>
      </c>
      <c r="KQ106" s="37">
        <v>0</v>
      </c>
      <c r="KR106" s="4">
        <v>0</v>
      </c>
      <c r="KS106" s="38">
        <v>0</v>
      </c>
      <c r="KT106" s="37">
        <v>107</v>
      </c>
      <c r="KU106" s="4">
        <v>1342</v>
      </c>
      <c r="KV106" s="38">
        <f t="shared" si="491"/>
        <v>12542.056074766355</v>
      </c>
      <c r="KW106" s="37">
        <v>0</v>
      </c>
      <c r="KX106" s="4">
        <v>0</v>
      </c>
      <c r="KY106" s="38">
        <v>0</v>
      </c>
      <c r="KZ106" s="37">
        <v>108</v>
      </c>
      <c r="LA106" s="4">
        <v>503</v>
      </c>
      <c r="LB106" s="38">
        <f t="shared" si="506"/>
        <v>4657.4074074074078</v>
      </c>
      <c r="LC106" s="37">
        <v>56</v>
      </c>
      <c r="LD106" s="4">
        <v>1794</v>
      </c>
      <c r="LE106" s="38">
        <f t="shared" si="493"/>
        <v>32035.714285714286</v>
      </c>
      <c r="LF106" s="37">
        <v>0</v>
      </c>
      <c r="LG106" s="4">
        <v>0</v>
      </c>
      <c r="LH106" s="38">
        <v>0</v>
      </c>
      <c r="LI106" s="37">
        <v>0</v>
      </c>
      <c r="LJ106" s="4">
        <v>0</v>
      </c>
      <c r="LK106" s="38">
        <v>0</v>
      </c>
      <c r="LL106" s="37">
        <v>0</v>
      </c>
      <c r="LM106" s="4">
        <v>0</v>
      </c>
      <c r="LN106" s="38">
        <v>0</v>
      </c>
      <c r="LO106" s="37">
        <v>15</v>
      </c>
      <c r="LP106" s="4">
        <v>136</v>
      </c>
      <c r="LQ106" s="38">
        <f t="shared" ref="LQ106:LQ107" si="546">LP106/LO106*1000</f>
        <v>9066.6666666666661</v>
      </c>
      <c r="LR106" s="37">
        <v>0</v>
      </c>
      <c r="LS106" s="4">
        <v>0</v>
      </c>
      <c r="LT106" s="38">
        <v>0</v>
      </c>
      <c r="LU106" s="37">
        <v>0</v>
      </c>
      <c r="LV106" s="4">
        <v>0</v>
      </c>
      <c r="LW106" s="38">
        <v>0</v>
      </c>
      <c r="LX106" s="37">
        <v>11</v>
      </c>
      <c r="LY106" s="4">
        <v>137</v>
      </c>
      <c r="LZ106" s="38">
        <f t="shared" si="494"/>
        <v>12454.545454545456</v>
      </c>
      <c r="MA106" s="2">
        <f t="shared" si="527"/>
        <v>924</v>
      </c>
      <c r="MB106" s="12">
        <f t="shared" si="528"/>
        <v>11888</v>
      </c>
    </row>
    <row r="107" spans="1:340" x14ac:dyDescent="0.3">
      <c r="A107" s="50">
        <v>2011</v>
      </c>
      <c r="B107" s="51" t="s">
        <v>16</v>
      </c>
      <c r="C107" s="37">
        <v>0</v>
      </c>
      <c r="D107" s="4">
        <v>0</v>
      </c>
      <c r="E107" s="38">
        <v>0</v>
      </c>
      <c r="F107" s="37">
        <v>0</v>
      </c>
      <c r="G107" s="4">
        <v>0</v>
      </c>
      <c r="H107" s="38">
        <v>0</v>
      </c>
      <c r="I107" s="37">
        <v>0</v>
      </c>
      <c r="J107" s="4">
        <v>0</v>
      </c>
      <c r="K107" s="38">
        <v>0</v>
      </c>
      <c r="L107" s="37">
        <v>0</v>
      </c>
      <c r="M107" s="4">
        <v>0</v>
      </c>
      <c r="N107" s="38">
        <v>0</v>
      </c>
      <c r="O107" s="37">
        <v>0</v>
      </c>
      <c r="P107" s="4">
        <v>0</v>
      </c>
      <c r="Q107" s="38">
        <v>0</v>
      </c>
      <c r="R107" s="37">
        <v>0</v>
      </c>
      <c r="S107" s="4">
        <v>0</v>
      </c>
      <c r="T107" s="38">
        <v>0</v>
      </c>
      <c r="U107" s="37">
        <v>0</v>
      </c>
      <c r="V107" s="4">
        <v>0</v>
      </c>
      <c r="W107" s="38">
        <v>0</v>
      </c>
      <c r="X107" s="37">
        <v>0</v>
      </c>
      <c r="Y107" s="4">
        <v>0</v>
      </c>
      <c r="Z107" s="38">
        <v>0</v>
      </c>
      <c r="AA107" s="37">
        <v>0</v>
      </c>
      <c r="AB107" s="4">
        <v>0</v>
      </c>
      <c r="AC107" s="38">
        <v>0</v>
      </c>
      <c r="AD107" s="37">
        <v>0</v>
      </c>
      <c r="AE107" s="4">
        <v>0</v>
      </c>
      <c r="AF107" s="38">
        <v>0</v>
      </c>
      <c r="AG107" s="37">
        <v>0</v>
      </c>
      <c r="AH107" s="4">
        <v>0</v>
      </c>
      <c r="AI107" s="38">
        <v>0</v>
      </c>
      <c r="AJ107" s="37">
        <v>0</v>
      </c>
      <c r="AK107" s="4">
        <v>0</v>
      </c>
      <c r="AL107" s="38">
        <v>0</v>
      </c>
      <c r="AM107" s="37">
        <v>16</v>
      </c>
      <c r="AN107" s="4">
        <v>66</v>
      </c>
      <c r="AO107" s="38">
        <f t="shared" si="543"/>
        <v>4125</v>
      </c>
      <c r="AP107" s="37">
        <v>0</v>
      </c>
      <c r="AQ107" s="4">
        <v>0</v>
      </c>
      <c r="AR107" s="38">
        <v>0</v>
      </c>
      <c r="AS107" s="37">
        <v>0</v>
      </c>
      <c r="AT107" s="4">
        <v>0</v>
      </c>
      <c r="AU107" s="38">
        <v>0</v>
      </c>
      <c r="AV107" s="37">
        <v>0</v>
      </c>
      <c r="AW107" s="4">
        <v>0</v>
      </c>
      <c r="AX107" s="38">
        <v>0</v>
      </c>
      <c r="AY107" s="37">
        <v>0</v>
      </c>
      <c r="AZ107" s="4">
        <v>0</v>
      </c>
      <c r="BA107" s="38">
        <v>0</v>
      </c>
      <c r="BB107" s="37">
        <v>0</v>
      </c>
      <c r="BC107" s="4">
        <v>0</v>
      </c>
      <c r="BD107" s="38">
        <v>0</v>
      </c>
      <c r="BE107" s="37">
        <v>0</v>
      </c>
      <c r="BF107" s="4">
        <v>0</v>
      </c>
      <c r="BG107" s="38">
        <v>0</v>
      </c>
      <c r="BH107" s="37">
        <v>3</v>
      </c>
      <c r="BI107" s="4">
        <v>1</v>
      </c>
      <c r="BJ107" s="38">
        <f t="shared" si="480"/>
        <v>333.33333333333331</v>
      </c>
      <c r="BK107" s="37">
        <v>0</v>
      </c>
      <c r="BL107" s="4">
        <v>0</v>
      </c>
      <c r="BM107" s="38">
        <v>0</v>
      </c>
      <c r="BN107" s="37">
        <v>0</v>
      </c>
      <c r="BO107" s="4">
        <v>0</v>
      </c>
      <c r="BP107" s="38">
        <v>0</v>
      </c>
      <c r="BQ107" s="37">
        <v>0</v>
      </c>
      <c r="BR107" s="4">
        <v>0</v>
      </c>
      <c r="BS107" s="38">
        <v>0</v>
      </c>
      <c r="BT107" s="37">
        <v>0</v>
      </c>
      <c r="BU107" s="4">
        <v>0</v>
      </c>
      <c r="BV107" s="38">
        <v>0</v>
      </c>
      <c r="BW107" s="37">
        <v>0</v>
      </c>
      <c r="BX107" s="4">
        <v>0</v>
      </c>
      <c r="BY107" s="38">
        <v>0</v>
      </c>
      <c r="BZ107" s="37">
        <v>0</v>
      </c>
      <c r="CA107" s="4">
        <v>0</v>
      </c>
      <c r="CB107" s="38">
        <v>0</v>
      </c>
      <c r="CC107" s="37">
        <v>0</v>
      </c>
      <c r="CD107" s="4">
        <v>0</v>
      </c>
      <c r="CE107" s="38">
        <v>0</v>
      </c>
      <c r="CF107" s="37">
        <v>0</v>
      </c>
      <c r="CG107" s="4">
        <v>0</v>
      </c>
      <c r="CH107" s="38">
        <v>0</v>
      </c>
      <c r="CI107" s="37">
        <v>0</v>
      </c>
      <c r="CJ107" s="4">
        <v>0</v>
      </c>
      <c r="CK107" s="38">
        <v>0</v>
      </c>
      <c r="CL107" s="37">
        <v>0</v>
      </c>
      <c r="CM107" s="4">
        <v>0</v>
      </c>
      <c r="CN107" s="38">
        <v>0</v>
      </c>
      <c r="CO107" s="37">
        <v>0</v>
      </c>
      <c r="CP107" s="4">
        <v>0</v>
      </c>
      <c r="CQ107" s="38">
        <v>0</v>
      </c>
      <c r="CR107" s="37">
        <v>0</v>
      </c>
      <c r="CS107" s="4">
        <v>0</v>
      </c>
      <c r="CT107" s="38">
        <v>0</v>
      </c>
      <c r="CU107" s="37">
        <v>0</v>
      </c>
      <c r="CV107" s="4">
        <v>0</v>
      </c>
      <c r="CW107" s="38">
        <v>0</v>
      </c>
      <c r="CX107" s="37">
        <v>5</v>
      </c>
      <c r="CY107" s="4">
        <v>380</v>
      </c>
      <c r="CZ107" s="38">
        <f t="shared" si="481"/>
        <v>76000</v>
      </c>
      <c r="DA107" s="37">
        <v>0</v>
      </c>
      <c r="DB107" s="4">
        <v>0</v>
      </c>
      <c r="DC107" s="38">
        <v>0</v>
      </c>
      <c r="DD107" s="37">
        <v>0</v>
      </c>
      <c r="DE107" s="4">
        <v>0</v>
      </c>
      <c r="DF107" s="38">
        <v>0</v>
      </c>
      <c r="DG107" s="37">
        <v>4</v>
      </c>
      <c r="DH107" s="4">
        <v>17</v>
      </c>
      <c r="DI107" s="38">
        <f t="shared" si="512"/>
        <v>4250</v>
      </c>
      <c r="DJ107" s="37">
        <v>0</v>
      </c>
      <c r="DK107" s="4">
        <v>0</v>
      </c>
      <c r="DL107" s="38">
        <v>0</v>
      </c>
      <c r="DM107" s="37">
        <v>314</v>
      </c>
      <c r="DN107" s="4">
        <v>1381</v>
      </c>
      <c r="DO107" s="38">
        <f t="shared" si="483"/>
        <v>4398.0891719745223</v>
      </c>
      <c r="DP107" s="37">
        <v>0</v>
      </c>
      <c r="DQ107" s="4">
        <v>0</v>
      </c>
      <c r="DR107" s="38">
        <v>0</v>
      </c>
      <c r="DS107" s="37">
        <v>0</v>
      </c>
      <c r="DT107" s="4">
        <v>0</v>
      </c>
      <c r="DU107" s="38">
        <v>0</v>
      </c>
      <c r="DV107" s="37">
        <v>4</v>
      </c>
      <c r="DW107" s="4">
        <v>21</v>
      </c>
      <c r="DX107" s="38">
        <f t="shared" si="539"/>
        <v>5250</v>
      </c>
      <c r="DY107" s="37">
        <v>1</v>
      </c>
      <c r="DZ107" s="4">
        <v>20</v>
      </c>
      <c r="EA107" s="38">
        <f t="shared" si="536"/>
        <v>20000</v>
      </c>
      <c r="EB107" s="37">
        <v>23</v>
      </c>
      <c r="EC107" s="4">
        <v>598</v>
      </c>
      <c r="ED107" s="38">
        <f t="shared" si="484"/>
        <v>26000</v>
      </c>
      <c r="EE107" s="37">
        <v>0</v>
      </c>
      <c r="EF107" s="4">
        <v>0</v>
      </c>
      <c r="EG107" s="38">
        <v>0</v>
      </c>
      <c r="EH107" s="37">
        <v>0</v>
      </c>
      <c r="EI107" s="4">
        <v>0</v>
      </c>
      <c r="EJ107" s="38">
        <v>0</v>
      </c>
      <c r="EK107" s="37">
        <v>0</v>
      </c>
      <c r="EL107" s="4">
        <v>0</v>
      </c>
      <c r="EM107" s="38">
        <v>0</v>
      </c>
      <c r="EN107" s="37">
        <v>0</v>
      </c>
      <c r="EO107" s="4">
        <v>0</v>
      </c>
      <c r="EP107" s="38">
        <v>0</v>
      </c>
      <c r="EQ107" s="37"/>
      <c r="ER107" s="4"/>
      <c r="ES107" s="38"/>
      <c r="ET107" s="37">
        <v>0</v>
      </c>
      <c r="EU107" s="4">
        <v>0</v>
      </c>
      <c r="EV107" s="38">
        <v>0</v>
      </c>
      <c r="EW107" s="37">
        <v>0</v>
      </c>
      <c r="EX107" s="4">
        <v>0</v>
      </c>
      <c r="EY107" s="38">
        <v>0</v>
      </c>
      <c r="EZ107" s="37">
        <v>0</v>
      </c>
      <c r="FA107" s="4">
        <v>0</v>
      </c>
      <c r="FB107" s="38">
        <v>0</v>
      </c>
      <c r="FC107" s="37"/>
      <c r="FD107" s="4"/>
      <c r="FE107" s="38"/>
      <c r="FF107" s="37">
        <v>0</v>
      </c>
      <c r="FG107" s="4">
        <v>0</v>
      </c>
      <c r="FH107" s="38">
        <v>0</v>
      </c>
      <c r="FI107" s="37">
        <v>0</v>
      </c>
      <c r="FJ107" s="4">
        <v>0</v>
      </c>
      <c r="FK107" s="38">
        <v>0</v>
      </c>
      <c r="FL107" s="37">
        <v>0</v>
      </c>
      <c r="FM107" s="4">
        <v>0</v>
      </c>
      <c r="FN107" s="38">
        <v>0</v>
      </c>
      <c r="FO107" s="37">
        <v>0</v>
      </c>
      <c r="FP107" s="4">
        <v>0</v>
      </c>
      <c r="FQ107" s="38">
        <v>0</v>
      </c>
      <c r="FR107" s="37">
        <v>0</v>
      </c>
      <c r="FS107" s="4">
        <v>0</v>
      </c>
      <c r="FT107" s="38">
        <v>0</v>
      </c>
      <c r="FU107" s="37"/>
      <c r="FV107" s="4"/>
      <c r="FW107" s="38"/>
      <c r="FX107" s="37">
        <v>0</v>
      </c>
      <c r="FY107" s="4">
        <v>0</v>
      </c>
      <c r="FZ107" s="38">
        <v>0</v>
      </c>
      <c r="GA107" s="37">
        <v>0</v>
      </c>
      <c r="GB107" s="4">
        <v>0</v>
      </c>
      <c r="GC107" s="38">
        <v>0</v>
      </c>
      <c r="GD107" s="37">
        <v>6</v>
      </c>
      <c r="GE107" s="4">
        <v>59</v>
      </c>
      <c r="GF107" s="38">
        <f t="shared" si="485"/>
        <v>9833.3333333333339</v>
      </c>
      <c r="GG107" s="37">
        <v>0</v>
      </c>
      <c r="GH107" s="4">
        <v>0</v>
      </c>
      <c r="GI107" s="38">
        <v>0</v>
      </c>
      <c r="GJ107" s="37">
        <v>0</v>
      </c>
      <c r="GK107" s="4">
        <v>0</v>
      </c>
      <c r="GL107" s="38">
        <v>0</v>
      </c>
      <c r="GM107" s="37">
        <v>0</v>
      </c>
      <c r="GN107" s="4">
        <v>0</v>
      </c>
      <c r="GO107" s="38">
        <v>0</v>
      </c>
      <c r="GP107" s="37">
        <v>0</v>
      </c>
      <c r="GQ107" s="4">
        <v>0</v>
      </c>
      <c r="GR107" s="38">
        <v>0</v>
      </c>
      <c r="GS107" s="37">
        <v>0</v>
      </c>
      <c r="GT107" s="4">
        <v>0</v>
      </c>
      <c r="GU107" s="38">
        <v>0</v>
      </c>
      <c r="GV107" s="37">
        <v>0</v>
      </c>
      <c r="GW107" s="4">
        <v>0</v>
      </c>
      <c r="GX107" s="38">
        <v>0</v>
      </c>
      <c r="GY107" s="37">
        <v>0</v>
      </c>
      <c r="GZ107" s="4">
        <v>0</v>
      </c>
      <c r="HA107" s="38">
        <v>0</v>
      </c>
      <c r="HB107" s="37">
        <v>0</v>
      </c>
      <c r="HC107" s="4">
        <v>0</v>
      </c>
      <c r="HD107" s="38">
        <v>0</v>
      </c>
      <c r="HE107" s="37">
        <v>0</v>
      </c>
      <c r="HF107" s="4">
        <v>0</v>
      </c>
      <c r="HG107" s="38">
        <v>0</v>
      </c>
      <c r="HH107" s="37">
        <v>17</v>
      </c>
      <c r="HI107" s="4">
        <v>566</v>
      </c>
      <c r="HJ107" s="38">
        <v>0</v>
      </c>
      <c r="HK107" s="37">
        <v>0</v>
      </c>
      <c r="HL107" s="4">
        <v>0</v>
      </c>
      <c r="HM107" s="38">
        <v>0</v>
      </c>
      <c r="HN107" s="37">
        <v>0</v>
      </c>
      <c r="HO107" s="4">
        <v>0</v>
      </c>
      <c r="HP107" s="38">
        <v>0</v>
      </c>
      <c r="HQ107" s="37">
        <v>0</v>
      </c>
      <c r="HR107" s="4">
        <v>0</v>
      </c>
      <c r="HS107" s="38">
        <v>0</v>
      </c>
      <c r="HT107" s="37">
        <v>0</v>
      </c>
      <c r="HU107" s="4">
        <v>0</v>
      </c>
      <c r="HV107" s="38">
        <v>0</v>
      </c>
      <c r="HW107" s="37">
        <v>0</v>
      </c>
      <c r="HX107" s="4">
        <v>0</v>
      </c>
      <c r="HY107" s="38">
        <v>0</v>
      </c>
      <c r="HZ107" s="37">
        <v>0</v>
      </c>
      <c r="IA107" s="4">
        <v>0</v>
      </c>
      <c r="IB107" s="38">
        <v>0</v>
      </c>
      <c r="IC107" s="37">
        <v>5</v>
      </c>
      <c r="ID107" s="4">
        <v>83</v>
      </c>
      <c r="IE107" s="38">
        <f t="shared" si="526"/>
        <v>16600</v>
      </c>
      <c r="IF107" s="37">
        <v>0</v>
      </c>
      <c r="IG107" s="4">
        <v>0</v>
      </c>
      <c r="IH107" s="38">
        <v>0</v>
      </c>
      <c r="II107" s="37">
        <v>0</v>
      </c>
      <c r="IJ107" s="4">
        <v>0</v>
      </c>
      <c r="IK107" s="38">
        <v>0</v>
      </c>
      <c r="IL107" s="37">
        <v>10</v>
      </c>
      <c r="IM107" s="4">
        <v>267</v>
      </c>
      <c r="IN107" s="38">
        <f t="shared" si="519"/>
        <v>26700</v>
      </c>
      <c r="IO107" s="37">
        <v>14</v>
      </c>
      <c r="IP107" s="4">
        <v>402</v>
      </c>
      <c r="IQ107" s="38">
        <f t="shared" si="488"/>
        <v>28714.285714285714</v>
      </c>
      <c r="IR107" s="37">
        <v>0</v>
      </c>
      <c r="IS107" s="4">
        <v>0</v>
      </c>
      <c r="IT107" s="38">
        <v>0</v>
      </c>
      <c r="IU107" s="37">
        <v>0</v>
      </c>
      <c r="IV107" s="4">
        <v>0</v>
      </c>
      <c r="IW107" s="38">
        <v>0</v>
      </c>
      <c r="IX107" s="37">
        <v>0</v>
      </c>
      <c r="IY107" s="4">
        <v>0</v>
      </c>
      <c r="IZ107" s="38">
        <f t="shared" si="316"/>
        <v>0</v>
      </c>
      <c r="JA107" s="37">
        <v>32</v>
      </c>
      <c r="JB107" s="4">
        <v>268</v>
      </c>
      <c r="JC107" s="38">
        <f t="shared" si="489"/>
        <v>8375</v>
      </c>
      <c r="JD107" s="37">
        <v>0</v>
      </c>
      <c r="JE107" s="4">
        <v>0</v>
      </c>
      <c r="JF107" s="38">
        <v>0</v>
      </c>
      <c r="JG107" s="37">
        <v>0</v>
      </c>
      <c r="JH107" s="4">
        <v>0</v>
      </c>
      <c r="JI107" s="38">
        <v>0</v>
      </c>
      <c r="JJ107" s="37">
        <v>0</v>
      </c>
      <c r="JK107" s="4">
        <v>0</v>
      </c>
      <c r="JL107" s="38">
        <v>0</v>
      </c>
      <c r="JM107" s="37">
        <v>0</v>
      </c>
      <c r="JN107" s="4">
        <v>0</v>
      </c>
      <c r="JO107" s="38">
        <v>0</v>
      </c>
      <c r="JP107" s="37">
        <v>0</v>
      </c>
      <c r="JQ107" s="4">
        <v>0</v>
      </c>
      <c r="JR107" s="38">
        <v>0</v>
      </c>
      <c r="JS107" s="37">
        <v>0</v>
      </c>
      <c r="JT107" s="4">
        <v>0</v>
      </c>
      <c r="JU107" s="38">
        <v>0</v>
      </c>
      <c r="JV107" s="37">
        <v>0</v>
      </c>
      <c r="JW107" s="4">
        <v>0</v>
      </c>
      <c r="JX107" s="38">
        <v>0</v>
      </c>
      <c r="JY107" s="37">
        <v>1</v>
      </c>
      <c r="JZ107" s="4">
        <v>134</v>
      </c>
      <c r="KA107" s="38">
        <f t="shared" si="541"/>
        <v>134000</v>
      </c>
      <c r="KB107" s="37">
        <v>0</v>
      </c>
      <c r="KC107" s="4">
        <v>0</v>
      </c>
      <c r="KD107" s="38">
        <v>0</v>
      </c>
      <c r="KE107" s="37">
        <v>8</v>
      </c>
      <c r="KF107" s="4">
        <v>24</v>
      </c>
      <c r="KG107" s="38">
        <f t="shared" si="490"/>
        <v>3000</v>
      </c>
      <c r="KH107" s="37"/>
      <c r="KI107" s="4"/>
      <c r="KJ107" s="38"/>
      <c r="KK107" s="37">
        <v>0</v>
      </c>
      <c r="KL107" s="4">
        <v>0</v>
      </c>
      <c r="KM107" s="38">
        <v>0</v>
      </c>
      <c r="KN107" s="37">
        <v>0</v>
      </c>
      <c r="KO107" s="4">
        <v>0</v>
      </c>
      <c r="KP107" s="38">
        <v>0</v>
      </c>
      <c r="KQ107" s="37">
        <v>0</v>
      </c>
      <c r="KR107" s="4">
        <v>0</v>
      </c>
      <c r="KS107" s="38">
        <v>0</v>
      </c>
      <c r="KT107" s="37">
        <v>34</v>
      </c>
      <c r="KU107" s="4">
        <v>275</v>
      </c>
      <c r="KV107" s="38">
        <f t="shared" si="491"/>
        <v>8088.2352941176468</v>
      </c>
      <c r="KW107" s="37">
        <v>0</v>
      </c>
      <c r="KX107" s="4">
        <v>0</v>
      </c>
      <c r="KY107" s="38">
        <v>0</v>
      </c>
      <c r="KZ107" s="37">
        <v>44</v>
      </c>
      <c r="LA107" s="4">
        <v>225</v>
      </c>
      <c r="LB107" s="38">
        <f t="shared" si="506"/>
        <v>5113.6363636363631</v>
      </c>
      <c r="LC107" s="37">
        <v>51</v>
      </c>
      <c r="LD107" s="4">
        <v>1394</v>
      </c>
      <c r="LE107" s="38">
        <f t="shared" si="493"/>
        <v>27333.333333333332</v>
      </c>
      <c r="LF107" s="37">
        <v>0</v>
      </c>
      <c r="LG107" s="4">
        <v>0</v>
      </c>
      <c r="LH107" s="38">
        <v>0</v>
      </c>
      <c r="LI107" s="37">
        <v>0</v>
      </c>
      <c r="LJ107" s="4">
        <v>0</v>
      </c>
      <c r="LK107" s="38">
        <v>0</v>
      </c>
      <c r="LL107" s="37">
        <v>0</v>
      </c>
      <c r="LM107" s="4">
        <v>0</v>
      </c>
      <c r="LN107" s="38">
        <v>0</v>
      </c>
      <c r="LO107" s="37">
        <v>8</v>
      </c>
      <c r="LP107" s="4">
        <v>59</v>
      </c>
      <c r="LQ107" s="38">
        <f t="shared" si="546"/>
        <v>7375</v>
      </c>
      <c r="LR107" s="37">
        <v>0</v>
      </c>
      <c r="LS107" s="4">
        <v>0</v>
      </c>
      <c r="LT107" s="38">
        <v>0</v>
      </c>
      <c r="LU107" s="37">
        <v>0</v>
      </c>
      <c r="LV107" s="4">
        <v>0</v>
      </c>
      <c r="LW107" s="38">
        <v>0</v>
      </c>
      <c r="LX107" s="37">
        <v>0</v>
      </c>
      <c r="LY107" s="4">
        <v>0</v>
      </c>
      <c r="LZ107" s="38">
        <v>0</v>
      </c>
      <c r="MA107" s="2">
        <f t="shared" si="527"/>
        <v>600</v>
      </c>
      <c r="MB107" s="12">
        <f t="shared" si="528"/>
        <v>6240</v>
      </c>
    </row>
    <row r="108" spans="1:340" ht="15" thickBot="1" x14ac:dyDescent="0.35">
      <c r="A108" s="52"/>
      <c r="B108" s="53" t="s">
        <v>17</v>
      </c>
      <c r="C108" s="35">
        <f>SUM(C96:C107)</f>
        <v>0</v>
      </c>
      <c r="D108" s="29">
        <f>SUM(D96:D107)</f>
        <v>0</v>
      </c>
      <c r="E108" s="36"/>
      <c r="F108" s="35">
        <f>SUM(F96:F107)</f>
        <v>0</v>
      </c>
      <c r="G108" s="29">
        <f>SUM(G96:G107)</f>
        <v>0</v>
      </c>
      <c r="H108" s="36"/>
      <c r="I108" s="35">
        <f>SUM(I96:I107)</f>
        <v>0</v>
      </c>
      <c r="J108" s="29">
        <f>SUM(J96:J107)</f>
        <v>0</v>
      </c>
      <c r="K108" s="36"/>
      <c r="L108" s="35">
        <f>SUM(L96:L107)</f>
        <v>194</v>
      </c>
      <c r="M108" s="29">
        <f>SUM(M96:M107)</f>
        <v>613</v>
      </c>
      <c r="N108" s="36"/>
      <c r="O108" s="35">
        <f>SUM(O96:O107)</f>
        <v>31</v>
      </c>
      <c r="P108" s="29">
        <f>SUM(P96:P107)</f>
        <v>1743</v>
      </c>
      <c r="Q108" s="36"/>
      <c r="R108" s="35">
        <f>SUM(R96:R107)</f>
        <v>0</v>
      </c>
      <c r="S108" s="29">
        <f>SUM(S96:S107)</f>
        <v>0</v>
      </c>
      <c r="T108" s="36"/>
      <c r="U108" s="35">
        <f>SUM(U96:U107)</f>
        <v>0</v>
      </c>
      <c r="V108" s="29">
        <f>SUM(V96:V107)</f>
        <v>0</v>
      </c>
      <c r="W108" s="36"/>
      <c r="X108" s="35">
        <f>SUM(X96:X107)</f>
        <v>37</v>
      </c>
      <c r="Y108" s="29">
        <f>SUM(Y96:Y107)</f>
        <v>130</v>
      </c>
      <c r="Z108" s="36"/>
      <c r="AA108" s="35">
        <f>SUM(AA96:AA107)</f>
        <v>0</v>
      </c>
      <c r="AB108" s="29">
        <f>SUM(AB96:AB107)</f>
        <v>0</v>
      </c>
      <c r="AC108" s="36"/>
      <c r="AD108" s="35">
        <f>SUM(AD96:AD107)</f>
        <v>8</v>
      </c>
      <c r="AE108" s="29">
        <f>SUM(AE96:AE107)</f>
        <v>423</v>
      </c>
      <c r="AF108" s="36"/>
      <c r="AG108" s="35">
        <f>SUM(AG96:AG107)</f>
        <v>0</v>
      </c>
      <c r="AH108" s="29">
        <f>SUM(AH96:AH107)</f>
        <v>0</v>
      </c>
      <c r="AI108" s="36"/>
      <c r="AJ108" s="35">
        <f>SUM(AJ96:AJ107)</f>
        <v>0</v>
      </c>
      <c r="AK108" s="29">
        <f>SUM(AK96:AK107)</f>
        <v>0</v>
      </c>
      <c r="AL108" s="36"/>
      <c r="AM108" s="35">
        <f>SUM(AM96:AM107)</f>
        <v>71</v>
      </c>
      <c r="AN108" s="29">
        <f>SUM(AN96:AN107)</f>
        <v>630</v>
      </c>
      <c r="AO108" s="36"/>
      <c r="AP108" s="35">
        <f>SUM(AP96:AP107)</f>
        <v>0</v>
      </c>
      <c r="AQ108" s="29">
        <f>SUM(AQ96:AQ107)</f>
        <v>0</v>
      </c>
      <c r="AR108" s="36"/>
      <c r="AS108" s="35">
        <f>SUM(AS96:AS107)</f>
        <v>0</v>
      </c>
      <c r="AT108" s="29">
        <f>SUM(AT96:AT107)</f>
        <v>0</v>
      </c>
      <c r="AU108" s="36"/>
      <c r="AV108" s="35">
        <f>SUM(AV96:AV107)</f>
        <v>0</v>
      </c>
      <c r="AW108" s="29">
        <f>SUM(AW96:AW107)</f>
        <v>0</v>
      </c>
      <c r="AX108" s="36"/>
      <c r="AY108" s="35">
        <f>SUM(AY96:AY107)</f>
        <v>8</v>
      </c>
      <c r="AZ108" s="29">
        <f>SUM(AZ96:AZ107)</f>
        <v>202</v>
      </c>
      <c r="BA108" s="36"/>
      <c r="BB108" s="35">
        <f>SUM(BB96:BB107)</f>
        <v>0</v>
      </c>
      <c r="BC108" s="29">
        <f>SUM(BC96:BC107)</f>
        <v>0</v>
      </c>
      <c r="BD108" s="36"/>
      <c r="BE108" s="35">
        <f>SUM(BE96:BE107)</f>
        <v>0</v>
      </c>
      <c r="BF108" s="29">
        <f>SUM(BF96:BF107)</f>
        <v>0</v>
      </c>
      <c r="BG108" s="36"/>
      <c r="BH108" s="35">
        <f>SUM(BH96:BH107)</f>
        <v>315</v>
      </c>
      <c r="BI108" s="29">
        <f>SUM(BI96:BI107)</f>
        <v>3171</v>
      </c>
      <c r="BJ108" s="36"/>
      <c r="BK108" s="35">
        <f>SUM(BK96:BK107)</f>
        <v>0</v>
      </c>
      <c r="BL108" s="29">
        <f>SUM(BL96:BL107)</f>
        <v>0</v>
      </c>
      <c r="BM108" s="36"/>
      <c r="BN108" s="35">
        <f>SUM(BN96:BN107)</f>
        <v>0</v>
      </c>
      <c r="BO108" s="29">
        <f>SUM(BO96:BO107)</f>
        <v>0</v>
      </c>
      <c r="BP108" s="36"/>
      <c r="BQ108" s="35">
        <f>SUM(BQ96:BQ107)</f>
        <v>0</v>
      </c>
      <c r="BR108" s="29">
        <f>SUM(BR96:BR107)</f>
        <v>0</v>
      </c>
      <c r="BS108" s="36"/>
      <c r="BT108" s="35">
        <f>SUM(BT96:BT107)</f>
        <v>0</v>
      </c>
      <c r="BU108" s="29">
        <f>SUM(BU96:BU107)</f>
        <v>0</v>
      </c>
      <c r="BV108" s="36"/>
      <c r="BW108" s="35">
        <f>SUM(BW96:BW107)</f>
        <v>0</v>
      </c>
      <c r="BX108" s="29">
        <f>SUM(BX96:BX107)</f>
        <v>0</v>
      </c>
      <c r="BY108" s="36"/>
      <c r="BZ108" s="35">
        <f>SUM(BZ96:BZ107)</f>
        <v>159</v>
      </c>
      <c r="CA108" s="29">
        <f>SUM(CA96:CA107)</f>
        <v>6637</v>
      </c>
      <c r="CB108" s="36"/>
      <c r="CC108" s="35">
        <f>SUM(CC96:CC107)</f>
        <v>8</v>
      </c>
      <c r="CD108" s="29">
        <f>SUM(CD96:CD107)</f>
        <v>16</v>
      </c>
      <c r="CE108" s="36"/>
      <c r="CF108" s="35">
        <f>SUM(CF96:CF107)</f>
        <v>0</v>
      </c>
      <c r="CG108" s="29">
        <f>SUM(CG96:CG107)</f>
        <v>0</v>
      </c>
      <c r="CH108" s="36"/>
      <c r="CI108" s="35">
        <f>SUM(CI96:CI107)</f>
        <v>0</v>
      </c>
      <c r="CJ108" s="29">
        <f>SUM(CJ96:CJ107)</f>
        <v>0</v>
      </c>
      <c r="CK108" s="36"/>
      <c r="CL108" s="35">
        <f>SUM(CL96:CL107)</f>
        <v>0</v>
      </c>
      <c r="CM108" s="29">
        <f>SUM(CM96:CM107)</f>
        <v>0</v>
      </c>
      <c r="CN108" s="36"/>
      <c r="CO108" s="35">
        <f>SUM(CO96:CO107)</f>
        <v>4</v>
      </c>
      <c r="CP108" s="29">
        <f>SUM(CP96:CP107)</f>
        <v>139</v>
      </c>
      <c r="CQ108" s="36"/>
      <c r="CR108" s="35">
        <f>SUM(CR96:CR107)</f>
        <v>0</v>
      </c>
      <c r="CS108" s="29">
        <f>SUM(CS96:CS107)</f>
        <v>0</v>
      </c>
      <c r="CT108" s="36"/>
      <c r="CU108" s="35">
        <f>SUM(CU96:CU107)</f>
        <v>0</v>
      </c>
      <c r="CV108" s="29">
        <f>SUM(CV96:CV107)</f>
        <v>0</v>
      </c>
      <c r="CW108" s="36"/>
      <c r="CX108" s="35">
        <f>SUM(CX96:CX107)</f>
        <v>111</v>
      </c>
      <c r="CY108" s="29">
        <f>SUM(CY96:CY107)</f>
        <v>3699</v>
      </c>
      <c r="CZ108" s="36"/>
      <c r="DA108" s="35">
        <f>SUM(DA96:DA107)</f>
        <v>0</v>
      </c>
      <c r="DB108" s="29">
        <f>SUM(DB96:DB107)</f>
        <v>0</v>
      </c>
      <c r="DC108" s="36"/>
      <c r="DD108" s="35">
        <f>SUM(DD96:DD107)</f>
        <v>7</v>
      </c>
      <c r="DE108" s="29">
        <f>SUM(DE96:DE107)</f>
        <v>110</v>
      </c>
      <c r="DF108" s="36"/>
      <c r="DG108" s="35">
        <f>SUM(DG96:DG107)</f>
        <v>21</v>
      </c>
      <c r="DH108" s="29">
        <f>SUM(DH96:DH107)</f>
        <v>111</v>
      </c>
      <c r="DI108" s="36"/>
      <c r="DJ108" s="35">
        <f>SUM(DJ96:DJ107)</f>
        <v>0</v>
      </c>
      <c r="DK108" s="29">
        <f>SUM(DK96:DK107)</f>
        <v>0</v>
      </c>
      <c r="DL108" s="36"/>
      <c r="DM108" s="35">
        <f>SUM(DM96:DM107)</f>
        <v>2602</v>
      </c>
      <c r="DN108" s="29">
        <f>SUM(DN96:DN107)</f>
        <v>11598</v>
      </c>
      <c r="DO108" s="36"/>
      <c r="DP108" s="35">
        <f>SUM(DP96:DP107)</f>
        <v>9</v>
      </c>
      <c r="DQ108" s="29">
        <f>SUM(DQ96:DQ107)</f>
        <v>205</v>
      </c>
      <c r="DR108" s="36"/>
      <c r="DS108" s="35">
        <f>SUM(DS96:DS107)</f>
        <v>1</v>
      </c>
      <c r="DT108" s="29">
        <f>SUM(DT96:DT107)</f>
        <v>21</v>
      </c>
      <c r="DU108" s="36"/>
      <c r="DV108" s="35">
        <f>SUM(DV96:DV107)</f>
        <v>34</v>
      </c>
      <c r="DW108" s="29">
        <f>SUM(DW96:DW107)</f>
        <v>286</v>
      </c>
      <c r="DX108" s="36"/>
      <c r="DY108" s="35">
        <f>SUM(DY96:DY107)</f>
        <v>9</v>
      </c>
      <c r="DZ108" s="29">
        <f>SUM(DZ96:DZ107)</f>
        <v>144</v>
      </c>
      <c r="EA108" s="36"/>
      <c r="EB108" s="35">
        <f>SUM(EB96:EB107)</f>
        <v>277</v>
      </c>
      <c r="EC108" s="29">
        <f>SUM(EC96:EC107)</f>
        <v>6735</v>
      </c>
      <c r="ED108" s="36"/>
      <c r="EE108" s="35">
        <f>SUM(EE96:EE107)</f>
        <v>0</v>
      </c>
      <c r="EF108" s="29">
        <f>SUM(EF96:EF107)</f>
        <v>0</v>
      </c>
      <c r="EG108" s="36"/>
      <c r="EH108" s="35">
        <f>SUM(EH96:EH107)</f>
        <v>0</v>
      </c>
      <c r="EI108" s="29">
        <f>SUM(EI96:EI107)</f>
        <v>0</v>
      </c>
      <c r="EJ108" s="36"/>
      <c r="EK108" s="35">
        <f>SUM(EK96:EK107)</f>
        <v>6</v>
      </c>
      <c r="EL108" s="29">
        <f>SUM(EL96:EL107)</f>
        <v>15</v>
      </c>
      <c r="EM108" s="36"/>
      <c r="EN108" s="35">
        <f>SUM(EN96:EN107)</f>
        <v>0</v>
      </c>
      <c r="EO108" s="29">
        <f>SUM(EO96:EO107)</f>
        <v>0</v>
      </c>
      <c r="EP108" s="36"/>
      <c r="EQ108" s="35"/>
      <c r="ER108" s="29"/>
      <c r="ES108" s="36"/>
      <c r="ET108" s="35">
        <f>SUM(ET96:ET107)</f>
        <v>0</v>
      </c>
      <c r="EU108" s="29">
        <f>SUM(EU96:EU107)</f>
        <v>0</v>
      </c>
      <c r="EV108" s="36"/>
      <c r="EW108" s="35">
        <f>SUM(EW96:EW107)</f>
        <v>13</v>
      </c>
      <c r="EX108" s="29">
        <f>SUM(EX96:EX107)</f>
        <v>299</v>
      </c>
      <c r="EY108" s="36"/>
      <c r="EZ108" s="35">
        <f>SUM(EZ96:EZ107)</f>
        <v>0</v>
      </c>
      <c r="FA108" s="29">
        <f>SUM(FA96:FA107)</f>
        <v>0</v>
      </c>
      <c r="FB108" s="36"/>
      <c r="FC108" s="35"/>
      <c r="FD108" s="29"/>
      <c r="FE108" s="36"/>
      <c r="FF108" s="35">
        <f>SUM(FF96:FF107)</f>
        <v>0</v>
      </c>
      <c r="FG108" s="29">
        <f>SUM(FG96:FG107)</f>
        <v>0</v>
      </c>
      <c r="FH108" s="36"/>
      <c r="FI108" s="35">
        <f>SUM(FI96:FI107)</f>
        <v>0</v>
      </c>
      <c r="FJ108" s="29">
        <f>SUM(FJ96:FJ107)</f>
        <v>0</v>
      </c>
      <c r="FK108" s="36"/>
      <c r="FL108" s="35">
        <f>SUM(FL96:FL107)</f>
        <v>0</v>
      </c>
      <c r="FM108" s="29">
        <f>SUM(FM96:FM107)</f>
        <v>0</v>
      </c>
      <c r="FN108" s="36"/>
      <c r="FO108" s="35">
        <f>SUM(FO96:FO107)</f>
        <v>0</v>
      </c>
      <c r="FP108" s="29">
        <f>SUM(FP96:FP107)</f>
        <v>0</v>
      </c>
      <c r="FQ108" s="36"/>
      <c r="FR108" s="35">
        <f>SUM(FR96:FR107)</f>
        <v>0</v>
      </c>
      <c r="FS108" s="29">
        <f>SUM(FS96:FS107)</f>
        <v>0</v>
      </c>
      <c r="FT108" s="36"/>
      <c r="FU108" s="35"/>
      <c r="FV108" s="29"/>
      <c r="FW108" s="36"/>
      <c r="FX108" s="35">
        <f>SUM(FX96:FX107)</f>
        <v>0</v>
      </c>
      <c r="FY108" s="29">
        <f>SUM(FY96:FY107)</f>
        <v>0</v>
      </c>
      <c r="FZ108" s="36"/>
      <c r="GA108" s="35">
        <f>SUM(GA96:GA107)</f>
        <v>74</v>
      </c>
      <c r="GB108" s="29">
        <f>SUM(GB96:GB107)</f>
        <v>1006</v>
      </c>
      <c r="GC108" s="36"/>
      <c r="GD108" s="35">
        <f>SUM(GD96:GD107)</f>
        <v>129</v>
      </c>
      <c r="GE108" s="29">
        <f>SUM(GE96:GE107)</f>
        <v>1524</v>
      </c>
      <c r="GF108" s="36"/>
      <c r="GG108" s="35">
        <f>SUM(GG96:GG107)</f>
        <v>0</v>
      </c>
      <c r="GH108" s="29">
        <f>SUM(GH96:GH107)</f>
        <v>0</v>
      </c>
      <c r="GI108" s="36"/>
      <c r="GJ108" s="35">
        <f>SUM(GJ96:GJ107)</f>
        <v>0</v>
      </c>
      <c r="GK108" s="29">
        <f>SUM(GK96:GK107)</f>
        <v>0</v>
      </c>
      <c r="GL108" s="36"/>
      <c r="GM108" s="35">
        <f>SUM(GM96:GM107)</f>
        <v>0</v>
      </c>
      <c r="GN108" s="29">
        <f>SUM(GN96:GN107)</f>
        <v>0</v>
      </c>
      <c r="GO108" s="36"/>
      <c r="GP108" s="35">
        <f>SUM(GP96:GP107)</f>
        <v>0</v>
      </c>
      <c r="GQ108" s="29">
        <f>SUM(GQ96:GQ107)</f>
        <v>0</v>
      </c>
      <c r="GR108" s="36"/>
      <c r="GS108" s="35">
        <f>SUM(GS96:GS107)</f>
        <v>1</v>
      </c>
      <c r="GT108" s="29">
        <f>SUM(GT96:GT107)</f>
        <v>10</v>
      </c>
      <c r="GU108" s="36"/>
      <c r="GV108" s="35">
        <f>SUM(GV96:GV107)</f>
        <v>0</v>
      </c>
      <c r="GW108" s="29">
        <f>SUM(GW96:GW107)</f>
        <v>0</v>
      </c>
      <c r="GX108" s="36"/>
      <c r="GY108" s="35">
        <f>SUM(GY96:GY107)</f>
        <v>0</v>
      </c>
      <c r="GZ108" s="29">
        <f>SUM(GZ96:GZ107)</f>
        <v>0</v>
      </c>
      <c r="HA108" s="36"/>
      <c r="HB108" s="35">
        <f>SUM(HB96:HB107)</f>
        <v>269</v>
      </c>
      <c r="HC108" s="29">
        <f>SUM(HC96:HC107)</f>
        <v>1574</v>
      </c>
      <c r="HD108" s="36"/>
      <c r="HE108" s="35">
        <f>SUM(HE96:HE107)</f>
        <v>0</v>
      </c>
      <c r="HF108" s="29">
        <f>SUM(HF96:HF107)</f>
        <v>0</v>
      </c>
      <c r="HG108" s="36"/>
      <c r="HH108" s="35">
        <f>SUM(HH96:HH107)</f>
        <v>269</v>
      </c>
      <c r="HI108" s="29">
        <f>SUM(HI96:HI107)</f>
        <v>9130</v>
      </c>
      <c r="HJ108" s="36"/>
      <c r="HK108" s="35">
        <f>SUM(HK96:HK107)</f>
        <v>0</v>
      </c>
      <c r="HL108" s="29">
        <f>SUM(HL96:HL107)</f>
        <v>0</v>
      </c>
      <c r="HM108" s="36"/>
      <c r="HN108" s="35">
        <f>SUM(HN96:HN107)</f>
        <v>0</v>
      </c>
      <c r="HO108" s="29">
        <f>SUM(HO96:HO107)</f>
        <v>0</v>
      </c>
      <c r="HP108" s="36"/>
      <c r="HQ108" s="35">
        <f>SUM(HQ96:HQ107)</f>
        <v>0</v>
      </c>
      <c r="HR108" s="29">
        <f>SUM(HR96:HR107)</f>
        <v>0</v>
      </c>
      <c r="HS108" s="36"/>
      <c r="HT108" s="35">
        <f>SUM(HT96:HT107)</f>
        <v>0</v>
      </c>
      <c r="HU108" s="29">
        <f>SUM(HU96:HU107)</f>
        <v>0</v>
      </c>
      <c r="HV108" s="36"/>
      <c r="HW108" s="35">
        <f>SUM(HW96:HW107)</f>
        <v>0</v>
      </c>
      <c r="HX108" s="29">
        <f>SUM(HX96:HX107)</f>
        <v>0</v>
      </c>
      <c r="HY108" s="36"/>
      <c r="HZ108" s="35">
        <f>SUM(HZ96:HZ107)</f>
        <v>165</v>
      </c>
      <c r="IA108" s="29">
        <f>SUM(IA96:IA107)</f>
        <v>1598</v>
      </c>
      <c r="IB108" s="36"/>
      <c r="IC108" s="35">
        <f>SUM(IC96:IC107)</f>
        <v>30</v>
      </c>
      <c r="ID108" s="29">
        <f>SUM(ID96:ID107)</f>
        <v>449</v>
      </c>
      <c r="IE108" s="36"/>
      <c r="IF108" s="35">
        <f>SUM(IF96:IF107)</f>
        <v>0</v>
      </c>
      <c r="IG108" s="29">
        <f>SUM(IG96:IG107)</f>
        <v>0</v>
      </c>
      <c r="IH108" s="36"/>
      <c r="II108" s="35">
        <f>SUM(II96:II107)</f>
        <v>26</v>
      </c>
      <c r="IJ108" s="29">
        <f>SUM(IJ96:IJ107)</f>
        <v>176</v>
      </c>
      <c r="IK108" s="36"/>
      <c r="IL108" s="35">
        <f>SUM(IL96:IL107)</f>
        <v>67</v>
      </c>
      <c r="IM108" s="29">
        <f>SUM(IM96:IM107)</f>
        <v>2036</v>
      </c>
      <c r="IN108" s="36"/>
      <c r="IO108" s="35">
        <f>SUM(IO96:IO107)</f>
        <v>372</v>
      </c>
      <c r="IP108" s="29">
        <f>SUM(IP96:IP107)</f>
        <v>9187</v>
      </c>
      <c r="IQ108" s="36"/>
      <c r="IR108" s="35">
        <f>SUM(IR96:IR107)</f>
        <v>0</v>
      </c>
      <c r="IS108" s="29">
        <f>SUM(IS96:IS107)</f>
        <v>0</v>
      </c>
      <c r="IT108" s="36"/>
      <c r="IU108" s="35">
        <f>SUM(IU96:IU107)</f>
        <v>5</v>
      </c>
      <c r="IV108" s="29">
        <f>SUM(IV96:IV107)</f>
        <v>106</v>
      </c>
      <c r="IW108" s="36"/>
      <c r="IX108" s="35">
        <v>0</v>
      </c>
      <c r="IY108" s="29">
        <v>0</v>
      </c>
      <c r="IZ108" s="36">
        <f t="shared" si="316"/>
        <v>0</v>
      </c>
      <c r="JA108" s="35">
        <f>SUM(JA96:JA107)</f>
        <v>300</v>
      </c>
      <c r="JB108" s="29">
        <f>SUM(JB96:JB107)</f>
        <v>1677</v>
      </c>
      <c r="JC108" s="36"/>
      <c r="JD108" s="35">
        <f>SUM(JD96:JD107)</f>
        <v>29</v>
      </c>
      <c r="JE108" s="29">
        <f>SUM(JE96:JE107)</f>
        <v>666</v>
      </c>
      <c r="JF108" s="36"/>
      <c r="JG108" s="35">
        <f>SUM(JG96:JG107)</f>
        <v>0</v>
      </c>
      <c r="JH108" s="29">
        <f>SUM(JH96:JH107)</f>
        <v>0</v>
      </c>
      <c r="JI108" s="36"/>
      <c r="JJ108" s="35">
        <f>SUM(JJ96:JJ107)</f>
        <v>0</v>
      </c>
      <c r="JK108" s="29">
        <f>SUM(JK96:JK107)</f>
        <v>0</v>
      </c>
      <c r="JL108" s="36"/>
      <c r="JM108" s="35">
        <f>SUM(JM96:JM107)</f>
        <v>0</v>
      </c>
      <c r="JN108" s="29">
        <f>SUM(JN96:JN107)</f>
        <v>0</v>
      </c>
      <c r="JO108" s="36"/>
      <c r="JP108" s="35">
        <f>SUM(JP96:JP107)</f>
        <v>34</v>
      </c>
      <c r="JQ108" s="29">
        <f>SUM(JQ96:JQ107)</f>
        <v>676</v>
      </c>
      <c r="JR108" s="36"/>
      <c r="JS108" s="35">
        <f>SUM(JS96:JS107)</f>
        <v>0</v>
      </c>
      <c r="JT108" s="29">
        <f>SUM(JT96:JT107)</f>
        <v>0</v>
      </c>
      <c r="JU108" s="36"/>
      <c r="JV108" s="35">
        <f>SUM(JV96:JV107)</f>
        <v>0</v>
      </c>
      <c r="JW108" s="29">
        <f>SUM(JW96:JW107)</f>
        <v>0</v>
      </c>
      <c r="JX108" s="36"/>
      <c r="JY108" s="35">
        <f>SUM(JY96:JY107)</f>
        <v>5</v>
      </c>
      <c r="JZ108" s="29">
        <f>SUM(JZ96:JZ107)</f>
        <v>428</v>
      </c>
      <c r="KA108" s="36"/>
      <c r="KB108" s="35">
        <f>SUM(KB96:KB107)</f>
        <v>0</v>
      </c>
      <c r="KC108" s="29">
        <f>SUM(KC96:KC107)</f>
        <v>0</v>
      </c>
      <c r="KD108" s="36"/>
      <c r="KE108" s="35">
        <f>SUM(KE96:KE107)</f>
        <v>52</v>
      </c>
      <c r="KF108" s="29">
        <f>SUM(KF96:KF107)</f>
        <v>135</v>
      </c>
      <c r="KG108" s="36"/>
      <c r="KH108" s="35"/>
      <c r="KI108" s="29"/>
      <c r="KJ108" s="36"/>
      <c r="KK108" s="35">
        <f>SUM(KK96:KK107)</f>
        <v>0</v>
      </c>
      <c r="KL108" s="29">
        <f>SUM(KL96:KL107)</f>
        <v>0</v>
      </c>
      <c r="KM108" s="36"/>
      <c r="KN108" s="35">
        <f>SUM(KN96:KN107)</f>
        <v>0</v>
      </c>
      <c r="KO108" s="29">
        <f>SUM(KO96:KO107)</f>
        <v>0</v>
      </c>
      <c r="KP108" s="36"/>
      <c r="KQ108" s="35">
        <f>SUM(KQ96:KQ107)</f>
        <v>0</v>
      </c>
      <c r="KR108" s="29">
        <f>SUM(KR96:KR107)</f>
        <v>0</v>
      </c>
      <c r="KS108" s="36"/>
      <c r="KT108" s="35">
        <f>SUM(KT96:KT107)</f>
        <v>788</v>
      </c>
      <c r="KU108" s="29">
        <f>SUM(KU96:KU107)</f>
        <v>7743</v>
      </c>
      <c r="KV108" s="36"/>
      <c r="KW108" s="35">
        <f>SUM(KW96:KW107)</f>
        <v>0</v>
      </c>
      <c r="KX108" s="29">
        <f>SUM(KX96:KX107)</f>
        <v>0</v>
      </c>
      <c r="KY108" s="36"/>
      <c r="KZ108" s="35">
        <f>SUM(KZ96:KZ107)</f>
        <v>1782</v>
      </c>
      <c r="LA108" s="29">
        <f>SUM(LA96:LA107)</f>
        <v>18127</v>
      </c>
      <c r="LB108" s="36"/>
      <c r="LC108" s="35">
        <f>SUM(LC96:LC107)</f>
        <v>752</v>
      </c>
      <c r="LD108" s="29">
        <f>SUM(LD96:LD107)</f>
        <v>18461</v>
      </c>
      <c r="LE108" s="36"/>
      <c r="LF108" s="35">
        <f>SUM(LF96:LF107)</f>
        <v>3</v>
      </c>
      <c r="LG108" s="29">
        <f>SUM(LG96:LG107)</f>
        <v>91</v>
      </c>
      <c r="LH108" s="36"/>
      <c r="LI108" s="35">
        <f>SUM(LI96:LI107)</f>
        <v>0</v>
      </c>
      <c r="LJ108" s="29">
        <f>SUM(LJ96:LJ107)</f>
        <v>0</v>
      </c>
      <c r="LK108" s="36"/>
      <c r="LL108" s="35">
        <f>SUM(LL96:LL107)</f>
        <v>0</v>
      </c>
      <c r="LM108" s="29">
        <f>SUM(LM96:LM107)</f>
        <v>0</v>
      </c>
      <c r="LN108" s="36"/>
      <c r="LO108" s="35">
        <f>SUM(LO96:LO107)</f>
        <v>25</v>
      </c>
      <c r="LP108" s="29">
        <f>SUM(LP96:LP107)</f>
        <v>232</v>
      </c>
      <c r="LQ108" s="36"/>
      <c r="LR108" s="35">
        <f>SUM(LR96:LR107)</f>
        <v>18</v>
      </c>
      <c r="LS108" s="29">
        <f>SUM(LS96:LS107)</f>
        <v>120</v>
      </c>
      <c r="LT108" s="36"/>
      <c r="LU108" s="35">
        <f>SUM(LU96:LU107)</f>
        <v>0</v>
      </c>
      <c r="LV108" s="29">
        <f>SUM(LV96:LV107)</f>
        <v>0</v>
      </c>
      <c r="LW108" s="36"/>
      <c r="LX108" s="35">
        <f>SUM(LX96:LX107)</f>
        <v>269</v>
      </c>
      <c r="LY108" s="29">
        <f>SUM(LY96:LY107)</f>
        <v>2943</v>
      </c>
      <c r="LZ108" s="36"/>
      <c r="MA108" s="30">
        <f t="shared" si="527"/>
        <v>9389</v>
      </c>
      <c r="MB108" s="31">
        <f t="shared" si="528"/>
        <v>115022</v>
      </c>
    </row>
    <row r="109" spans="1:340" x14ac:dyDescent="0.3">
      <c r="A109" s="50">
        <v>2012</v>
      </c>
      <c r="B109" s="51" t="s">
        <v>5</v>
      </c>
      <c r="C109" s="37">
        <v>0</v>
      </c>
      <c r="D109" s="4">
        <v>0</v>
      </c>
      <c r="E109" s="38">
        <v>0</v>
      </c>
      <c r="F109" s="37">
        <v>0</v>
      </c>
      <c r="G109" s="4">
        <v>0</v>
      </c>
      <c r="H109" s="38">
        <v>0</v>
      </c>
      <c r="I109" s="37">
        <v>0</v>
      </c>
      <c r="J109" s="4">
        <v>0</v>
      </c>
      <c r="K109" s="38">
        <v>0</v>
      </c>
      <c r="L109" s="37">
        <v>0</v>
      </c>
      <c r="M109" s="4">
        <v>0</v>
      </c>
      <c r="N109" s="38">
        <v>0</v>
      </c>
      <c r="O109" s="37">
        <v>0</v>
      </c>
      <c r="P109" s="4">
        <v>0</v>
      </c>
      <c r="Q109" s="38">
        <v>0</v>
      </c>
      <c r="R109" s="37">
        <v>0</v>
      </c>
      <c r="S109" s="4">
        <v>0</v>
      </c>
      <c r="T109" s="38">
        <v>0</v>
      </c>
      <c r="U109" s="37">
        <v>0</v>
      </c>
      <c r="V109" s="4">
        <v>0</v>
      </c>
      <c r="W109" s="38">
        <v>0</v>
      </c>
      <c r="X109" s="37">
        <v>0</v>
      </c>
      <c r="Y109" s="4">
        <v>0</v>
      </c>
      <c r="Z109" s="38">
        <v>0</v>
      </c>
      <c r="AA109" s="37">
        <v>0</v>
      </c>
      <c r="AB109" s="4">
        <v>0</v>
      </c>
      <c r="AC109" s="38">
        <v>0</v>
      </c>
      <c r="AD109" s="37">
        <v>0</v>
      </c>
      <c r="AE109" s="4">
        <v>0</v>
      </c>
      <c r="AF109" s="38">
        <v>0</v>
      </c>
      <c r="AG109" s="37">
        <v>0</v>
      </c>
      <c r="AH109" s="4">
        <v>0</v>
      </c>
      <c r="AI109" s="38">
        <v>0</v>
      </c>
      <c r="AJ109" s="37">
        <v>0</v>
      </c>
      <c r="AK109" s="4">
        <v>0</v>
      </c>
      <c r="AL109" s="38">
        <v>0</v>
      </c>
      <c r="AM109" s="37">
        <v>0</v>
      </c>
      <c r="AN109" s="4">
        <v>0</v>
      </c>
      <c r="AO109" s="38">
        <v>0</v>
      </c>
      <c r="AP109" s="37">
        <v>0</v>
      </c>
      <c r="AQ109" s="4">
        <v>0</v>
      </c>
      <c r="AR109" s="38">
        <v>0</v>
      </c>
      <c r="AS109" s="37">
        <v>0</v>
      </c>
      <c r="AT109" s="4">
        <v>0</v>
      </c>
      <c r="AU109" s="38">
        <v>0</v>
      </c>
      <c r="AV109" s="37">
        <v>0</v>
      </c>
      <c r="AW109" s="4">
        <v>0</v>
      </c>
      <c r="AX109" s="38">
        <v>0</v>
      </c>
      <c r="AY109" s="37">
        <v>0</v>
      </c>
      <c r="AZ109" s="4">
        <v>0</v>
      </c>
      <c r="BA109" s="38">
        <v>0</v>
      </c>
      <c r="BB109" s="37">
        <v>0</v>
      </c>
      <c r="BC109" s="4">
        <v>0</v>
      </c>
      <c r="BD109" s="38">
        <v>0</v>
      </c>
      <c r="BE109" s="37">
        <v>0</v>
      </c>
      <c r="BF109" s="4">
        <v>0</v>
      </c>
      <c r="BG109" s="38">
        <v>0</v>
      </c>
      <c r="BH109" s="37">
        <v>13</v>
      </c>
      <c r="BI109" s="4">
        <v>277</v>
      </c>
      <c r="BJ109" s="38">
        <f t="shared" ref="BJ109:BJ120" si="547">BI109/BH109*1000</f>
        <v>21307.692307692305</v>
      </c>
      <c r="BK109" s="37">
        <v>0</v>
      </c>
      <c r="BL109" s="4">
        <v>0</v>
      </c>
      <c r="BM109" s="38">
        <v>0</v>
      </c>
      <c r="BN109" s="37">
        <v>0</v>
      </c>
      <c r="BO109" s="4">
        <v>0</v>
      </c>
      <c r="BP109" s="38">
        <v>0</v>
      </c>
      <c r="BQ109" s="37">
        <v>0</v>
      </c>
      <c r="BR109" s="4">
        <v>0</v>
      </c>
      <c r="BS109" s="38">
        <v>0</v>
      </c>
      <c r="BT109" s="37">
        <v>0</v>
      </c>
      <c r="BU109" s="4">
        <v>0</v>
      </c>
      <c r="BV109" s="38">
        <v>0</v>
      </c>
      <c r="BW109" s="37">
        <v>0</v>
      </c>
      <c r="BX109" s="4">
        <v>0</v>
      </c>
      <c r="BY109" s="38">
        <v>0</v>
      </c>
      <c r="BZ109" s="37">
        <v>0</v>
      </c>
      <c r="CA109" s="4">
        <v>0</v>
      </c>
      <c r="CB109" s="38">
        <v>0</v>
      </c>
      <c r="CC109" s="37">
        <v>0</v>
      </c>
      <c r="CD109" s="4">
        <v>0</v>
      </c>
      <c r="CE109" s="38">
        <v>0</v>
      </c>
      <c r="CF109" s="37">
        <v>0</v>
      </c>
      <c r="CG109" s="4">
        <v>0</v>
      </c>
      <c r="CH109" s="38">
        <v>0</v>
      </c>
      <c r="CI109" s="37">
        <v>0</v>
      </c>
      <c r="CJ109" s="4">
        <v>0</v>
      </c>
      <c r="CK109" s="38">
        <v>0</v>
      </c>
      <c r="CL109" s="37">
        <v>0</v>
      </c>
      <c r="CM109" s="4">
        <v>0</v>
      </c>
      <c r="CN109" s="38">
        <v>0</v>
      </c>
      <c r="CO109" s="37">
        <v>0</v>
      </c>
      <c r="CP109" s="4">
        <v>0</v>
      </c>
      <c r="CQ109" s="38">
        <v>0</v>
      </c>
      <c r="CR109" s="37">
        <v>0</v>
      </c>
      <c r="CS109" s="4">
        <v>0</v>
      </c>
      <c r="CT109" s="38">
        <v>0</v>
      </c>
      <c r="CU109" s="37">
        <v>0</v>
      </c>
      <c r="CV109" s="4">
        <v>0</v>
      </c>
      <c r="CW109" s="38">
        <f t="shared" ref="CW109:CW120" si="548">IF(CU109=0,0,CV109/CU109*1000)</f>
        <v>0</v>
      </c>
      <c r="CX109" s="37">
        <v>7</v>
      </c>
      <c r="CY109" s="4">
        <v>352</v>
      </c>
      <c r="CZ109" s="38">
        <f t="shared" ref="CZ109:CZ120" si="549">CY109/CX109*1000</f>
        <v>50285.714285714283</v>
      </c>
      <c r="DA109" s="37">
        <v>0</v>
      </c>
      <c r="DB109" s="4">
        <v>0</v>
      </c>
      <c r="DC109" s="38">
        <v>0</v>
      </c>
      <c r="DD109" s="37">
        <v>0</v>
      </c>
      <c r="DE109" s="4">
        <v>0</v>
      </c>
      <c r="DF109" s="38">
        <v>0</v>
      </c>
      <c r="DG109" s="37">
        <v>2</v>
      </c>
      <c r="DH109" s="4">
        <v>4</v>
      </c>
      <c r="DI109" s="38">
        <f t="shared" ref="DI109:DI120" si="550">DH109/DG109*1000</f>
        <v>2000</v>
      </c>
      <c r="DJ109" s="37">
        <v>0</v>
      </c>
      <c r="DK109" s="4">
        <v>0</v>
      </c>
      <c r="DL109" s="38">
        <v>0</v>
      </c>
      <c r="DM109" s="37">
        <v>102</v>
      </c>
      <c r="DN109" s="4">
        <v>684</v>
      </c>
      <c r="DO109" s="38">
        <f t="shared" ref="DO109:DO120" si="551">DN109/DM109*1000</f>
        <v>6705.8823529411766</v>
      </c>
      <c r="DP109" s="37">
        <v>0</v>
      </c>
      <c r="DQ109" s="4">
        <v>0</v>
      </c>
      <c r="DR109" s="38">
        <v>0</v>
      </c>
      <c r="DS109" s="37">
        <v>0</v>
      </c>
      <c r="DT109" s="4">
        <v>0</v>
      </c>
      <c r="DU109" s="38">
        <v>0</v>
      </c>
      <c r="DV109" s="37">
        <v>0</v>
      </c>
      <c r="DW109" s="4">
        <v>0</v>
      </c>
      <c r="DX109" s="38">
        <v>0</v>
      </c>
      <c r="DY109" s="37">
        <v>0</v>
      </c>
      <c r="DZ109" s="4">
        <v>0</v>
      </c>
      <c r="EA109" s="38">
        <v>0</v>
      </c>
      <c r="EB109" s="37">
        <v>1</v>
      </c>
      <c r="EC109" s="4">
        <v>52</v>
      </c>
      <c r="ED109" s="38">
        <f t="shared" ref="ED109:ED120" si="552">EC109/EB109*1000</f>
        <v>52000</v>
      </c>
      <c r="EE109" s="37">
        <v>0</v>
      </c>
      <c r="EF109" s="4">
        <v>0</v>
      </c>
      <c r="EG109" s="38">
        <v>0</v>
      </c>
      <c r="EH109" s="37">
        <v>0</v>
      </c>
      <c r="EI109" s="4">
        <v>0</v>
      </c>
      <c r="EJ109" s="38">
        <v>0</v>
      </c>
      <c r="EK109" s="37">
        <v>0</v>
      </c>
      <c r="EL109" s="4">
        <v>0</v>
      </c>
      <c r="EM109" s="38">
        <v>0</v>
      </c>
      <c r="EN109" s="37">
        <v>0</v>
      </c>
      <c r="EO109" s="4">
        <v>0</v>
      </c>
      <c r="EP109" s="38">
        <v>0</v>
      </c>
      <c r="EQ109" s="37"/>
      <c r="ER109" s="4"/>
      <c r="ES109" s="38"/>
      <c r="ET109" s="37">
        <v>0</v>
      </c>
      <c r="EU109" s="4">
        <v>0</v>
      </c>
      <c r="EV109" s="38">
        <v>0</v>
      </c>
      <c r="EW109" s="37">
        <v>0</v>
      </c>
      <c r="EX109" s="4">
        <v>0</v>
      </c>
      <c r="EY109" s="38">
        <v>0</v>
      </c>
      <c r="EZ109" s="37">
        <v>0</v>
      </c>
      <c r="FA109" s="4">
        <v>0</v>
      </c>
      <c r="FB109" s="38">
        <v>0</v>
      </c>
      <c r="FC109" s="37"/>
      <c r="FD109" s="4"/>
      <c r="FE109" s="38"/>
      <c r="FF109" s="37">
        <v>0</v>
      </c>
      <c r="FG109" s="4">
        <v>0</v>
      </c>
      <c r="FH109" s="38">
        <v>0</v>
      </c>
      <c r="FI109" s="37">
        <v>0</v>
      </c>
      <c r="FJ109" s="4">
        <v>0</v>
      </c>
      <c r="FK109" s="38">
        <v>0</v>
      </c>
      <c r="FL109" s="37">
        <v>0</v>
      </c>
      <c r="FM109" s="4">
        <v>0</v>
      </c>
      <c r="FN109" s="38">
        <v>0</v>
      </c>
      <c r="FO109" s="37">
        <v>0</v>
      </c>
      <c r="FP109" s="4">
        <v>0</v>
      </c>
      <c r="FQ109" s="38">
        <v>0</v>
      </c>
      <c r="FR109" s="37">
        <v>0</v>
      </c>
      <c r="FS109" s="4">
        <v>0</v>
      </c>
      <c r="FT109" s="38">
        <v>0</v>
      </c>
      <c r="FU109" s="37"/>
      <c r="FV109" s="4"/>
      <c r="FW109" s="38"/>
      <c r="FX109" s="37">
        <v>0</v>
      </c>
      <c r="FY109" s="4">
        <v>0</v>
      </c>
      <c r="FZ109" s="38">
        <v>0</v>
      </c>
      <c r="GA109" s="37">
        <v>0</v>
      </c>
      <c r="GB109" s="4">
        <v>0</v>
      </c>
      <c r="GC109" s="38">
        <v>0</v>
      </c>
      <c r="GD109" s="37">
        <v>13</v>
      </c>
      <c r="GE109" s="4">
        <v>106</v>
      </c>
      <c r="GF109" s="38">
        <f t="shared" ref="GF109:GF120" si="553">GE109/GD109*1000</f>
        <v>8153.8461538461534</v>
      </c>
      <c r="GG109" s="37">
        <v>0</v>
      </c>
      <c r="GH109" s="4">
        <v>0</v>
      </c>
      <c r="GI109" s="38">
        <f t="shared" ref="GI109:GI120" si="554">IF(GG109=0,0,GH109/GG109*1000)</f>
        <v>0</v>
      </c>
      <c r="GJ109" s="37">
        <v>0</v>
      </c>
      <c r="GK109" s="4">
        <v>0</v>
      </c>
      <c r="GL109" s="38">
        <f t="shared" ref="GL109:GL120" si="555">IF(GJ109=0,0,GK109/GJ109*1000)</f>
        <v>0</v>
      </c>
      <c r="GM109" s="37">
        <v>0</v>
      </c>
      <c r="GN109" s="4">
        <v>0</v>
      </c>
      <c r="GO109" s="38">
        <v>0</v>
      </c>
      <c r="GP109" s="37">
        <v>0</v>
      </c>
      <c r="GQ109" s="4">
        <v>0</v>
      </c>
      <c r="GR109" s="38">
        <v>0</v>
      </c>
      <c r="GS109" s="37">
        <v>0</v>
      </c>
      <c r="GT109" s="4">
        <v>0</v>
      </c>
      <c r="GU109" s="38">
        <v>0</v>
      </c>
      <c r="GV109" s="37">
        <v>0</v>
      </c>
      <c r="GW109" s="4">
        <v>0</v>
      </c>
      <c r="GX109" s="38">
        <v>0</v>
      </c>
      <c r="GY109" s="37">
        <v>0</v>
      </c>
      <c r="GZ109" s="4">
        <v>0</v>
      </c>
      <c r="HA109" s="38">
        <v>0</v>
      </c>
      <c r="HB109" s="37">
        <v>0</v>
      </c>
      <c r="HC109" s="4">
        <v>0</v>
      </c>
      <c r="HD109" s="38">
        <v>0</v>
      </c>
      <c r="HE109" s="37">
        <v>0</v>
      </c>
      <c r="HF109" s="4">
        <v>0</v>
      </c>
      <c r="HG109" s="38">
        <v>0</v>
      </c>
      <c r="HH109" s="37">
        <v>11</v>
      </c>
      <c r="HI109" s="4">
        <v>293</v>
      </c>
      <c r="HJ109" s="38">
        <f t="shared" ref="HJ109:HJ120" si="556">HI109/HH109*1000</f>
        <v>26636.363636363636</v>
      </c>
      <c r="HK109" s="37">
        <v>0</v>
      </c>
      <c r="HL109" s="4">
        <v>0</v>
      </c>
      <c r="HM109" s="38">
        <v>0</v>
      </c>
      <c r="HN109" s="37">
        <v>0</v>
      </c>
      <c r="HO109" s="4">
        <v>0</v>
      </c>
      <c r="HP109" s="38">
        <v>0</v>
      </c>
      <c r="HQ109" s="37">
        <v>0</v>
      </c>
      <c r="HR109" s="4">
        <v>0</v>
      </c>
      <c r="HS109" s="38">
        <v>0</v>
      </c>
      <c r="HT109" s="37">
        <v>0</v>
      </c>
      <c r="HU109" s="4">
        <v>0</v>
      </c>
      <c r="HV109" s="38">
        <v>0</v>
      </c>
      <c r="HW109" s="37">
        <v>0</v>
      </c>
      <c r="HX109" s="4">
        <v>0</v>
      </c>
      <c r="HY109" s="38">
        <v>0</v>
      </c>
      <c r="HZ109" s="37">
        <v>19</v>
      </c>
      <c r="IA109" s="4">
        <v>233</v>
      </c>
      <c r="IB109" s="38">
        <f t="shared" ref="IB109" si="557">IA109/HZ109*1000</f>
        <v>12263.157894736842</v>
      </c>
      <c r="IC109" s="37">
        <v>6</v>
      </c>
      <c r="ID109" s="4">
        <v>100</v>
      </c>
      <c r="IE109" s="38">
        <f t="shared" ref="IE109:IE111" si="558">ID109/IC109*1000</f>
        <v>16666.666666666668</v>
      </c>
      <c r="IF109" s="37">
        <v>0</v>
      </c>
      <c r="IG109" s="4">
        <v>0</v>
      </c>
      <c r="IH109" s="38">
        <v>0</v>
      </c>
      <c r="II109" s="37">
        <v>0</v>
      </c>
      <c r="IJ109" s="4">
        <v>0</v>
      </c>
      <c r="IK109" s="38">
        <v>0</v>
      </c>
      <c r="IL109" s="37">
        <v>0</v>
      </c>
      <c r="IM109" s="4">
        <v>0</v>
      </c>
      <c r="IN109" s="38">
        <v>0</v>
      </c>
      <c r="IO109" s="37">
        <v>33</v>
      </c>
      <c r="IP109" s="4">
        <v>957</v>
      </c>
      <c r="IQ109" s="38">
        <f t="shared" ref="IQ109:IQ120" si="559">IP109/IO109*1000</f>
        <v>29000</v>
      </c>
      <c r="IR109" s="37">
        <v>0</v>
      </c>
      <c r="IS109" s="4">
        <v>0</v>
      </c>
      <c r="IT109" s="38">
        <v>0</v>
      </c>
      <c r="IU109" s="37">
        <v>0</v>
      </c>
      <c r="IV109" s="4">
        <v>0</v>
      </c>
      <c r="IW109" s="38">
        <v>0</v>
      </c>
      <c r="IX109" s="37">
        <v>0</v>
      </c>
      <c r="IY109" s="4">
        <v>0</v>
      </c>
      <c r="IZ109" s="38">
        <f t="shared" si="316"/>
        <v>0</v>
      </c>
      <c r="JA109" s="37">
        <v>18</v>
      </c>
      <c r="JB109" s="4">
        <v>52</v>
      </c>
      <c r="JC109" s="38">
        <f t="shared" ref="JC109:JC115" si="560">JB109/JA109*1000</f>
        <v>2888.8888888888887</v>
      </c>
      <c r="JD109" s="37">
        <v>0</v>
      </c>
      <c r="JE109" s="4">
        <v>0</v>
      </c>
      <c r="JF109" s="38">
        <v>0</v>
      </c>
      <c r="JG109" s="37">
        <v>0</v>
      </c>
      <c r="JH109" s="4">
        <v>0</v>
      </c>
      <c r="JI109" s="38">
        <v>0</v>
      </c>
      <c r="JJ109" s="37">
        <v>0</v>
      </c>
      <c r="JK109" s="4">
        <v>0</v>
      </c>
      <c r="JL109" s="38">
        <v>0</v>
      </c>
      <c r="JM109" s="37">
        <v>0</v>
      </c>
      <c r="JN109" s="4">
        <v>0</v>
      </c>
      <c r="JO109" s="38">
        <v>0</v>
      </c>
      <c r="JP109" s="37">
        <v>0</v>
      </c>
      <c r="JQ109" s="4">
        <v>0</v>
      </c>
      <c r="JR109" s="38">
        <v>0</v>
      </c>
      <c r="JS109" s="37">
        <v>0</v>
      </c>
      <c r="JT109" s="4">
        <v>0</v>
      </c>
      <c r="JU109" s="38">
        <v>0</v>
      </c>
      <c r="JV109" s="37">
        <v>0</v>
      </c>
      <c r="JW109" s="4">
        <v>0</v>
      </c>
      <c r="JX109" s="38">
        <v>0</v>
      </c>
      <c r="JY109" s="37">
        <v>0</v>
      </c>
      <c r="JZ109" s="4">
        <v>0</v>
      </c>
      <c r="KA109" s="38">
        <v>0</v>
      </c>
      <c r="KB109" s="37">
        <v>0</v>
      </c>
      <c r="KC109" s="4">
        <v>0</v>
      </c>
      <c r="KD109" s="38">
        <v>0</v>
      </c>
      <c r="KE109" s="37">
        <v>7</v>
      </c>
      <c r="KF109" s="4">
        <v>17</v>
      </c>
      <c r="KG109" s="38">
        <f t="shared" ref="KG109:KG120" si="561">KF109/KE109*1000</f>
        <v>2428.5714285714284</v>
      </c>
      <c r="KH109" s="37"/>
      <c r="KI109" s="4"/>
      <c r="KJ109" s="38"/>
      <c r="KK109" s="37">
        <v>0</v>
      </c>
      <c r="KL109" s="4">
        <v>0</v>
      </c>
      <c r="KM109" s="38">
        <v>0</v>
      </c>
      <c r="KN109" s="37">
        <v>0</v>
      </c>
      <c r="KO109" s="4">
        <v>0</v>
      </c>
      <c r="KP109" s="38">
        <v>0</v>
      </c>
      <c r="KQ109" s="37">
        <v>0</v>
      </c>
      <c r="KR109" s="4">
        <v>0</v>
      </c>
      <c r="KS109" s="38">
        <v>0</v>
      </c>
      <c r="KT109" s="37">
        <v>128</v>
      </c>
      <c r="KU109" s="4">
        <v>1452</v>
      </c>
      <c r="KV109" s="38">
        <f t="shared" ref="KV109:KV120" si="562">KU109/KT109*1000</f>
        <v>11343.75</v>
      </c>
      <c r="KW109" s="37">
        <v>0</v>
      </c>
      <c r="KX109" s="4">
        <v>0</v>
      </c>
      <c r="KY109" s="38">
        <v>0</v>
      </c>
      <c r="KZ109" s="37">
        <v>66</v>
      </c>
      <c r="LA109" s="4">
        <v>475</v>
      </c>
      <c r="LB109" s="38">
        <f t="shared" ref="LB109:LB120" si="563">LA109/KZ109*1000</f>
        <v>7196.969696969697</v>
      </c>
      <c r="LC109" s="37">
        <v>49</v>
      </c>
      <c r="LD109" s="4">
        <v>1603</v>
      </c>
      <c r="LE109" s="38">
        <f t="shared" ref="LE109:LE120" si="564">LD109/LC109*1000</f>
        <v>32714.285714285714</v>
      </c>
      <c r="LF109" s="37">
        <v>2</v>
      </c>
      <c r="LG109" s="4">
        <v>32</v>
      </c>
      <c r="LH109" s="38">
        <f t="shared" ref="LH109:LH113" si="565">LG109/LF109*1000</f>
        <v>16000</v>
      </c>
      <c r="LI109" s="37">
        <v>0</v>
      </c>
      <c r="LJ109" s="4">
        <v>0</v>
      </c>
      <c r="LK109" s="38">
        <v>0</v>
      </c>
      <c r="LL109" s="37">
        <v>0</v>
      </c>
      <c r="LM109" s="4">
        <v>0</v>
      </c>
      <c r="LN109" s="38">
        <v>0</v>
      </c>
      <c r="LO109" s="37">
        <v>0</v>
      </c>
      <c r="LP109" s="4">
        <v>0</v>
      </c>
      <c r="LQ109" s="38">
        <v>0</v>
      </c>
      <c r="LR109" s="37">
        <v>0</v>
      </c>
      <c r="LS109" s="4">
        <v>0</v>
      </c>
      <c r="LT109" s="38">
        <v>0</v>
      </c>
      <c r="LU109" s="37">
        <v>0</v>
      </c>
      <c r="LV109" s="4">
        <v>0</v>
      </c>
      <c r="LW109" s="38">
        <v>0</v>
      </c>
      <c r="LX109" s="37">
        <v>18</v>
      </c>
      <c r="LY109" s="4">
        <v>225</v>
      </c>
      <c r="LZ109" s="38">
        <f t="shared" ref="LZ109:LZ120" si="566">LY109/LX109*1000</f>
        <v>12500</v>
      </c>
      <c r="MA109" s="2">
        <f t="shared" si="527"/>
        <v>495</v>
      </c>
      <c r="MB109" s="12">
        <f t="shared" si="528"/>
        <v>6914</v>
      </c>
    </row>
    <row r="110" spans="1:340" x14ac:dyDescent="0.3">
      <c r="A110" s="50">
        <v>2012</v>
      </c>
      <c r="B110" s="51" t="s">
        <v>6</v>
      </c>
      <c r="C110" s="37">
        <v>0</v>
      </c>
      <c r="D110" s="4">
        <v>0</v>
      </c>
      <c r="E110" s="38">
        <v>0</v>
      </c>
      <c r="F110" s="37">
        <v>0</v>
      </c>
      <c r="G110" s="4">
        <v>0</v>
      </c>
      <c r="H110" s="38">
        <v>0</v>
      </c>
      <c r="I110" s="37">
        <v>0</v>
      </c>
      <c r="J110" s="4">
        <v>0</v>
      </c>
      <c r="K110" s="38">
        <v>0</v>
      </c>
      <c r="L110" s="37">
        <v>0</v>
      </c>
      <c r="M110" s="4">
        <v>0</v>
      </c>
      <c r="N110" s="38">
        <v>0</v>
      </c>
      <c r="O110" s="37">
        <v>18</v>
      </c>
      <c r="P110" s="4">
        <v>1181</v>
      </c>
      <c r="Q110" s="38">
        <f t="shared" ref="Q110:Q119" si="567">P110/O110*1000</f>
        <v>65611.111111111109</v>
      </c>
      <c r="R110" s="37">
        <v>0</v>
      </c>
      <c r="S110" s="4">
        <v>0</v>
      </c>
      <c r="T110" s="38">
        <v>0</v>
      </c>
      <c r="U110" s="37">
        <v>0</v>
      </c>
      <c r="V110" s="4">
        <v>0</v>
      </c>
      <c r="W110" s="38">
        <v>0</v>
      </c>
      <c r="X110" s="37">
        <v>1</v>
      </c>
      <c r="Y110" s="4">
        <v>2</v>
      </c>
      <c r="Z110" s="38">
        <f t="shared" ref="Z110" si="568">Y110/X110*1000</f>
        <v>2000</v>
      </c>
      <c r="AA110" s="37">
        <v>0</v>
      </c>
      <c r="AB110" s="4">
        <v>0</v>
      </c>
      <c r="AC110" s="38">
        <v>0</v>
      </c>
      <c r="AD110" s="37">
        <v>0</v>
      </c>
      <c r="AE110" s="4">
        <v>0</v>
      </c>
      <c r="AF110" s="38">
        <v>0</v>
      </c>
      <c r="AG110" s="37">
        <v>0</v>
      </c>
      <c r="AH110" s="4">
        <v>0</v>
      </c>
      <c r="AI110" s="38">
        <v>0</v>
      </c>
      <c r="AJ110" s="37">
        <v>0</v>
      </c>
      <c r="AK110" s="4">
        <v>0</v>
      </c>
      <c r="AL110" s="38">
        <v>0</v>
      </c>
      <c r="AM110" s="37">
        <v>8</v>
      </c>
      <c r="AN110" s="4">
        <v>51</v>
      </c>
      <c r="AO110" s="38">
        <f t="shared" ref="AO110" si="569">AN110/AM110*1000</f>
        <v>6375</v>
      </c>
      <c r="AP110" s="37">
        <v>0</v>
      </c>
      <c r="AQ110" s="4">
        <v>0</v>
      </c>
      <c r="AR110" s="38">
        <v>0</v>
      </c>
      <c r="AS110" s="37">
        <v>0</v>
      </c>
      <c r="AT110" s="4">
        <v>0</v>
      </c>
      <c r="AU110" s="38">
        <v>0</v>
      </c>
      <c r="AV110" s="37">
        <v>0</v>
      </c>
      <c r="AW110" s="4">
        <v>0</v>
      </c>
      <c r="AX110" s="38">
        <v>0</v>
      </c>
      <c r="AY110" s="37">
        <v>4</v>
      </c>
      <c r="AZ110" s="4">
        <v>109</v>
      </c>
      <c r="BA110" s="38">
        <f t="shared" ref="BA110" si="570">AZ110/AY110*1000</f>
        <v>27250</v>
      </c>
      <c r="BB110" s="37">
        <v>0</v>
      </c>
      <c r="BC110" s="4">
        <v>0</v>
      </c>
      <c r="BD110" s="38">
        <v>0</v>
      </c>
      <c r="BE110" s="37">
        <v>0</v>
      </c>
      <c r="BF110" s="4">
        <v>0</v>
      </c>
      <c r="BG110" s="38">
        <v>0</v>
      </c>
      <c r="BH110" s="37">
        <v>4</v>
      </c>
      <c r="BI110" s="4">
        <v>36</v>
      </c>
      <c r="BJ110" s="38">
        <f t="shared" si="547"/>
        <v>9000</v>
      </c>
      <c r="BK110" s="37">
        <v>0</v>
      </c>
      <c r="BL110" s="4">
        <v>0</v>
      </c>
      <c r="BM110" s="38">
        <v>0</v>
      </c>
      <c r="BN110" s="37">
        <v>0</v>
      </c>
      <c r="BO110" s="4">
        <v>0</v>
      </c>
      <c r="BP110" s="38">
        <v>0</v>
      </c>
      <c r="BQ110" s="37">
        <v>0</v>
      </c>
      <c r="BR110" s="4">
        <v>0</v>
      </c>
      <c r="BS110" s="38">
        <v>0</v>
      </c>
      <c r="BT110" s="37">
        <v>0</v>
      </c>
      <c r="BU110" s="4">
        <v>0</v>
      </c>
      <c r="BV110" s="38">
        <v>0</v>
      </c>
      <c r="BW110" s="37">
        <v>0</v>
      </c>
      <c r="BX110" s="4">
        <v>0</v>
      </c>
      <c r="BY110" s="38">
        <v>0</v>
      </c>
      <c r="BZ110" s="37">
        <v>0</v>
      </c>
      <c r="CA110" s="4">
        <v>0</v>
      </c>
      <c r="CB110" s="38">
        <v>0</v>
      </c>
      <c r="CC110" s="37">
        <v>0</v>
      </c>
      <c r="CD110" s="4">
        <v>0</v>
      </c>
      <c r="CE110" s="38">
        <v>0</v>
      </c>
      <c r="CF110" s="37">
        <v>0</v>
      </c>
      <c r="CG110" s="4">
        <v>0</v>
      </c>
      <c r="CH110" s="38">
        <v>0</v>
      </c>
      <c r="CI110" s="37">
        <v>0</v>
      </c>
      <c r="CJ110" s="4">
        <v>0</v>
      </c>
      <c r="CK110" s="38">
        <v>0</v>
      </c>
      <c r="CL110" s="37">
        <v>0</v>
      </c>
      <c r="CM110" s="4">
        <v>0</v>
      </c>
      <c r="CN110" s="38">
        <v>0</v>
      </c>
      <c r="CO110" s="37">
        <v>0</v>
      </c>
      <c r="CP110" s="4">
        <v>0</v>
      </c>
      <c r="CQ110" s="38">
        <v>0</v>
      </c>
      <c r="CR110" s="37">
        <v>0</v>
      </c>
      <c r="CS110" s="4">
        <v>0</v>
      </c>
      <c r="CT110" s="38">
        <v>0</v>
      </c>
      <c r="CU110" s="37">
        <v>0</v>
      </c>
      <c r="CV110" s="4">
        <v>0</v>
      </c>
      <c r="CW110" s="38">
        <f t="shared" si="548"/>
        <v>0</v>
      </c>
      <c r="CX110" s="37">
        <v>0</v>
      </c>
      <c r="CY110" s="4">
        <v>0</v>
      </c>
      <c r="CZ110" s="38">
        <v>0</v>
      </c>
      <c r="DA110" s="37">
        <v>0</v>
      </c>
      <c r="DB110" s="4">
        <v>0</v>
      </c>
      <c r="DC110" s="38">
        <v>0</v>
      </c>
      <c r="DD110" s="37">
        <v>0</v>
      </c>
      <c r="DE110" s="4">
        <v>0</v>
      </c>
      <c r="DF110" s="38">
        <v>0</v>
      </c>
      <c r="DG110" s="37">
        <v>0</v>
      </c>
      <c r="DH110" s="4">
        <v>0</v>
      </c>
      <c r="DI110" s="38">
        <v>0</v>
      </c>
      <c r="DJ110" s="37">
        <v>0</v>
      </c>
      <c r="DK110" s="4">
        <v>0</v>
      </c>
      <c r="DL110" s="38">
        <v>0</v>
      </c>
      <c r="DM110" s="37">
        <v>399</v>
      </c>
      <c r="DN110" s="4">
        <v>2081</v>
      </c>
      <c r="DO110" s="38">
        <f t="shared" si="551"/>
        <v>5215.5388471177939</v>
      </c>
      <c r="DP110" s="37">
        <v>0</v>
      </c>
      <c r="DQ110" s="4">
        <v>0</v>
      </c>
      <c r="DR110" s="38">
        <v>0</v>
      </c>
      <c r="DS110" s="37">
        <v>0</v>
      </c>
      <c r="DT110" s="4">
        <v>0</v>
      </c>
      <c r="DU110" s="38">
        <v>0</v>
      </c>
      <c r="DV110" s="37">
        <v>0</v>
      </c>
      <c r="DW110" s="4">
        <v>0</v>
      </c>
      <c r="DX110" s="38">
        <v>0</v>
      </c>
      <c r="DY110" s="37">
        <v>0</v>
      </c>
      <c r="DZ110" s="4">
        <v>0</v>
      </c>
      <c r="EA110" s="38">
        <v>0</v>
      </c>
      <c r="EB110" s="37">
        <v>16</v>
      </c>
      <c r="EC110" s="4">
        <v>122</v>
      </c>
      <c r="ED110" s="38">
        <f t="shared" si="552"/>
        <v>7625</v>
      </c>
      <c r="EE110" s="37">
        <v>0</v>
      </c>
      <c r="EF110" s="4">
        <v>0</v>
      </c>
      <c r="EG110" s="38">
        <v>0</v>
      </c>
      <c r="EH110" s="37">
        <v>0</v>
      </c>
      <c r="EI110" s="4">
        <v>0</v>
      </c>
      <c r="EJ110" s="38">
        <v>0</v>
      </c>
      <c r="EK110" s="37">
        <v>0</v>
      </c>
      <c r="EL110" s="4">
        <v>0</v>
      </c>
      <c r="EM110" s="38">
        <v>0</v>
      </c>
      <c r="EN110" s="37">
        <v>0</v>
      </c>
      <c r="EO110" s="4">
        <v>0</v>
      </c>
      <c r="EP110" s="38">
        <v>0</v>
      </c>
      <c r="EQ110" s="37"/>
      <c r="ER110" s="4"/>
      <c r="ES110" s="38"/>
      <c r="ET110" s="37">
        <v>0</v>
      </c>
      <c r="EU110" s="4">
        <v>0</v>
      </c>
      <c r="EV110" s="38">
        <v>0</v>
      </c>
      <c r="EW110" s="37">
        <v>1</v>
      </c>
      <c r="EX110" s="4">
        <v>8</v>
      </c>
      <c r="EY110" s="38">
        <f t="shared" ref="EY110" si="571">EX110/EW110*1000</f>
        <v>8000</v>
      </c>
      <c r="EZ110" s="37">
        <v>1</v>
      </c>
      <c r="FA110" s="4">
        <v>19</v>
      </c>
      <c r="FB110" s="38">
        <f t="shared" ref="FB110" si="572">FA110/EZ110*1000</f>
        <v>19000</v>
      </c>
      <c r="FC110" s="37"/>
      <c r="FD110" s="4"/>
      <c r="FE110" s="38"/>
      <c r="FF110" s="37">
        <v>1</v>
      </c>
      <c r="FG110" s="4">
        <v>19</v>
      </c>
      <c r="FH110" s="38">
        <f t="shared" ref="FH110" si="573">FG110/FF110*1000</f>
        <v>19000</v>
      </c>
      <c r="FI110" s="37">
        <v>0</v>
      </c>
      <c r="FJ110" s="4">
        <v>0</v>
      </c>
      <c r="FK110" s="38">
        <v>0</v>
      </c>
      <c r="FL110" s="37">
        <v>0</v>
      </c>
      <c r="FM110" s="4">
        <v>0</v>
      </c>
      <c r="FN110" s="38">
        <v>0</v>
      </c>
      <c r="FO110" s="37">
        <v>0</v>
      </c>
      <c r="FP110" s="4">
        <v>0</v>
      </c>
      <c r="FQ110" s="38">
        <v>0</v>
      </c>
      <c r="FR110" s="37">
        <v>0</v>
      </c>
      <c r="FS110" s="4">
        <v>0</v>
      </c>
      <c r="FT110" s="38">
        <v>0</v>
      </c>
      <c r="FU110" s="37"/>
      <c r="FV110" s="4"/>
      <c r="FW110" s="38"/>
      <c r="FX110" s="37">
        <v>0</v>
      </c>
      <c r="FY110" s="4">
        <v>0</v>
      </c>
      <c r="FZ110" s="38">
        <v>0</v>
      </c>
      <c r="GA110" s="37">
        <v>0</v>
      </c>
      <c r="GB110" s="4">
        <v>0</v>
      </c>
      <c r="GC110" s="38">
        <v>0</v>
      </c>
      <c r="GD110" s="37">
        <v>9</v>
      </c>
      <c r="GE110" s="4">
        <v>97</v>
      </c>
      <c r="GF110" s="38">
        <f t="shared" si="553"/>
        <v>10777.777777777779</v>
      </c>
      <c r="GG110" s="37">
        <v>0</v>
      </c>
      <c r="GH110" s="4">
        <v>0</v>
      </c>
      <c r="GI110" s="38">
        <f t="shared" si="554"/>
        <v>0</v>
      </c>
      <c r="GJ110" s="37">
        <v>0</v>
      </c>
      <c r="GK110" s="4">
        <v>0</v>
      </c>
      <c r="GL110" s="38">
        <f t="shared" si="555"/>
        <v>0</v>
      </c>
      <c r="GM110" s="37">
        <v>0</v>
      </c>
      <c r="GN110" s="4">
        <v>0</v>
      </c>
      <c r="GO110" s="38">
        <v>0</v>
      </c>
      <c r="GP110" s="37">
        <v>0</v>
      </c>
      <c r="GQ110" s="4">
        <v>0</v>
      </c>
      <c r="GR110" s="38">
        <v>0</v>
      </c>
      <c r="GS110" s="37">
        <v>0</v>
      </c>
      <c r="GT110" s="4">
        <v>0</v>
      </c>
      <c r="GU110" s="38">
        <v>0</v>
      </c>
      <c r="GV110" s="37">
        <v>0</v>
      </c>
      <c r="GW110" s="4">
        <v>0</v>
      </c>
      <c r="GX110" s="38">
        <v>0</v>
      </c>
      <c r="GY110" s="37">
        <v>0</v>
      </c>
      <c r="GZ110" s="4">
        <v>0</v>
      </c>
      <c r="HA110" s="38">
        <v>0</v>
      </c>
      <c r="HB110" s="37">
        <v>0</v>
      </c>
      <c r="HC110" s="4">
        <v>0</v>
      </c>
      <c r="HD110" s="38">
        <v>0</v>
      </c>
      <c r="HE110" s="37">
        <v>0</v>
      </c>
      <c r="HF110" s="4">
        <v>0</v>
      </c>
      <c r="HG110" s="38">
        <v>0</v>
      </c>
      <c r="HH110" s="37">
        <v>1</v>
      </c>
      <c r="HI110" s="4">
        <v>36</v>
      </c>
      <c r="HJ110" s="38">
        <f t="shared" si="556"/>
        <v>36000</v>
      </c>
      <c r="HK110" s="37">
        <v>0</v>
      </c>
      <c r="HL110" s="4">
        <v>0</v>
      </c>
      <c r="HM110" s="38">
        <v>0</v>
      </c>
      <c r="HN110" s="37">
        <v>0</v>
      </c>
      <c r="HO110" s="4">
        <v>0</v>
      </c>
      <c r="HP110" s="38">
        <v>0</v>
      </c>
      <c r="HQ110" s="37">
        <v>0</v>
      </c>
      <c r="HR110" s="4">
        <v>0</v>
      </c>
      <c r="HS110" s="38">
        <v>0</v>
      </c>
      <c r="HT110" s="37">
        <v>0</v>
      </c>
      <c r="HU110" s="4">
        <v>0</v>
      </c>
      <c r="HV110" s="38">
        <v>0</v>
      </c>
      <c r="HW110" s="37">
        <v>0</v>
      </c>
      <c r="HX110" s="4">
        <v>0</v>
      </c>
      <c r="HY110" s="38">
        <v>0</v>
      </c>
      <c r="HZ110" s="37">
        <v>0</v>
      </c>
      <c r="IA110" s="4">
        <v>0</v>
      </c>
      <c r="IB110" s="38">
        <v>0</v>
      </c>
      <c r="IC110" s="37">
        <v>0</v>
      </c>
      <c r="ID110" s="4">
        <v>0</v>
      </c>
      <c r="IE110" s="38">
        <v>0</v>
      </c>
      <c r="IF110" s="37">
        <v>0</v>
      </c>
      <c r="IG110" s="4">
        <v>0</v>
      </c>
      <c r="IH110" s="38">
        <v>0</v>
      </c>
      <c r="II110" s="37">
        <v>0</v>
      </c>
      <c r="IJ110" s="4">
        <v>0</v>
      </c>
      <c r="IK110" s="38">
        <v>0</v>
      </c>
      <c r="IL110" s="37">
        <v>5</v>
      </c>
      <c r="IM110" s="4">
        <v>207</v>
      </c>
      <c r="IN110" s="38">
        <f t="shared" ref="IN110:IN120" si="574">IM110/IL110*1000</f>
        <v>41400</v>
      </c>
      <c r="IO110" s="37">
        <v>33</v>
      </c>
      <c r="IP110" s="4">
        <v>913</v>
      </c>
      <c r="IQ110" s="38">
        <f t="shared" si="559"/>
        <v>27666.666666666668</v>
      </c>
      <c r="IR110" s="37">
        <v>0</v>
      </c>
      <c r="IS110" s="4">
        <v>0</v>
      </c>
      <c r="IT110" s="38">
        <v>0</v>
      </c>
      <c r="IU110" s="37">
        <v>0</v>
      </c>
      <c r="IV110" s="4">
        <v>0</v>
      </c>
      <c r="IW110" s="38">
        <v>0</v>
      </c>
      <c r="IX110" s="37">
        <v>0</v>
      </c>
      <c r="IY110" s="4">
        <v>0</v>
      </c>
      <c r="IZ110" s="38">
        <f t="shared" si="316"/>
        <v>0</v>
      </c>
      <c r="JA110" s="37">
        <v>39</v>
      </c>
      <c r="JB110" s="4">
        <v>426</v>
      </c>
      <c r="JC110" s="38">
        <f t="shared" si="560"/>
        <v>10923.076923076924</v>
      </c>
      <c r="JD110" s="37">
        <v>0</v>
      </c>
      <c r="JE110" s="4">
        <v>0</v>
      </c>
      <c r="JF110" s="38">
        <v>0</v>
      </c>
      <c r="JG110" s="37">
        <v>0</v>
      </c>
      <c r="JH110" s="4">
        <v>0</v>
      </c>
      <c r="JI110" s="38">
        <v>0</v>
      </c>
      <c r="JJ110" s="37">
        <v>0</v>
      </c>
      <c r="JK110" s="4">
        <v>0</v>
      </c>
      <c r="JL110" s="38">
        <v>0</v>
      </c>
      <c r="JM110" s="37">
        <v>0</v>
      </c>
      <c r="JN110" s="4">
        <v>0</v>
      </c>
      <c r="JO110" s="38">
        <v>0</v>
      </c>
      <c r="JP110" s="37">
        <v>3</v>
      </c>
      <c r="JQ110" s="4">
        <v>47</v>
      </c>
      <c r="JR110" s="38">
        <f t="shared" ref="JR110:JR119" si="575">JQ110/JP110*1000</f>
        <v>15666.666666666666</v>
      </c>
      <c r="JS110" s="37">
        <v>0</v>
      </c>
      <c r="JT110" s="4">
        <v>0</v>
      </c>
      <c r="JU110" s="38">
        <v>0</v>
      </c>
      <c r="JV110" s="37">
        <v>0</v>
      </c>
      <c r="JW110" s="4">
        <v>0</v>
      </c>
      <c r="JX110" s="38">
        <v>0</v>
      </c>
      <c r="JY110" s="37">
        <v>0</v>
      </c>
      <c r="JZ110" s="4">
        <v>0</v>
      </c>
      <c r="KA110" s="38">
        <v>0</v>
      </c>
      <c r="KB110" s="37">
        <v>0</v>
      </c>
      <c r="KC110" s="4">
        <v>0</v>
      </c>
      <c r="KD110" s="38">
        <v>0</v>
      </c>
      <c r="KE110" s="37">
        <v>1</v>
      </c>
      <c r="KF110" s="4">
        <v>6</v>
      </c>
      <c r="KG110" s="38">
        <f t="shared" si="561"/>
        <v>6000</v>
      </c>
      <c r="KH110" s="37"/>
      <c r="KI110" s="4"/>
      <c r="KJ110" s="38"/>
      <c r="KK110" s="37">
        <v>0</v>
      </c>
      <c r="KL110" s="4">
        <v>0</v>
      </c>
      <c r="KM110" s="38">
        <v>0</v>
      </c>
      <c r="KN110" s="37">
        <v>0</v>
      </c>
      <c r="KO110" s="4">
        <v>0</v>
      </c>
      <c r="KP110" s="38">
        <v>0</v>
      </c>
      <c r="KQ110" s="37">
        <v>0</v>
      </c>
      <c r="KR110" s="4">
        <v>0</v>
      </c>
      <c r="KS110" s="38">
        <v>0</v>
      </c>
      <c r="KT110" s="37">
        <v>41</v>
      </c>
      <c r="KU110" s="4">
        <v>679</v>
      </c>
      <c r="KV110" s="38">
        <f t="shared" si="562"/>
        <v>16560.9756097561</v>
      </c>
      <c r="KW110" s="37">
        <v>0</v>
      </c>
      <c r="KX110" s="4">
        <v>0</v>
      </c>
      <c r="KY110" s="38">
        <v>0</v>
      </c>
      <c r="KZ110" s="37">
        <v>1</v>
      </c>
      <c r="LA110" s="4">
        <v>13</v>
      </c>
      <c r="LB110" s="38">
        <f t="shared" si="563"/>
        <v>13000</v>
      </c>
      <c r="LC110" s="37">
        <v>15</v>
      </c>
      <c r="LD110" s="4">
        <v>565</v>
      </c>
      <c r="LE110" s="38">
        <f t="shared" si="564"/>
        <v>37666.666666666664</v>
      </c>
      <c r="LF110" s="37">
        <v>0</v>
      </c>
      <c r="LG110" s="4">
        <v>0</v>
      </c>
      <c r="LH110" s="38">
        <v>0</v>
      </c>
      <c r="LI110" s="37">
        <v>0</v>
      </c>
      <c r="LJ110" s="4">
        <v>0</v>
      </c>
      <c r="LK110" s="38">
        <v>0</v>
      </c>
      <c r="LL110" s="37">
        <v>0</v>
      </c>
      <c r="LM110" s="4">
        <v>0</v>
      </c>
      <c r="LN110" s="38">
        <v>0</v>
      </c>
      <c r="LO110" s="37">
        <v>12</v>
      </c>
      <c r="LP110" s="4">
        <v>91</v>
      </c>
      <c r="LQ110" s="38">
        <f t="shared" ref="LQ110:LQ113" si="576">LP110/LO110*1000</f>
        <v>7583.333333333333</v>
      </c>
      <c r="LR110" s="37">
        <v>0</v>
      </c>
      <c r="LS110" s="4">
        <v>0</v>
      </c>
      <c r="LT110" s="38">
        <v>0</v>
      </c>
      <c r="LU110" s="37">
        <v>0</v>
      </c>
      <c r="LV110" s="4">
        <v>0</v>
      </c>
      <c r="LW110" s="38">
        <v>0</v>
      </c>
      <c r="LX110" s="37">
        <v>17</v>
      </c>
      <c r="LY110" s="4">
        <v>202</v>
      </c>
      <c r="LZ110" s="38">
        <f t="shared" si="566"/>
        <v>11882.35294117647</v>
      </c>
      <c r="MA110" s="2">
        <f t="shared" si="527"/>
        <v>629</v>
      </c>
      <c r="MB110" s="12">
        <f t="shared" si="528"/>
        <v>6891</v>
      </c>
    </row>
    <row r="111" spans="1:340" x14ac:dyDescent="0.3">
      <c r="A111" s="50">
        <v>2012</v>
      </c>
      <c r="B111" s="51" t="s">
        <v>7</v>
      </c>
      <c r="C111" s="37">
        <v>0</v>
      </c>
      <c r="D111" s="4">
        <v>0</v>
      </c>
      <c r="E111" s="38">
        <v>0</v>
      </c>
      <c r="F111" s="37">
        <v>0</v>
      </c>
      <c r="G111" s="4">
        <v>0</v>
      </c>
      <c r="H111" s="38">
        <v>0</v>
      </c>
      <c r="I111" s="37">
        <v>0</v>
      </c>
      <c r="J111" s="4">
        <v>0</v>
      </c>
      <c r="K111" s="38">
        <v>0</v>
      </c>
      <c r="L111" s="37">
        <v>0</v>
      </c>
      <c r="M111" s="4">
        <v>0</v>
      </c>
      <c r="N111" s="38">
        <v>0</v>
      </c>
      <c r="O111" s="37">
        <v>2</v>
      </c>
      <c r="P111" s="4">
        <v>122</v>
      </c>
      <c r="Q111" s="38">
        <f t="shared" si="567"/>
        <v>61000</v>
      </c>
      <c r="R111" s="37">
        <v>0</v>
      </c>
      <c r="S111" s="4">
        <v>0</v>
      </c>
      <c r="T111" s="38">
        <v>0</v>
      </c>
      <c r="U111" s="37">
        <v>0</v>
      </c>
      <c r="V111" s="4">
        <v>0</v>
      </c>
      <c r="W111" s="38">
        <v>0</v>
      </c>
      <c r="X111" s="37">
        <v>0</v>
      </c>
      <c r="Y111" s="4">
        <v>0</v>
      </c>
      <c r="Z111" s="38">
        <v>0</v>
      </c>
      <c r="AA111" s="37">
        <v>0</v>
      </c>
      <c r="AB111" s="4">
        <v>0</v>
      </c>
      <c r="AC111" s="38">
        <v>0</v>
      </c>
      <c r="AD111" s="37">
        <v>0</v>
      </c>
      <c r="AE111" s="4">
        <v>0</v>
      </c>
      <c r="AF111" s="38">
        <v>0</v>
      </c>
      <c r="AG111" s="37">
        <v>0</v>
      </c>
      <c r="AH111" s="4">
        <v>0</v>
      </c>
      <c r="AI111" s="38">
        <v>0</v>
      </c>
      <c r="AJ111" s="37">
        <v>0</v>
      </c>
      <c r="AK111" s="4">
        <v>0</v>
      </c>
      <c r="AL111" s="38">
        <v>0</v>
      </c>
      <c r="AM111" s="37">
        <v>0</v>
      </c>
      <c r="AN111" s="4">
        <v>0</v>
      </c>
      <c r="AO111" s="38">
        <v>0</v>
      </c>
      <c r="AP111" s="37">
        <v>0</v>
      </c>
      <c r="AQ111" s="4">
        <v>0</v>
      </c>
      <c r="AR111" s="38">
        <v>0</v>
      </c>
      <c r="AS111" s="37">
        <v>0</v>
      </c>
      <c r="AT111" s="4">
        <v>0</v>
      </c>
      <c r="AU111" s="38">
        <v>0</v>
      </c>
      <c r="AV111" s="37">
        <v>0</v>
      </c>
      <c r="AW111" s="4">
        <v>0</v>
      </c>
      <c r="AX111" s="38">
        <v>0</v>
      </c>
      <c r="AY111" s="37">
        <v>0</v>
      </c>
      <c r="AZ111" s="4">
        <v>0</v>
      </c>
      <c r="BA111" s="38">
        <v>0</v>
      </c>
      <c r="BB111" s="37">
        <v>0</v>
      </c>
      <c r="BC111" s="4">
        <v>0</v>
      </c>
      <c r="BD111" s="38">
        <v>0</v>
      </c>
      <c r="BE111" s="37">
        <v>0</v>
      </c>
      <c r="BF111" s="4">
        <v>0</v>
      </c>
      <c r="BG111" s="38">
        <v>0</v>
      </c>
      <c r="BH111" s="37">
        <v>0</v>
      </c>
      <c r="BI111" s="4">
        <v>0</v>
      </c>
      <c r="BJ111" s="38">
        <v>0</v>
      </c>
      <c r="BK111" s="37">
        <v>0</v>
      </c>
      <c r="BL111" s="4">
        <v>0</v>
      </c>
      <c r="BM111" s="38">
        <v>0</v>
      </c>
      <c r="BN111" s="37">
        <v>0</v>
      </c>
      <c r="BO111" s="4">
        <v>0</v>
      </c>
      <c r="BP111" s="38">
        <v>0</v>
      </c>
      <c r="BQ111" s="37">
        <v>0</v>
      </c>
      <c r="BR111" s="4">
        <v>0</v>
      </c>
      <c r="BS111" s="38">
        <v>0</v>
      </c>
      <c r="BT111" s="37">
        <v>0</v>
      </c>
      <c r="BU111" s="4">
        <v>0</v>
      </c>
      <c r="BV111" s="38">
        <v>0</v>
      </c>
      <c r="BW111" s="37">
        <v>0</v>
      </c>
      <c r="BX111" s="4">
        <v>0</v>
      </c>
      <c r="BY111" s="38">
        <v>0</v>
      </c>
      <c r="BZ111" s="37">
        <v>0</v>
      </c>
      <c r="CA111" s="4">
        <v>0</v>
      </c>
      <c r="CB111" s="38">
        <v>0</v>
      </c>
      <c r="CC111" s="37">
        <v>0</v>
      </c>
      <c r="CD111" s="4">
        <v>0</v>
      </c>
      <c r="CE111" s="38">
        <v>0</v>
      </c>
      <c r="CF111" s="37">
        <v>0</v>
      </c>
      <c r="CG111" s="4">
        <v>0</v>
      </c>
      <c r="CH111" s="38">
        <v>0</v>
      </c>
      <c r="CI111" s="37">
        <v>0</v>
      </c>
      <c r="CJ111" s="4">
        <v>0</v>
      </c>
      <c r="CK111" s="38">
        <v>0</v>
      </c>
      <c r="CL111" s="37">
        <v>0</v>
      </c>
      <c r="CM111" s="4">
        <v>0</v>
      </c>
      <c r="CN111" s="38">
        <v>0</v>
      </c>
      <c r="CO111" s="37">
        <v>9</v>
      </c>
      <c r="CP111" s="4">
        <v>218</v>
      </c>
      <c r="CQ111" s="38">
        <f t="shared" ref="CQ111" si="577">CP111/CO111*1000</f>
        <v>24222.222222222223</v>
      </c>
      <c r="CR111" s="37">
        <v>0</v>
      </c>
      <c r="CS111" s="4">
        <v>0</v>
      </c>
      <c r="CT111" s="38">
        <v>0</v>
      </c>
      <c r="CU111" s="37">
        <v>0</v>
      </c>
      <c r="CV111" s="4">
        <v>0</v>
      </c>
      <c r="CW111" s="38">
        <f t="shared" si="548"/>
        <v>0</v>
      </c>
      <c r="CX111" s="37">
        <v>6</v>
      </c>
      <c r="CY111" s="4">
        <v>261</v>
      </c>
      <c r="CZ111" s="38">
        <f t="shared" si="549"/>
        <v>43500</v>
      </c>
      <c r="DA111" s="37">
        <v>0</v>
      </c>
      <c r="DB111" s="4">
        <v>0</v>
      </c>
      <c r="DC111" s="38">
        <v>0</v>
      </c>
      <c r="DD111" s="37">
        <v>0</v>
      </c>
      <c r="DE111" s="4">
        <v>0</v>
      </c>
      <c r="DF111" s="38">
        <v>0</v>
      </c>
      <c r="DG111" s="37">
        <v>1</v>
      </c>
      <c r="DH111" s="4">
        <v>7</v>
      </c>
      <c r="DI111" s="38">
        <f t="shared" si="550"/>
        <v>7000</v>
      </c>
      <c r="DJ111" s="37">
        <v>0</v>
      </c>
      <c r="DK111" s="4">
        <v>0</v>
      </c>
      <c r="DL111" s="38">
        <v>0</v>
      </c>
      <c r="DM111" s="37">
        <v>129</v>
      </c>
      <c r="DN111" s="4">
        <v>513</v>
      </c>
      <c r="DO111" s="38">
        <f t="shared" si="551"/>
        <v>3976.7441860465115</v>
      </c>
      <c r="DP111" s="37">
        <v>0</v>
      </c>
      <c r="DQ111" s="4">
        <v>0</v>
      </c>
      <c r="DR111" s="38">
        <v>0</v>
      </c>
      <c r="DS111" s="37">
        <v>0</v>
      </c>
      <c r="DT111" s="4">
        <v>0</v>
      </c>
      <c r="DU111" s="38">
        <v>0</v>
      </c>
      <c r="DV111" s="37">
        <v>0</v>
      </c>
      <c r="DW111" s="4">
        <v>0</v>
      </c>
      <c r="DX111" s="38">
        <v>0</v>
      </c>
      <c r="DY111" s="37">
        <v>0</v>
      </c>
      <c r="DZ111" s="4">
        <v>0</v>
      </c>
      <c r="EA111" s="38">
        <v>0</v>
      </c>
      <c r="EB111" s="37">
        <v>20</v>
      </c>
      <c r="EC111" s="4">
        <v>443</v>
      </c>
      <c r="ED111" s="38">
        <f t="shared" si="552"/>
        <v>22150</v>
      </c>
      <c r="EE111" s="37">
        <v>0</v>
      </c>
      <c r="EF111" s="4">
        <v>0</v>
      </c>
      <c r="EG111" s="38">
        <v>0</v>
      </c>
      <c r="EH111" s="37">
        <v>0</v>
      </c>
      <c r="EI111" s="4">
        <v>0</v>
      </c>
      <c r="EJ111" s="38">
        <v>0</v>
      </c>
      <c r="EK111" s="37">
        <v>0</v>
      </c>
      <c r="EL111" s="4">
        <v>0</v>
      </c>
      <c r="EM111" s="38">
        <v>0</v>
      </c>
      <c r="EN111" s="37">
        <v>0</v>
      </c>
      <c r="EO111" s="4">
        <v>0</v>
      </c>
      <c r="EP111" s="38">
        <v>0</v>
      </c>
      <c r="EQ111" s="37"/>
      <c r="ER111" s="4"/>
      <c r="ES111" s="38"/>
      <c r="ET111" s="37">
        <v>0</v>
      </c>
      <c r="EU111" s="4">
        <v>0</v>
      </c>
      <c r="EV111" s="38">
        <v>0</v>
      </c>
      <c r="EW111" s="37">
        <v>0</v>
      </c>
      <c r="EX111" s="4">
        <v>0</v>
      </c>
      <c r="EY111" s="38">
        <v>0</v>
      </c>
      <c r="EZ111" s="37">
        <v>0</v>
      </c>
      <c r="FA111" s="4">
        <v>0</v>
      </c>
      <c r="FB111" s="38">
        <v>0</v>
      </c>
      <c r="FC111" s="37"/>
      <c r="FD111" s="4"/>
      <c r="FE111" s="38"/>
      <c r="FF111" s="37">
        <v>0</v>
      </c>
      <c r="FG111" s="4">
        <v>0</v>
      </c>
      <c r="FH111" s="38">
        <v>0</v>
      </c>
      <c r="FI111" s="37">
        <v>0</v>
      </c>
      <c r="FJ111" s="4">
        <v>0</v>
      </c>
      <c r="FK111" s="38">
        <v>0</v>
      </c>
      <c r="FL111" s="37">
        <v>0</v>
      </c>
      <c r="FM111" s="4">
        <v>0</v>
      </c>
      <c r="FN111" s="38">
        <v>0</v>
      </c>
      <c r="FO111" s="37">
        <v>0</v>
      </c>
      <c r="FP111" s="4">
        <v>0</v>
      </c>
      <c r="FQ111" s="38">
        <v>0</v>
      </c>
      <c r="FR111" s="37">
        <v>0</v>
      </c>
      <c r="FS111" s="4">
        <v>0</v>
      </c>
      <c r="FT111" s="38">
        <v>0</v>
      </c>
      <c r="FU111" s="37"/>
      <c r="FV111" s="4"/>
      <c r="FW111" s="38"/>
      <c r="FX111" s="37">
        <v>0</v>
      </c>
      <c r="FY111" s="4">
        <v>0</v>
      </c>
      <c r="FZ111" s="38">
        <v>0</v>
      </c>
      <c r="GA111" s="37">
        <v>0</v>
      </c>
      <c r="GB111" s="4">
        <v>0</v>
      </c>
      <c r="GC111" s="38">
        <v>0</v>
      </c>
      <c r="GD111" s="37">
        <v>0</v>
      </c>
      <c r="GE111" s="4">
        <v>0</v>
      </c>
      <c r="GF111" s="38">
        <v>0</v>
      </c>
      <c r="GG111" s="37">
        <v>0</v>
      </c>
      <c r="GH111" s="4">
        <v>0</v>
      </c>
      <c r="GI111" s="38">
        <f t="shared" si="554"/>
        <v>0</v>
      </c>
      <c r="GJ111" s="37">
        <v>0</v>
      </c>
      <c r="GK111" s="4">
        <v>0</v>
      </c>
      <c r="GL111" s="38">
        <f t="shared" si="555"/>
        <v>0</v>
      </c>
      <c r="GM111" s="37">
        <v>2</v>
      </c>
      <c r="GN111" s="4">
        <v>46</v>
      </c>
      <c r="GO111" s="38">
        <f t="shared" ref="GO111" si="578">GN111/GM111*1000</f>
        <v>23000</v>
      </c>
      <c r="GP111" s="37">
        <v>0</v>
      </c>
      <c r="GQ111" s="4">
        <v>0</v>
      </c>
      <c r="GR111" s="38">
        <v>0</v>
      </c>
      <c r="GS111" s="37">
        <v>0</v>
      </c>
      <c r="GT111" s="4">
        <v>0</v>
      </c>
      <c r="GU111" s="38">
        <v>0</v>
      </c>
      <c r="GV111" s="37">
        <v>0</v>
      </c>
      <c r="GW111" s="4">
        <v>0</v>
      </c>
      <c r="GX111" s="38">
        <v>0</v>
      </c>
      <c r="GY111" s="37">
        <v>0</v>
      </c>
      <c r="GZ111" s="4">
        <v>0</v>
      </c>
      <c r="HA111" s="38">
        <v>0</v>
      </c>
      <c r="HB111" s="37">
        <v>0</v>
      </c>
      <c r="HC111" s="4">
        <v>0</v>
      </c>
      <c r="HD111" s="38">
        <v>0</v>
      </c>
      <c r="HE111" s="37">
        <v>0</v>
      </c>
      <c r="HF111" s="4">
        <v>0</v>
      </c>
      <c r="HG111" s="38">
        <v>0</v>
      </c>
      <c r="HH111" s="37">
        <v>31</v>
      </c>
      <c r="HI111" s="4">
        <v>1095</v>
      </c>
      <c r="HJ111" s="38">
        <f t="shared" si="556"/>
        <v>35322.580645161288</v>
      </c>
      <c r="HK111" s="37">
        <v>0</v>
      </c>
      <c r="HL111" s="4">
        <v>0</v>
      </c>
      <c r="HM111" s="38">
        <v>0</v>
      </c>
      <c r="HN111" s="37">
        <v>0</v>
      </c>
      <c r="HO111" s="4">
        <v>0</v>
      </c>
      <c r="HP111" s="38">
        <v>0</v>
      </c>
      <c r="HQ111" s="37">
        <v>0</v>
      </c>
      <c r="HR111" s="4">
        <v>0</v>
      </c>
      <c r="HS111" s="38">
        <v>0</v>
      </c>
      <c r="HT111" s="37">
        <v>0</v>
      </c>
      <c r="HU111" s="4">
        <v>0</v>
      </c>
      <c r="HV111" s="38">
        <v>0</v>
      </c>
      <c r="HW111" s="37">
        <v>0</v>
      </c>
      <c r="HX111" s="4">
        <v>0</v>
      </c>
      <c r="HY111" s="38">
        <v>0</v>
      </c>
      <c r="HZ111" s="37">
        <v>0</v>
      </c>
      <c r="IA111" s="4">
        <v>0</v>
      </c>
      <c r="IB111" s="38">
        <v>0</v>
      </c>
      <c r="IC111" s="37">
        <v>3</v>
      </c>
      <c r="ID111" s="4">
        <v>23</v>
      </c>
      <c r="IE111" s="38">
        <f t="shared" si="558"/>
        <v>7666.666666666667</v>
      </c>
      <c r="IF111" s="37">
        <v>0</v>
      </c>
      <c r="IG111" s="4">
        <v>0</v>
      </c>
      <c r="IH111" s="38">
        <v>0</v>
      </c>
      <c r="II111" s="37">
        <v>0</v>
      </c>
      <c r="IJ111" s="4">
        <v>0</v>
      </c>
      <c r="IK111" s="38">
        <v>0</v>
      </c>
      <c r="IL111" s="37">
        <v>14</v>
      </c>
      <c r="IM111" s="4">
        <v>482</v>
      </c>
      <c r="IN111" s="38">
        <f t="shared" si="574"/>
        <v>34428.571428571428</v>
      </c>
      <c r="IO111" s="37">
        <v>14</v>
      </c>
      <c r="IP111" s="4">
        <v>414</v>
      </c>
      <c r="IQ111" s="38">
        <f t="shared" si="559"/>
        <v>29571.428571428572</v>
      </c>
      <c r="IR111" s="37">
        <v>0</v>
      </c>
      <c r="IS111" s="4">
        <v>0</v>
      </c>
      <c r="IT111" s="38">
        <v>0</v>
      </c>
      <c r="IU111" s="37">
        <v>0</v>
      </c>
      <c r="IV111" s="4">
        <v>0</v>
      </c>
      <c r="IW111" s="38">
        <v>0</v>
      </c>
      <c r="IX111" s="37">
        <v>0</v>
      </c>
      <c r="IY111" s="4">
        <v>0</v>
      </c>
      <c r="IZ111" s="38">
        <f t="shared" si="316"/>
        <v>0</v>
      </c>
      <c r="JA111" s="37">
        <v>31</v>
      </c>
      <c r="JB111" s="4">
        <v>502</v>
      </c>
      <c r="JC111" s="38">
        <f t="shared" si="560"/>
        <v>16193.548387096776</v>
      </c>
      <c r="JD111" s="37">
        <v>3</v>
      </c>
      <c r="JE111" s="4">
        <v>83</v>
      </c>
      <c r="JF111" s="38">
        <f t="shared" ref="JF111:JF120" si="579">JE111/JD111*1000</f>
        <v>27666.666666666668</v>
      </c>
      <c r="JG111" s="37">
        <v>0</v>
      </c>
      <c r="JH111" s="4">
        <v>0</v>
      </c>
      <c r="JI111" s="38">
        <v>0</v>
      </c>
      <c r="JJ111" s="37">
        <v>0</v>
      </c>
      <c r="JK111" s="4">
        <v>0</v>
      </c>
      <c r="JL111" s="38">
        <v>0</v>
      </c>
      <c r="JM111" s="37">
        <v>0</v>
      </c>
      <c r="JN111" s="4">
        <v>0</v>
      </c>
      <c r="JO111" s="38">
        <v>0</v>
      </c>
      <c r="JP111" s="37">
        <v>7</v>
      </c>
      <c r="JQ111" s="4">
        <v>199</v>
      </c>
      <c r="JR111" s="38">
        <f t="shared" si="575"/>
        <v>28428.571428571428</v>
      </c>
      <c r="JS111" s="37">
        <v>0</v>
      </c>
      <c r="JT111" s="4">
        <v>0</v>
      </c>
      <c r="JU111" s="38">
        <v>0</v>
      </c>
      <c r="JV111" s="37">
        <v>0</v>
      </c>
      <c r="JW111" s="4">
        <v>0</v>
      </c>
      <c r="JX111" s="38">
        <v>0</v>
      </c>
      <c r="JY111" s="37">
        <v>0</v>
      </c>
      <c r="JZ111" s="4">
        <v>0</v>
      </c>
      <c r="KA111" s="38">
        <v>0</v>
      </c>
      <c r="KB111" s="37">
        <v>0</v>
      </c>
      <c r="KC111" s="4">
        <v>0</v>
      </c>
      <c r="KD111" s="38">
        <v>0</v>
      </c>
      <c r="KE111" s="37">
        <v>0</v>
      </c>
      <c r="KF111" s="4">
        <v>0</v>
      </c>
      <c r="KG111" s="38">
        <v>0</v>
      </c>
      <c r="KH111" s="37"/>
      <c r="KI111" s="4"/>
      <c r="KJ111" s="38"/>
      <c r="KK111" s="37">
        <v>0</v>
      </c>
      <c r="KL111" s="4">
        <v>0</v>
      </c>
      <c r="KM111" s="38">
        <v>0</v>
      </c>
      <c r="KN111" s="37">
        <v>0</v>
      </c>
      <c r="KO111" s="4">
        <v>0</v>
      </c>
      <c r="KP111" s="38">
        <v>0</v>
      </c>
      <c r="KQ111" s="37">
        <v>0</v>
      </c>
      <c r="KR111" s="4">
        <v>0</v>
      </c>
      <c r="KS111" s="38">
        <v>0</v>
      </c>
      <c r="KT111" s="37">
        <v>13</v>
      </c>
      <c r="KU111" s="4">
        <v>59</v>
      </c>
      <c r="KV111" s="38">
        <f t="shared" si="562"/>
        <v>4538.4615384615381</v>
      </c>
      <c r="KW111" s="37">
        <v>0</v>
      </c>
      <c r="KX111" s="4">
        <v>0</v>
      </c>
      <c r="KY111" s="38">
        <v>0</v>
      </c>
      <c r="KZ111" s="37">
        <v>12</v>
      </c>
      <c r="LA111" s="4">
        <v>65</v>
      </c>
      <c r="LB111" s="38">
        <f t="shared" si="563"/>
        <v>5416.666666666667</v>
      </c>
      <c r="LC111" s="37">
        <v>89</v>
      </c>
      <c r="LD111" s="4">
        <v>2730</v>
      </c>
      <c r="LE111" s="38">
        <f t="shared" si="564"/>
        <v>30674.157303370786</v>
      </c>
      <c r="LF111" s="37">
        <v>6</v>
      </c>
      <c r="LG111" s="4">
        <v>34</v>
      </c>
      <c r="LH111" s="38">
        <f t="shared" si="565"/>
        <v>5666.666666666667</v>
      </c>
      <c r="LI111" s="37">
        <v>0</v>
      </c>
      <c r="LJ111" s="4">
        <v>0</v>
      </c>
      <c r="LK111" s="38">
        <v>0</v>
      </c>
      <c r="LL111" s="37">
        <v>0</v>
      </c>
      <c r="LM111" s="4">
        <v>0</v>
      </c>
      <c r="LN111" s="38">
        <v>0</v>
      </c>
      <c r="LO111" s="37">
        <v>0</v>
      </c>
      <c r="LP111" s="4">
        <v>0</v>
      </c>
      <c r="LQ111" s="38">
        <v>0</v>
      </c>
      <c r="LR111" s="37">
        <v>0</v>
      </c>
      <c r="LS111" s="4">
        <v>0</v>
      </c>
      <c r="LT111" s="38">
        <v>0</v>
      </c>
      <c r="LU111" s="37">
        <v>0</v>
      </c>
      <c r="LV111" s="4">
        <v>0</v>
      </c>
      <c r="LW111" s="38">
        <v>0</v>
      </c>
      <c r="LX111" s="37">
        <v>17</v>
      </c>
      <c r="LY111" s="4">
        <v>204</v>
      </c>
      <c r="LZ111" s="38">
        <f t="shared" si="566"/>
        <v>12000</v>
      </c>
      <c r="MA111" s="2">
        <f t="shared" si="527"/>
        <v>409</v>
      </c>
      <c r="MB111" s="12">
        <f t="shared" si="528"/>
        <v>7500</v>
      </c>
    </row>
    <row r="112" spans="1:340" x14ac:dyDescent="0.3">
      <c r="A112" s="50">
        <v>2012</v>
      </c>
      <c r="B112" s="51" t="s">
        <v>8</v>
      </c>
      <c r="C112" s="37">
        <v>0</v>
      </c>
      <c r="D112" s="4">
        <v>0</v>
      </c>
      <c r="E112" s="38">
        <v>0</v>
      </c>
      <c r="F112" s="37">
        <v>0</v>
      </c>
      <c r="G112" s="4">
        <v>0</v>
      </c>
      <c r="H112" s="38">
        <v>0</v>
      </c>
      <c r="I112" s="37">
        <v>0</v>
      </c>
      <c r="J112" s="4">
        <v>0</v>
      </c>
      <c r="K112" s="38">
        <v>0</v>
      </c>
      <c r="L112" s="37">
        <v>0</v>
      </c>
      <c r="M112" s="4">
        <v>0</v>
      </c>
      <c r="N112" s="38">
        <v>0</v>
      </c>
      <c r="O112" s="37">
        <v>26</v>
      </c>
      <c r="P112" s="4">
        <v>1676</v>
      </c>
      <c r="Q112" s="38">
        <f t="shared" si="567"/>
        <v>64461.538461538468</v>
      </c>
      <c r="R112" s="37">
        <v>0</v>
      </c>
      <c r="S112" s="4">
        <v>0</v>
      </c>
      <c r="T112" s="38">
        <v>0</v>
      </c>
      <c r="U112" s="37">
        <v>0</v>
      </c>
      <c r="V112" s="4">
        <v>0</v>
      </c>
      <c r="W112" s="38">
        <v>0</v>
      </c>
      <c r="X112" s="37">
        <v>0</v>
      </c>
      <c r="Y112" s="4">
        <v>0</v>
      </c>
      <c r="Z112" s="38">
        <v>0</v>
      </c>
      <c r="AA112" s="37">
        <v>0</v>
      </c>
      <c r="AB112" s="4">
        <v>0</v>
      </c>
      <c r="AC112" s="38">
        <v>0</v>
      </c>
      <c r="AD112" s="37">
        <v>0</v>
      </c>
      <c r="AE112" s="4">
        <v>0</v>
      </c>
      <c r="AF112" s="38">
        <v>0</v>
      </c>
      <c r="AG112" s="37">
        <v>0</v>
      </c>
      <c r="AH112" s="4">
        <v>0</v>
      </c>
      <c r="AI112" s="38">
        <v>0</v>
      </c>
      <c r="AJ112" s="37">
        <v>0</v>
      </c>
      <c r="AK112" s="4">
        <v>0</v>
      </c>
      <c r="AL112" s="38">
        <v>0</v>
      </c>
      <c r="AM112" s="37">
        <v>0</v>
      </c>
      <c r="AN112" s="4">
        <v>0</v>
      </c>
      <c r="AO112" s="38">
        <v>0</v>
      </c>
      <c r="AP112" s="37">
        <v>2</v>
      </c>
      <c r="AQ112" s="4">
        <v>16</v>
      </c>
      <c r="AR112" s="38">
        <f t="shared" ref="AR112" si="580">AQ112/AP112*1000</f>
        <v>8000</v>
      </c>
      <c r="AS112" s="37">
        <v>0</v>
      </c>
      <c r="AT112" s="4">
        <v>0</v>
      </c>
      <c r="AU112" s="38">
        <v>0</v>
      </c>
      <c r="AV112" s="37">
        <v>0</v>
      </c>
      <c r="AW112" s="4">
        <v>0</v>
      </c>
      <c r="AX112" s="38">
        <v>0</v>
      </c>
      <c r="AY112" s="37">
        <v>0</v>
      </c>
      <c r="AZ112" s="4">
        <v>0</v>
      </c>
      <c r="BA112" s="38">
        <v>0</v>
      </c>
      <c r="BB112" s="37">
        <v>0</v>
      </c>
      <c r="BC112" s="4">
        <v>0</v>
      </c>
      <c r="BD112" s="38">
        <v>0</v>
      </c>
      <c r="BE112" s="37">
        <v>0</v>
      </c>
      <c r="BF112" s="4">
        <v>0</v>
      </c>
      <c r="BG112" s="38">
        <v>0</v>
      </c>
      <c r="BH112" s="37">
        <v>2</v>
      </c>
      <c r="BI112" s="4">
        <v>20</v>
      </c>
      <c r="BJ112" s="38">
        <f t="shared" si="547"/>
        <v>10000</v>
      </c>
      <c r="BK112" s="37">
        <v>0</v>
      </c>
      <c r="BL112" s="4">
        <v>0</v>
      </c>
      <c r="BM112" s="38">
        <v>0</v>
      </c>
      <c r="BN112" s="37">
        <v>0</v>
      </c>
      <c r="BO112" s="4">
        <v>0</v>
      </c>
      <c r="BP112" s="38">
        <v>0</v>
      </c>
      <c r="BQ112" s="37">
        <v>0</v>
      </c>
      <c r="BR112" s="4">
        <v>0</v>
      </c>
      <c r="BS112" s="38">
        <v>0</v>
      </c>
      <c r="BT112" s="37">
        <v>0</v>
      </c>
      <c r="BU112" s="4">
        <v>0</v>
      </c>
      <c r="BV112" s="38">
        <v>0</v>
      </c>
      <c r="BW112" s="37">
        <v>0</v>
      </c>
      <c r="BX112" s="4">
        <v>0</v>
      </c>
      <c r="BY112" s="38">
        <v>0</v>
      </c>
      <c r="BZ112" s="37">
        <v>0</v>
      </c>
      <c r="CA112" s="4">
        <v>0</v>
      </c>
      <c r="CB112" s="38">
        <v>0</v>
      </c>
      <c r="CC112" s="37">
        <v>0</v>
      </c>
      <c r="CD112" s="4">
        <v>0</v>
      </c>
      <c r="CE112" s="38">
        <v>0</v>
      </c>
      <c r="CF112" s="37">
        <v>0</v>
      </c>
      <c r="CG112" s="4">
        <v>0</v>
      </c>
      <c r="CH112" s="38">
        <v>0</v>
      </c>
      <c r="CI112" s="37">
        <v>0</v>
      </c>
      <c r="CJ112" s="4">
        <v>0</v>
      </c>
      <c r="CK112" s="38">
        <v>0</v>
      </c>
      <c r="CL112" s="37">
        <v>0</v>
      </c>
      <c r="CM112" s="4">
        <v>0</v>
      </c>
      <c r="CN112" s="38">
        <v>0</v>
      </c>
      <c r="CO112" s="37">
        <v>0</v>
      </c>
      <c r="CP112" s="4">
        <v>0</v>
      </c>
      <c r="CQ112" s="38">
        <v>0</v>
      </c>
      <c r="CR112" s="37">
        <v>0</v>
      </c>
      <c r="CS112" s="4">
        <v>0</v>
      </c>
      <c r="CT112" s="38">
        <v>0</v>
      </c>
      <c r="CU112" s="37">
        <v>0</v>
      </c>
      <c r="CV112" s="4">
        <v>0</v>
      </c>
      <c r="CW112" s="38">
        <f t="shared" si="548"/>
        <v>0</v>
      </c>
      <c r="CX112" s="37">
        <v>1</v>
      </c>
      <c r="CY112" s="4">
        <v>3</v>
      </c>
      <c r="CZ112" s="38">
        <f t="shared" si="549"/>
        <v>3000</v>
      </c>
      <c r="DA112" s="37">
        <v>0</v>
      </c>
      <c r="DB112" s="4">
        <v>0</v>
      </c>
      <c r="DC112" s="38">
        <v>0</v>
      </c>
      <c r="DD112" s="37">
        <v>0</v>
      </c>
      <c r="DE112" s="4">
        <v>0</v>
      </c>
      <c r="DF112" s="38">
        <v>0</v>
      </c>
      <c r="DG112" s="37">
        <v>1</v>
      </c>
      <c r="DH112" s="4">
        <v>7</v>
      </c>
      <c r="DI112" s="38">
        <f t="shared" si="550"/>
        <v>7000</v>
      </c>
      <c r="DJ112" s="37">
        <v>0</v>
      </c>
      <c r="DK112" s="4">
        <v>0</v>
      </c>
      <c r="DL112" s="38">
        <v>0</v>
      </c>
      <c r="DM112" s="37">
        <v>139</v>
      </c>
      <c r="DN112" s="4">
        <v>408</v>
      </c>
      <c r="DO112" s="38">
        <f t="shared" si="551"/>
        <v>2935.2517985611512</v>
      </c>
      <c r="DP112" s="37">
        <v>0</v>
      </c>
      <c r="DQ112" s="4">
        <v>0</v>
      </c>
      <c r="DR112" s="38">
        <v>0</v>
      </c>
      <c r="DS112" s="37">
        <v>0</v>
      </c>
      <c r="DT112" s="4">
        <v>0</v>
      </c>
      <c r="DU112" s="38">
        <v>0</v>
      </c>
      <c r="DV112" s="37">
        <v>5</v>
      </c>
      <c r="DW112" s="4">
        <v>343</v>
      </c>
      <c r="DX112" s="38">
        <f t="shared" ref="DX112" si="581">DW112/DV112*1000</f>
        <v>68600</v>
      </c>
      <c r="DY112" s="37">
        <v>0</v>
      </c>
      <c r="DZ112" s="4">
        <v>0</v>
      </c>
      <c r="EA112" s="38">
        <v>0</v>
      </c>
      <c r="EB112" s="37">
        <v>18</v>
      </c>
      <c r="EC112" s="4">
        <v>431</v>
      </c>
      <c r="ED112" s="38">
        <f t="shared" si="552"/>
        <v>23944.444444444442</v>
      </c>
      <c r="EE112" s="37">
        <v>0</v>
      </c>
      <c r="EF112" s="4">
        <v>0</v>
      </c>
      <c r="EG112" s="38">
        <v>0</v>
      </c>
      <c r="EH112" s="37">
        <v>0</v>
      </c>
      <c r="EI112" s="4">
        <v>0</v>
      </c>
      <c r="EJ112" s="38">
        <v>0</v>
      </c>
      <c r="EK112" s="37">
        <v>0</v>
      </c>
      <c r="EL112" s="4">
        <v>0</v>
      </c>
      <c r="EM112" s="38">
        <v>0</v>
      </c>
      <c r="EN112" s="37">
        <v>0</v>
      </c>
      <c r="EO112" s="4">
        <v>0</v>
      </c>
      <c r="EP112" s="38">
        <v>0</v>
      </c>
      <c r="EQ112" s="37"/>
      <c r="ER112" s="4"/>
      <c r="ES112" s="38"/>
      <c r="ET112" s="37">
        <v>0</v>
      </c>
      <c r="EU112" s="4">
        <v>0</v>
      </c>
      <c r="EV112" s="38">
        <v>0</v>
      </c>
      <c r="EW112" s="37">
        <v>0</v>
      </c>
      <c r="EX112" s="4">
        <v>0</v>
      </c>
      <c r="EY112" s="38">
        <v>0</v>
      </c>
      <c r="EZ112" s="37">
        <v>0</v>
      </c>
      <c r="FA112" s="4">
        <v>0</v>
      </c>
      <c r="FB112" s="38">
        <v>0</v>
      </c>
      <c r="FC112" s="37"/>
      <c r="FD112" s="4"/>
      <c r="FE112" s="38"/>
      <c r="FF112" s="37">
        <v>0</v>
      </c>
      <c r="FG112" s="4">
        <v>0</v>
      </c>
      <c r="FH112" s="38">
        <v>0</v>
      </c>
      <c r="FI112" s="37">
        <v>0</v>
      </c>
      <c r="FJ112" s="4">
        <v>0</v>
      </c>
      <c r="FK112" s="38">
        <v>0</v>
      </c>
      <c r="FL112" s="37">
        <v>0</v>
      </c>
      <c r="FM112" s="4">
        <v>0</v>
      </c>
      <c r="FN112" s="38">
        <v>0</v>
      </c>
      <c r="FO112" s="37">
        <v>0</v>
      </c>
      <c r="FP112" s="4">
        <v>0</v>
      </c>
      <c r="FQ112" s="38">
        <v>0</v>
      </c>
      <c r="FR112" s="37">
        <v>0</v>
      </c>
      <c r="FS112" s="4">
        <v>0</v>
      </c>
      <c r="FT112" s="38">
        <v>0</v>
      </c>
      <c r="FU112" s="37"/>
      <c r="FV112" s="4"/>
      <c r="FW112" s="38"/>
      <c r="FX112" s="37">
        <v>0</v>
      </c>
      <c r="FY112" s="4">
        <v>0</v>
      </c>
      <c r="FZ112" s="38">
        <v>0</v>
      </c>
      <c r="GA112" s="37">
        <v>0</v>
      </c>
      <c r="GB112" s="4">
        <v>0</v>
      </c>
      <c r="GC112" s="38">
        <v>0</v>
      </c>
      <c r="GD112" s="37">
        <v>6</v>
      </c>
      <c r="GE112" s="4">
        <v>210</v>
      </c>
      <c r="GF112" s="38">
        <f t="shared" si="553"/>
        <v>35000</v>
      </c>
      <c r="GG112" s="37">
        <v>0</v>
      </c>
      <c r="GH112" s="4">
        <v>0</v>
      </c>
      <c r="GI112" s="38">
        <f t="shared" si="554"/>
        <v>0</v>
      </c>
      <c r="GJ112" s="37">
        <v>0</v>
      </c>
      <c r="GK112" s="4">
        <v>0</v>
      </c>
      <c r="GL112" s="38">
        <f t="shared" si="555"/>
        <v>0</v>
      </c>
      <c r="GM112" s="37">
        <v>0</v>
      </c>
      <c r="GN112" s="4">
        <v>0</v>
      </c>
      <c r="GO112" s="38">
        <v>0</v>
      </c>
      <c r="GP112" s="37">
        <v>0</v>
      </c>
      <c r="GQ112" s="4">
        <v>0</v>
      </c>
      <c r="GR112" s="38">
        <v>0</v>
      </c>
      <c r="GS112" s="37">
        <v>0</v>
      </c>
      <c r="GT112" s="4">
        <v>0</v>
      </c>
      <c r="GU112" s="38">
        <v>0</v>
      </c>
      <c r="GV112" s="37">
        <v>0</v>
      </c>
      <c r="GW112" s="4">
        <v>0</v>
      </c>
      <c r="GX112" s="38">
        <v>0</v>
      </c>
      <c r="GY112" s="37">
        <v>0</v>
      </c>
      <c r="GZ112" s="4">
        <v>0</v>
      </c>
      <c r="HA112" s="38">
        <v>0</v>
      </c>
      <c r="HB112" s="37">
        <v>0</v>
      </c>
      <c r="HC112" s="4">
        <v>0</v>
      </c>
      <c r="HD112" s="38">
        <v>0</v>
      </c>
      <c r="HE112" s="37">
        <v>0</v>
      </c>
      <c r="HF112" s="4">
        <v>0</v>
      </c>
      <c r="HG112" s="38">
        <v>0</v>
      </c>
      <c r="HH112" s="37">
        <v>4</v>
      </c>
      <c r="HI112" s="4">
        <v>64</v>
      </c>
      <c r="HJ112" s="38">
        <f t="shared" si="556"/>
        <v>16000</v>
      </c>
      <c r="HK112" s="37">
        <v>0</v>
      </c>
      <c r="HL112" s="4">
        <v>0</v>
      </c>
      <c r="HM112" s="38">
        <v>0</v>
      </c>
      <c r="HN112" s="37">
        <v>0</v>
      </c>
      <c r="HO112" s="4">
        <v>0</v>
      </c>
      <c r="HP112" s="38">
        <v>0</v>
      </c>
      <c r="HQ112" s="37">
        <v>0</v>
      </c>
      <c r="HR112" s="4">
        <v>0</v>
      </c>
      <c r="HS112" s="38">
        <v>0</v>
      </c>
      <c r="HT112" s="37">
        <v>0</v>
      </c>
      <c r="HU112" s="4">
        <v>0</v>
      </c>
      <c r="HV112" s="38">
        <v>0</v>
      </c>
      <c r="HW112" s="37">
        <v>0</v>
      </c>
      <c r="HX112" s="4">
        <v>0</v>
      </c>
      <c r="HY112" s="38">
        <v>0</v>
      </c>
      <c r="HZ112" s="37">
        <v>0</v>
      </c>
      <c r="IA112" s="4">
        <v>0</v>
      </c>
      <c r="IB112" s="38">
        <v>0</v>
      </c>
      <c r="IC112" s="37">
        <v>0</v>
      </c>
      <c r="ID112" s="4">
        <v>0</v>
      </c>
      <c r="IE112" s="38">
        <v>0</v>
      </c>
      <c r="IF112" s="37">
        <v>0</v>
      </c>
      <c r="IG112" s="4">
        <v>0</v>
      </c>
      <c r="IH112" s="38">
        <v>0</v>
      </c>
      <c r="II112" s="37">
        <v>0</v>
      </c>
      <c r="IJ112" s="4">
        <v>0</v>
      </c>
      <c r="IK112" s="38">
        <v>0</v>
      </c>
      <c r="IL112" s="37">
        <v>12</v>
      </c>
      <c r="IM112" s="4">
        <v>291</v>
      </c>
      <c r="IN112" s="38">
        <f t="shared" si="574"/>
        <v>24250</v>
      </c>
      <c r="IO112" s="37">
        <v>10</v>
      </c>
      <c r="IP112" s="4">
        <v>258</v>
      </c>
      <c r="IQ112" s="38">
        <f t="shared" si="559"/>
        <v>25800</v>
      </c>
      <c r="IR112" s="37">
        <v>0</v>
      </c>
      <c r="IS112" s="4">
        <v>0</v>
      </c>
      <c r="IT112" s="38">
        <v>0</v>
      </c>
      <c r="IU112" s="37">
        <v>0</v>
      </c>
      <c r="IV112" s="4">
        <v>0</v>
      </c>
      <c r="IW112" s="38">
        <v>0</v>
      </c>
      <c r="IX112" s="37">
        <v>0</v>
      </c>
      <c r="IY112" s="4">
        <v>0</v>
      </c>
      <c r="IZ112" s="38">
        <f t="shared" si="316"/>
        <v>0</v>
      </c>
      <c r="JA112" s="37">
        <v>21</v>
      </c>
      <c r="JB112" s="4">
        <v>307</v>
      </c>
      <c r="JC112" s="38">
        <f t="shared" si="560"/>
        <v>14619.047619047618</v>
      </c>
      <c r="JD112" s="37">
        <v>40</v>
      </c>
      <c r="JE112" s="4">
        <v>474</v>
      </c>
      <c r="JF112" s="38">
        <f t="shared" si="579"/>
        <v>11850</v>
      </c>
      <c r="JG112" s="37">
        <v>0</v>
      </c>
      <c r="JH112" s="4">
        <v>0</v>
      </c>
      <c r="JI112" s="38">
        <v>0</v>
      </c>
      <c r="JJ112" s="37">
        <v>0</v>
      </c>
      <c r="JK112" s="4">
        <v>0</v>
      </c>
      <c r="JL112" s="38">
        <v>0</v>
      </c>
      <c r="JM112" s="37">
        <v>0</v>
      </c>
      <c r="JN112" s="4">
        <v>0</v>
      </c>
      <c r="JO112" s="38">
        <v>0</v>
      </c>
      <c r="JP112" s="37">
        <v>0</v>
      </c>
      <c r="JQ112" s="4">
        <v>0</v>
      </c>
      <c r="JR112" s="38">
        <v>0</v>
      </c>
      <c r="JS112" s="37">
        <v>0</v>
      </c>
      <c r="JT112" s="4">
        <v>0</v>
      </c>
      <c r="JU112" s="38">
        <v>0</v>
      </c>
      <c r="JV112" s="37">
        <v>0</v>
      </c>
      <c r="JW112" s="4">
        <v>0</v>
      </c>
      <c r="JX112" s="38">
        <v>0</v>
      </c>
      <c r="JY112" s="37">
        <v>0</v>
      </c>
      <c r="JZ112" s="4">
        <v>0</v>
      </c>
      <c r="KA112" s="38">
        <v>0</v>
      </c>
      <c r="KB112" s="37">
        <v>0</v>
      </c>
      <c r="KC112" s="4">
        <v>0</v>
      </c>
      <c r="KD112" s="38">
        <v>0</v>
      </c>
      <c r="KE112" s="37">
        <v>7</v>
      </c>
      <c r="KF112" s="4">
        <v>18</v>
      </c>
      <c r="KG112" s="38">
        <f t="shared" si="561"/>
        <v>2571.4285714285716</v>
      </c>
      <c r="KH112" s="37"/>
      <c r="KI112" s="4"/>
      <c r="KJ112" s="38"/>
      <c r="KK112" s="37">
        <v>0</v>
      </c>
      <c r="KL112" s="4">
        <v>0</v>
      </c>
      <c r="KM112" s="38">
        <v>0</v>
      </c>
      <c r="KN112" s="37">
        <v>0</v>
      </c>
      <c r="KO112" s="4">
        <v>0</v>
      </c>
      <c r="KP112" s="38">
        <v>0</v>
      </c>
      <c r="KQ112" s="37">
        <v>0</v>
      </c>
      <c r="KR112" s="4">
        <v>0</v>
      </c>
      <c r="KS112" s="38">
        <v>0</v>
      </c>
      <c r="KT112" s="37">
        <v>21</v>
      </c>
      <c r="KU112" s="4">
        <v>206</v>
      </c>
      <c r="KV112" s="38">
        <f t="shared" si="562"/>
        <v>9809.523809523811</v>
      </c>
      <c r="KW112" s="37">
        <v>0</v>
      </c>
      <c r="KX112" s="4">
        <v>0</v>
      </c>
      <c r="KY112" s="38">
        <v>0</v>
      </c>
      <c r="KZ112" s="37">
        <v>0</v>
      </c>
      <c r="LA112" s="4">
        <v>0</v>
      </c>
      <c r="LB112" s="38">
        <v>0</v>
      </c>
      <c r="LC112" s="37">
        <v>21</v>
      </c>
      <c r="LD112" s="4">
        <v>735</v>
      </c>
      <c r="LE112" s="38">
        <f t="shared" si="564"/>
        <v>35000</v>
      </c>
      <c r="LF112" s="37">
        <v>1</v>
      </c>
      <c r="LG112" s="4">
        <v>10</v>
      </c>
      <c r="LH112" s="38">
        <f t="shared" si="565"/>
        <v>10000</v>
      </c>
      <c r="LI112" s="37">
        <v>0</v>
      </c>
      <c r="LJ112" s="4">
        <v>0</v>
      </c>
      <c r="LK112" s="38">
        <v>0</v>
      </c>
      <c r="LL112" s="37">
        <v>0</v>
      </c>
      <c r="LM112" s="4">
        <v>0</v>
      </c>
      <c r="LN112" s="38">
        <v>0</v>
      </c>
      <c r="LO112" s="37">
        <v>8</v>
      </c>
      <c r="LP112" s="4">
        <v>145</v>
      </c>
      <c r="LQ112" s="38">
        <f t="shared" si="576"/>
        <v>18125</v>
      </c>
      <c r="LR112" s="37">
        <v>0</v>
      </c>
      <c r="LS112" s="4">
        <v>0</v>
      </c>
      <c r="LT112" s="38">
        <v>0</v>
      </c>
      <c r="LU112" s="37">
        <v>0</v>
      </c>
      <c r="LV112" s="4">
        <v>0</v>
      </c>
      <c r="LW112" s="38">
        <v>0</v>
      </c>
      <c r="LX112" s="37">
        <v>23</v>
      </c>
      <c r="LY112" s="4">
        <v>266</v>
      </c>
      <c r="LZ112" s="38">
        <f t="shared" si="566"/>
        <v>11565.217391304348</v>
      </c>
      <c r="MA112" s="2">
        <f t="shared" si="527"/>
        <v>368</v>
      </c>
      <c r="MB112" s="12">
        <f t="shared" si="528"/>
        <v>5888</v>
      </c>
    </row>
    <row r="113" spans="1:340" x14ac:dyDescent="0.3">
      <c r="A113" s="50">
        <v>2012</v>
      </c>
      <c r="B113" s="51" t="s">
        <v>9</v>
      </c>
      <c r="C113" s="37">
        <v>0</v>
      </c>
      <c r="D113" s="4">
        <v>0</v>
      </c>
      <c r="E113" s="38">
        <v>0</v>
      </c>
      <c r="F113" s="37">
        <v>0</v>
      </c>
      <c r="G113" s="4">
        <v>0</v>
      </c>
      <c r="H113" s="38">
        <v>0</v>
      </c>
      <c r="I113" s="37">
        <v>0</v>
      </c>
      <c r="J113" s="4">
        <v>0</v>
      </c>
      <c r="K113" s="38">
        <v>0</v>
      </c>
      <c r="L113" s="37">
        <v>0</v>
      </c>
      <c r="M113" s="4">
        <v>0</v>
      </c>
      <c r="N113" s="38">
        <v>0</v>
      </c>
      <c r="O113" s="37">
        <v>7</v>
      </c>
      <c r="P113" s="4">
        <v>466</v>
      </c>
      <c r="Q113" s="38">
        <f t="shared" si="567"/>
        <v>66571.428571428565</v>
      </c>
      <c r="R113" s="37">
        <v>1</v>
      </c>
      <c r="S113" s="4">
        <v>13</v>
      </c>
      <c r="T113" s="38">
        <f t="shared" ref="T113" si="582">S113/R113*1000</f>
        <v>13000</v>
      </c>
      <c r="U113" s="37">
        <v>0</v>
      </c>
      <c r="V113" s="4">
        <v>0</v>
      </c>
      <c r="W113" s="38">
        <v>0</v>
      </c>
      <c r="X113" s="37">
        <v>1</v>
      </c>
      <c r="Y113" s="4">
        <v>3</v>
      </c>
      <c r="Z113" s="38">
        <f t="shared" ref="Z113:Z117" si="583">Y113/X113*1000</f>
        <v>3000</v>
      </c>
      <c r="AA113" s="37">
        <v>0</v>
      </c>
      <c r="AB113" s="4">
        <v>0</v>
      </c>
      <c r="AC113" s="38">
        <v>0</v>
      </c>
      <c r="AD113" s="37">
        <v>0</v>
      </c>
      <c r="AE113" s="4">
        <v>0</v>
      </c>
      <c r="AF113" s="38">
        <v>0</v>
      </c>
      <c r="AG113" s="37">
        <v>0</v>
      </c>
      <c r="AH113" s="4">
        <v>0</v>
      </c>
      <c r="AI113" s="38">
        <v>0</v>
      </c>
      <c r="AJ113" s="37">
        <v>0</v>
      </c>
      <c r="AK113" s="4">
        <v>0</v>
      </c>
      <c r="AL113" s="38">
        <v>0</v>
      </c>
      <c r="AM113" s="37">
        <v>0</v>
      </c>
      <c r="AN113" s="4">
        <v>0</v>
      </c>
      <c r="AO113" s="38">
        <v>0</v>
      </c>
      <c r="AP113" s="37">
        <v>0</v>
      </c>
      <c r="AQ113" s="4">
        <v>0</v>
      </c>
      <c r="AR113" s="38">
        <v>0</v>
      </c>
      <c r="AS113" s="37">
        <v>0</v>
      </c>
      <c r="AT113" s="4">
        <v>0</v>
      </c>
      <c r="AU113" s="38">
        <v>0</v>
      </c>
      <c r="AV113" s="37">
        <v>0</v>
      </c>
      <c r="AW113" s="4">
        <v>0</v>
      </c>
      <c r="AX113" s="38">
        <v>0</v>
      </c>
      <c r="AY113" s="37">
        <v>4</v>
      </c>
      <c r="AZ113" s="4">
        <v>132</v>
      </c>
      <c r="BA113" s="38">
        <f t="shared" ref="BA113:BA115" si="584">AZ113/AY113*1000</f>
        <v>33000</v>
      </c>
      <c r="BB113" s="37">
        <v>0</v>
      </c>
      <c r="BC113" s="4">
        <v>0</v>
      </c>
      <c r="BD113" s="38">
        <v>0</v>
      </c>
      <c r="BE113" s="37">
        <v>0</v>
      </c>
      <c r="BF113" s="4">
        <v>0</v>
      </c>
      <c r="BG113" s="38">
        <v>0</v>
      </c>
      <c r="BH113" s="37">
        <v>14</v>
      </c>
      <c r="BI113" s="4">
        <v>98</v>
      </c>
      <c r="BJ113" s="38">
        <f t="shared" si="547"/>
        <v>7000</v>
      </c>
      <c r="BK113" s="37">
        <v>0</v>
      </c>
      <c r="BL113" s="4">
        <v>0</v>
      </c>
      <c r="BM113" s="38">
        <v>0</v>
      </c>
      <c r="BN113" s="37">
        <v>0</v>
      </c>
      <c r="BO113" s="4">
        <v>0</v>
      </c>
      <c r="BP113" s="38">
        <v>0</v>
      </c>
      <c r="BQ113" s="37">
        <v>0</v>
      </c>
      <c r="BR113" s="4">
        <v>0</v>
      </c>
      <c r="BS113" s="38">
        <v>0</v>
      </c>
      <c r="BT113" s="37">
        <v>0</v>
      </c>
      <c r="BU113" s="4">
        <v>0</v>
      </c>
      <c r="BV113" s="38">
        <v>0</v>
      </c>
      <c r="BW113" s="37">
        <v>0</v>
      </c>
      <c r="BX113" s="4">
        <v>0</v>
      </c>
      <c r="BY113" s="38">
        <v>0</v>
      </c>
      <c r="BZ113" s="37">
        <v>0</v>
      </c>
      <c r="CA113" s="4">
        <v>0</v>
      </c>
      <c r="CB113" s="38">
        <v>0</v>
      </c>
      <c r="CC113" s="37">
        <v>0</v>
      </c>
      <c r="CD113" s="4">
        <v>0</v>
      </c>
      <c r="CE113" s="38">
        <v>0</v>
      </c>
      <c r="CF113" s="37">
        <v>0</v>
      </c>
      <c r="CG113" s="4">
        <v>0</v>
      </c>
      <c r="CH113" s="38">
        <v>0</v>
      </c>
      <c r="CI113" s="37">
        <v>0</v>
      </c>
      <c r="CJ113" s="4">
        <v>0</v>
      </c>
      <c r="CK113" s="38">
        <v>0</v>
      </c>
      <c r="CL113" s="37">
        <v>0</v>
      </c>
      <c r="CM113" s="4">
        <v>0</v>
      </c>
      <c r="CN113" s="38">
        <v>0</v>
      </c>
      <c r="CO113" s="37">
        <v>0</v>
      </c>
      <c r="CP113" s="4">
        <v>0</v>
      </c>
      <c r="CQ113" s="38">
        <v>0</v>
      </c>
      <c r="CR113" s="37">
        <v>0</v>
      </c>
      <c r="CS113" s="4">
        <v>0</v>
      </c>
      <c r="CT113" s="38">
        <v>0</v>
      </c>
      <c r="CU113" s="37">
        <v>0</v>
      </c>
      <c r="CV113" s="4">
        <v>0</v>
      </c>
      <c r="CW113" s="38">
        <f t="shared" si="548"/>
        <v>0</v>
      </c>
      <c r="CX113" s="37">
        <v>0</v>
      </c>
      <c r="CY113" s="4">
        <v>0</v>
      </c>
      <c r="CZ113" s="38">
        <v>0</v>
      </c>
      <c r="DA113" s="37">
        <v>0</v>
      </c>
      <c r="DB113" s="4">
        <v>0</v>
      </c>
      <c r="DC113" s="38">
        <v>0</v>
      </c>
      <c r="DD113" s="37">
        <v>0</v>
      </c>
      <c r="DE113" s="4">
        <v>0</v>
      </c>
      <c r="DF113" s="38">
        <v>0</v>
      </c>
      <c r="DG113" s="37">
        <v>0</v>
      </c>
      <c r="DH113" s="4">
        <v>0</v>
      </c>
      <c r="DI113" s="38">
        <v>0</v>
      </c>
      <c r="DJ113" s="37">
        <v>0</v>
      </c>
      <c r="DK113" s="4">
        <v>0</v>
      </c>
      <c r="DL113" s="38">
        <v>0</v>
      </c>
      <c r="DM113" s="37">
        <v>112</v>
      </c>
      <c r="DN113" s="4">
        <v>657</v>
      </c>
      <c r="DO113" s="38">
        <f t="shared" si="551"/>
        <v>5866.0714285714284</v>
      </c>
      <c r="DP113" s="37">
        <v>9</v>
      </c>
      <c r="DQ113" s="4">
        <v>75</v>
      </c>
      <c r="DR113" s="38">
        <f t="shared" ref="DR113" si="585">DQ113/DP113*1000</f>
        <v>8333.3333333333339</v>
      </c>
      <c r="DS113" s="37">
        <v>0</v>
      </c>
      <c r="DT113" s="4">
        <v>0</v>
      </c>
      <c r="DU113" s="38">
        <v>0</v>
      </c>
      <c r="DV113" s="37">
        <v>0</v>
      </c>
      <c r="DW113" s="4">
        <v>0</v>
      </c>
      <c r="DX113" s="38">
        <v>0</v>
      </c>
      <c r="DY113" s="37">
        <v>0</v>
      </c>
      <c r="DZ113" s="4">
        <v>0</v>
      </c>
      <c r="EA113" s="38">
        <v>0</v>
      </c>
      <c r="EB113" s="37">
        <v>16</v>
      </c>
      <c r="EC113" s="4">
        <v>431</v>
      </c>
      <c r="ED113" s="38">
        <f t="shared" si="552"/>
        <v>26937.5</v>
      </c>
      <c r="EE113" s="37">
        <v>0</v>
      </c>
      <c r="EF113" s="4">
        <v>0</v>
      </c>
      <c r="EG113" s="38">
        <v>0</v>
      </c>
      <c r="EH113" s="37">
        <v>0</v>
      </c>
      <c r="EI113" s="4">
        <v>0</v>
      </c>
      <c r="EJ113" s="38">
        <v>0</v>
      </c>
      <c r="EK113" s="37">
        <v>0</v>
      </c>
      <c r="EL113" s="4">
        <v>0</v>
      </c>
      <c r="EM113" s="38">
        <v>0</v>
      </c>
      <c r="EN113" s="37">
        <v>0</v>
      </c>
      <c r="EO113" s="4">
        <v>0</v>
      </c>
      <c r="EP113" s="38">
        <v>0</v>
      </c>
      <c r="EQ113" s="37"/>
      <c r="ER113" s="4"/>
      <c r="ES113" s="38"/>
      <c r="ET113" s="37">
        <v>0</v>
      </c>
      <c r="EU113" s="4">
        <v>0</v>
      </c>
      <c r="EV113" s="38">
        <v>0</v>
      </c>
      <c r="EW113" s="37">
        <v>0</v>
      </c>
      <c r="EX113" s="4">
        <v>0</v>
      </c>
      <c r="EY113" s="38">
        <v>0</v>
      </c>
      <c r="EZ113" s="37">
        <v>0</v>
      </c>
      <c r="FA113" s="4">
        <v>0</v>
      </c>
      <c r="FB113" s="38">
        <v>0</v>
      </c>
      <c r="FC113" s="37"/>
      <c r="FD113" s="4"/>
      <c r="FE113" s="38"/>
      <c r="FF113" s="37">
        <v>0</v>
      </c>
      <c r="FG113" s="4">
        <v>0</v>
      </c>
      <c r="FH113" s="38">
        <v>0</v>
      </c>
      <c r="FI113" s="37">
        <v>0</v>
      </c>
      <c r="FJ113" s="4">
        <v>0</v>
      </c>
      <c r="FK113" s="38">
        <v>0</v>
      </c>
      <c r="FL113" s="37">
        <v>0</v>
      </c>
      <c r="FM113" s="4">
        <v>0</v>
      </c>
      <c r="FN113" s="38">
        <v>0</v>
      </c>
      <c r="FO113" s="37">
        <v>0</v>
      </c>
      <c r="FP113" s="4">
        <v>0</v>
      </c>
      <c r="FQ113" s="38">
        <v>0</v>
      </c>
      <c r="FR113" s="37">
        <v>0</v>
      </c>
      <c r="FS113" s="4">
        <v>0</v>
      </c>
      <c r="FT113" s="38">
        <v>0</v>
      </c>
      <c r="FU113" s="37"/>
      <c r="FV113" s="4"/>
      <c r="FW113" s="38"/>
      <c r="FX113" s="37">
        <v>0</v>
      </c>
      <c r="FY113" s="4">
        <v>0</v>
      </c>
      <c r="FZ113" s="38">
        <v>0</v>
      </c>
      <c r="GA113" s="37">
        <v>0</v>
      </c>
      <c r="GB113" s="4">
        <v>0</v>
      </c>
      <c r="GC113" s="38">
        <v>0</v>
      </c>
      <c r="GD113" s="37">
        <v>19</v>
      </c>
      <c r="GE113" s="4">
        <v>236</v>
      </c>
      <c r="GF113" s="38">
        <f t="shared" si="553"/>
        <v>12421.052631578947</v>
      </c>
      <c r="GG113" s="37">
        <v>0</v>
      </c>
      <c r="GH113" s="4">
        <v>0</v>
      </c>
      <c r="GI113" s="38">
        <f t="shared" si="554"/>
        <v>0</v>
      </c>
      <c r="GJ113" s="37">
        <v>0</v>
      </c>
      <c r="GK113" s="4">
        <v>0</v>
      </c>
      <c r="GL113" s="38">
        <f t="shared" si="555"/>
        <v>0</v>
      </c>
      <c r="GM113" s="37">
        <v>0</v>
      </c>
      <c r="GN113" s="4">
        <v>0</v>
      </c>
      <c r="GO113" s="38">
        <v>0</v>
      </c>
      <c r="GP113" s="37">
        <v>0</v>
      </c>
      <c r="GQ113" s="4">
        <v>0</v>
      </c>
      <c r="GR113" s="38">
        <v>0</v>
      </c>
      <c r="GS113" s="37">
        <v>0</v>
      </c>
      <c r="GT113" s="4">
        <v>0</v>
      </c>
      <c r="GU113" s="38">
        <v>0</v>
      </c>
      <c r="GV113" s="37">
        <v>0</v>
      </c>
      <c r="GW113" s="4">
        <v>0</v>
      </c>
      <c r="GX113" s="38">
        <v>0</v>
      </c>
      <c r="GY113" s="37">
        <v>0</v>
      </c>
      <c r="GZ113" s="4">
        <v>0</v>
      </c>
      <c r="HA113" s="38">
        <v>0</v>
      </c>
      <c r="HB113" s="37">
        <v>0</v>
      </c>
      <c r="HC113" s="4">
        <v>0</v>
      </c>
      <c r="HD113" s="38">
        <v>0</v>
      </c>
      <c r="HE113" s="37">
        <v>0</v>
      </c>
      <c r="HF113" s="4">
        <v>0</v>
      </c>
      <c r="HG113" s="38">
        <v>0</v>
      </c>
      <c r="HH113" s="37">
        <v>43</v>
      </c>
      <c r="HI113" s="4">
        <v>1587</v>
      </c>
      <c r="HJ113" s="38">
        <f t="shared" si="556"/>
        <v>36906.976744186046</v>
      </c>
      <c r="HK113" s="37">
        <v>0</v>
      </c>
      <c r="HL113" s="4">
        <v>0</v>
      </c>
      <c r="HM113" s="38">
        <v>0</v>
      </c>
      <c r="HN113" s="37">
        <v>0</v>
      </c>
      <c r="HO113" s="4">
        <v>0</v>
      </c>
      <c r="HP113" s="38">
        <v>0</v>
      </c>
      <c r="HQ113" s="37">
        <v>0</v>
      </c>
      <c r="HR113" s="4">
        <v>0</v>
      </c>
      <c r="HS113" s="38">
        <v>0</v>
      </c>
      <c r="HT113" s="37">
        <v>0</v>
      </c>
      <c r="HU113" s="4">
        <v>0</v>
      </c>
      <c r="HV113" s="38">
        <v>0</v>
      </c>
      <c r="HW113" s="37">
        <v>0</v>
      </c>
      <c r="HX113" s="4">
        <v>0</v>
      </c>
      <c r="HY113" s="38">
        <v>0</v>
      </c>
      <c r="HZ113" s="37">
        <v>0</v>
      </c>
      <c r="IA113" s="4">
        <v>0</v>
      </c>
      <c r="IB113" s="38">
        <v>0</v>
      </c>
      <c r="IC113" s="37">
        <v>0</v>
      </c>
      <c r="ID113" s="4">
        <v>0</v>
      </c>
      <c r="IE113" s="38">
        <v>0</v>
      </c>
      <c r="IF113" s="37">
        <v>0</v>
      </c>
      <c r="IG113" s="4">
        <v>0</v>
      </c>
      <c r="IH113" s="38">
        <v>0</v>
      </c>
      <c r="II113" s="37">
        <v>0</v>
      </c>
      <c r="IJ113" s="4">
        <v>0</v>
      </c>
      <c r="IK113" s="38">
        <v>0</v>
      </c>
      <c r="IL113" s="37">
        <v>14</v>
      </c>
      <c r="IM113" s="4">
        <v>463</v>
      </c>
      <c r="IN113" s="38">
        <f t="shared" si="574"/>
        <v>33071.428571428572</v>
      </c>
      <c r="IO113" s="37">
        <v>25</v>
      </c>
      <c r="IP113" s="4">
        <v>779</v>
      </c>
      <c r="IQ113" s="38">
        <f t="shared" si="559"/>
        <v>31160</v>
      </c>
      <c r="IR113" s="37">
        <v>0</v>
      </c>
      <c r="IS113" s="4">
        <v>0</v>
      </c>
      <c r="IT113" s="38">
        <v>0</v>
      </c>
      <c r="IU113" s="37">
        <v>0</v>
      </c>
      <c r="IV113" s="4">
        <v>0</v>
      </c>
      <c r="IW113" s="38">
        <v>0</v>
      </c>
      <c r="IX113" s="37">
        <v>0</v>
      </c>
      <c r="IY113" s="4">
        <v>0</v>
      </c>
      <c r="IZ113" s="38">
        <f t="shared" si="316"/>
        <v>0</v>
      </c>
      <c r="JA113" s="37">
        <v>22</v>
      </c>
      <c r="JB113" s="4">
        <v>325</v>
      </c>
      <c r="JC113" s="38">
        <f t="shared" si="560"/>
        <v>14772.727272727274</v>
      </c>
      <c r="JD113" s="37">
        <v>0</v>
      </c>
      <c r="JE113" s="4">
        <v>0</v>
      </c>
      <c r="JF113" s="38">
        <v>0</v>
      </c>
      <c r="JG113" s="37">
        <v>0</v>
      </c>
      <c r="JH113" s="4">
        <v>0</v>
      </c>
      <c r="JI113" s="38">
        <v>0</v>
      </c>
      <c r="JJ113" s="37">
        <v>0</v>
      </c>
      <c r="JK113" s="4">
        <v>0</v>
      </c>
      <c r="JL113" s="38">
        <v>0</v>
      </c>
      <c r="JM113" s="37">
        <v>0</v>
      </c>
      <c r="JN113" s="4">
        <v>0</v>
      </c>
      <c r="JO113" s="38">
        <v>0</v>
      </c>
      <c r="JP113" s="37">
        <v>20</v>
      </c>
      <c r="JQ113" s="4">
        <v>330</v>
      </c>
      <c r="JR113" s="38">
        <f t="shared" si="575"/>
        <v>16500</v>
      </c>
      <c r="JS113" s="37">
        <v>0</v>
      </c>
      <c r="JT113" s="4">
        <v>0</v>
      </c>
      <c r="JU113" s="38">
        <v>0</v>
      </c>
      <c r="JV113" s="37">
        <v>0</v>
      </c>
      <c r="JW113" s="4">
        <v>0</v>
      </c>
      <c r="JX113" s="38">
        <v>0</v>
      </c>
      <c r="JY113" s="37">
        <v>0</v>
      </c>
      <c r="JZ113" s="4">
        <v>0</v>
      </c>
      <c r="KA113" s="38">
        <v>0</v>
      </c>
      <c r="KB113" s="37">
        <v>0</v>
      </c>
      <c r="KC113" s="4">
        <v>0</v>
      </c>
      <c r="KD113" s="38">
        <v>0</v>
      </c>
      <c r="KE113" s="37">
        <v>4</v>
      </c>
      <c r="KF113" s="4">
        <v>9</v>
      </c>
      <c r="KG113" s="38">
        <f t="shared" si="561"/>
        <v>2250</v>
      </c>
      <c r="KH113" s="37"/>
      <c r="KI113" s="4"/>
      <c r="KJ113" s="38"/>
      <c r="KK113" s="37">
        <v>0</v>
      </c>
      <c r="KL113" s="4">
        <v>0</v>
      </c>
      <c r="KM113" s="38">
        <v>0</v>
      </c>
      <c r="KN113" s="37">
        <v>0</v>
      </c>
      <c r="KO113" s="4">
        <v>0</v>
      </c>
      <c r="KP113" s="38">
        <v>0</v>
      </c>
      <c r="KQ113" s="37">
        <v>0</v>
      </c>
      <c r="KR113" s="4">
        <v>0</v>
      </c>
      <c r="KS113" s="38">
        <v>0</v>
      </c>
      <c r="KT113" s="37">
        <v>55</v>
      </c>
      <c r="KU113" s="4">
        <v>391</v>
      </c>
      <c r="KV113" s="38">
        <f t="shared" si="562"/>
        <v>7109.090909090909</v>
      </c>
      <c r="KW113" s="37">
        <v>0</v>
      </c>
      <c r="KX113" s="4">
        <v>0</v>
      </c>
      <c r="KY113" s="38">
        <v>0</v>
      </c>
      <c r="KZ113" s="37">
        <v>62</v>
      </c>
      <c r="LA113" s="4">
        <v>499</v>
      </c>
      <c r="LB113" s="38">
        <f t="shared" si="563"/>
        <v>8048.3870967741941</v>
      </c>
      <c r="LC113" s="37">
        <v>14</v>
      </c>
      <c r="LD113" s="4">
        <v>493</v>
      </c>
      <c r="LE113" s="38">
        <f t="shared" si="564"/>
        <v>35214.285714285717</v>
      </c>
      <c r="LF113" s="37">
        <v>1</v>
      </c>
      <c r="LG113" s="4">
        <v>7</v>
      </c>
      <c r="LH113" s="38">
        <f t="shared" si="565"/>
        <v>7000</v>
      </c>
      <c r="LI113" s="37">
        <v>0</v>
      </c>
      <c r="LJ113" s="4">
        <v>0</v>
      </c>
      <c r="LK113" s="38">
        <v>0</v>
      </c>
      <c r="LL113" s="37">
        <v>0</v>
      </c>
      <c r="LM113" s="4">
        <v>0</v>
      </c>
      <c r="LN113" s="38">
        <v>0</v>
      </c>
      <c r="LO113" s="37">
        <v>18</v>
      </c>
      <c r="LP113" s="4">
        <v>72</v>
      </c>
      <c r="LQ113" s="38">
        <f t="shared" si="576"/>
        <v>4000</v>
      </c>
      <c r="LR113" s="37">
        <v>0</v>
      </c>
      <c r="LS113" s="4">
        <v>0</v>
      </c>
      <c r="LT113" s="38">
        <v>0</v>
      </c>
      <c r="LU113" s="37">
        <v>0</v>
      </c>
      <c r="LV113" s="4">
        <v>0</v>
      </c>
      <c r="LW113" s="38">
        <v>0</v>
      </c>
      <c r="LX113" s="37">
        <v>0</v>
      </c>
      <c r="LY113" s="4">
        <v>0</v>
      </c>
      <c r="LZ113" s="38">
        <v>0</v>
      </c>
      <c r="MA113" s="2">
        <f t="shared" si="527"/>
        <v>461</v>
      </c>
      <c r="MB113" s="12">
        <f t="shared" si="528"/>
        <v>7066</v>
      </c>
    </row>
    <row r="114" spans="1:340" x14ac:dyDescent="0.3">
      <c r="A114" s="50">
        <v>2012</v>
      </c>
      <c r="B114" s="51" t="s">
        <v>10</v>
      </c>
      <c r="C114" s="37">
        <v>0</v>
      </c>
      <c r="D114" s="4">
        <v>0</v>
      </c>
      <c r="E114" s="38">
        <v>0</v>
      </c>
      <c r="F114" s="37">
        <v>0</v>
      </c>
      <c r="G114" s="4">
        <v>0</v>
      </c>
      <c r="H114" s="38">
        <v>0</v>
      </c>
      <c r="I114" s="37">
        <v>0</v>
      </c>
      <c r="J114" s="4">
        <v>0</v>
      </c>
      <c r="K114" s="38">
        <v>0</v>
      </c>
      <c r="L114" s="37">
        <v>0</v>
      </c>
      <c r="M114" s="4">
        <v>0</v>
      </c>
      <c r="N114" s="38">
        <v>0</v>
      </c>
      <c r="O114" s="37">
        <v>9</v>
      </c>
      <c r="P114" s="4">
        <v>620</v>
      </c>
      <c r="Q114" s="38">
        <f t="shared" si="567"/>
        <v>68888.888888888891</v>
      </c>
      <c r="R114" s="37">
        <v>0</v>
      </c>
      <c r="S114" s="4">
        <v>0</v>
      </c>
      <c r="T114" s="38">
        <v>0</v>
      </c>
      <c r="U114" s="37">
        <v>0</v>
      </c>
      <c r="V114" s="4">
        <v>0</v>
      </c>
      <c r="W114" s="38">
        <v>0</v>
      </c>
      <c r="X114" s="37">
        <v>2</v>
      </c>
      <c r="Y114" s="4">
        <v>8</v>
      </c>
      <c r="Z114" s="38">
        <f t="shared" si="583"/>
        <v>4000</v>
      </c>
      <c r="AA114" s="37">
        <v>0</v>
      </c>
      <c r="AB114" s="4">
        <v>0</v>
      </c>
      <c r="AC114" s="38">
        <v>0</v>
      </c>
      <c r="AD114" s="37">
        <v>0</v>
      </c>
      <c r="AE114" s="4">
        <v>0</v>
      </c>
      <c r="AF114" s="38">
        <v>0</v>
      </c>
      <c r="AG114" s="37">
        <v>0</v>
      </c>
      <c r="AH114" s="4">
        <v>0</v>
      </c>
      <c r="AI114" s="38">
        <v>0</v>
      </c>
      <c r="AJ114" s="37">
        <v>0</v>
      </c>
      <c r="AK114" s="4">
        <v>0</v>
      </c>
      <c r="AL114" s="38">
        <v>0</v>
      </c>
      <c r="AM114" s="37">
        <v>0</v>
      </c>
      <c r="AN114" s="4">
        <v>0</v>
      </c>
      <c r="AO114" s="38">
        <v>0</v>
      </c>
      <c r="AP114" s="37">
        <v>0</v>
      </c>
      <c r="AQ114" s="4">
        <v>0</v>
      </c>
      <c r="AR114" s="38">
        <v>0</v>
      </c>
      <c r="AS114" s="37">
        <v>0</v>
      </c>
      <c r="AT114" s="4">
        <v>0</v>
      </c>
      <c r="AU114" s="38">
        <v>0</v>
      </c>
      <c r="AV114" s="37">
        <v>0</v>
      </c>
      <c r="AW114" s="4">
        <v>0</v>
      </c>
      <c r="AX114" s="38">
        <v>0</v>
      </c>
      <c r="AY114" s="37">
        <v>4</v>
      </c>
      <c r="AZ114" s="4">
        <v>134</v>
      </c>
      <c r="BA114" s="38">
        <f t="shared" si="584"/>
        <v>33500</v>
      </c>
      <c r="BB114" s="37">
        <v>0</v>
      </c>
      <c r="BC114" s="4">
        <v>0</v>
      </c>
      <c r="BD114" s="38">
        <v>0</v>
      </c>
      <c r="BE114" s="37">
        <v>0</v>
      </c>
      <c r="BF114" s="4">
        <v>0</v>
      </c>
      <c r="BG114" s="38">
        <v>0</v>
      </c>
      <c r="BH114" s="37">
        <v>15</v>
      </c>
      <c r="BI114" s="4">
        <v>180</v>
      </c>
      <c r="BJ114" s="38">
        <f t="shared" si="547"/>
        <v>12000</v>
      </c>
      <c r="BK114" s="37">
        <v>0</v>
      </c>
      <c r="BL114" s="4">
        <v>0</v>
      </c>
      <c r="BM114" s="38">
        <v>0</v>
      </c>
      <c r="BN114" s="37">
        <v>0</v>
      </c>
      <c r="BO114" s="4">
        <v>0</v>
      </c>
      <c r="BP114" s="38">
        <v>0</v>
      </c>
      <c r="BQ114" s="37">
        <v>0</v>
      </c>
      <c r="BR114" s="4">
        <v>0</v>
      </c>
      <c r="BS114" s="38">
        <v>0</v>
      </c>
      <c r="BT114" s="37">
        <v>0</v>
      </c>
      <c r="BU114" s="4">
        <v>0</v>
      </c>
      <c r="BV114" s="38">
        <v>0</v>
      </c>
      <c r="BW114" s="37">
        <v>0</v>
      </c>
      <c r="BX114" s="4">
        <v>0</v>
      </c>
      <c r="BY114" s="38">
        <v>0</v>
      </c>
      <c r="BZ114" s="37">
        <v>10</v>
      </c>
      <c r="CA114" s="4">
        <v>475</v>
      </c>
      <c r="CB114" s="38">
        <f t="shared" ref="CB114:CB120" si="586">CA114/BZ114*1000</f>
        <v>47500</v>
      </c>
      <c r="CC114" s="37">
        <v>1</v>
      </c>
      <c r="CD114" s="4">
        <v>6</v>
      </c>
      <c r="CE114" s="38">
        <f t="shared" ref="CE114" si="587">CD114/CC114*1000</f>
        <v>6000</v>
      </c>
      <c r="CF114" s="37">
        <v>0</v>
      </c>
      <c r="CG114" s="4">
        <v>0</v>
      </c>
      <c r="CH114" s="38">
        <v>0</v>
      </c>
      <c r="CI114" s="37">
        <v>0</v>
      </c>
      <c r="CJ114" s="4">
        <v>0</v>
      </c>
      <c r="CK114" s="38">
        <v>0</v>
      </c>
      <c r="CL114" s="37">
        <v>0</v>
      </c>
      <c r="CM114" s="4">
        <v>0</v>
      </c>
      <c r="CN114" s="38">
        <v>0</v>
      </c>
      <c r="CO114" s="37">
        <v>0</v>
      </c>
      <c r="CP114" s="4">
        <v>0</v>
      </c>
      <c r="CQ114" s="38">
        <v>0</v>
      </c>
      <c r="CR114" s="37">
        <v>0</v>
      </c>
      <c r="CS114" s="4">
        <v>0</v>
      </c>
      <c r="CT114" s="38">
        <v>0</v>
      </c>
      <c r="CU114" s="37">
        <v>0</v>
      </c>
      <c r="CV114" s="4">
        <v>0</v>
      </c>
      <c r="CW114" s="38">
        <f t="shared" si="548"/>
        <v>0</v>
      </c>
      <c r="CX114" s="37">
        <v>2</v>
      </c>
      <c r="CY114" s="4">
        <v>114</v>
      </c>
      <c r="CZ114" s="38">
        <f t="shared" si="549"/>
        <v>57000</v>
      </c>
      <c r="DA114" s="37">
        <v>0</v>
      </c>
      <c r="DB114" s="4">
        <v>0</v>
      </c>
      <c r="DC114" s="38">
        <v>0</v>
      </c>
      <c r="DD114" s="37">
        <v>0</v>
      </c>
      <c r="DE114" s="4">
        <v>0</v>
      </c>
      <c r="DF114" s="38">
        <v>0</v>
      </c>
      <c r="DG114" s="37">
        <v>1</v>
      </c>
      <c r="DH114" s="4">
        <v>14</v>
      </c>
      <c r="DI114" s="38">
        <f t="shared" si="550"/>
        <v>14000</v>
      </c>
      <c r="DJ114" s="37">
        <v>0</v>
      </c>
      <c r="DK114" s="4">
        <v>0</v>
      </c>
      <c r="DL114" s="38">
        <v>0</v>
      </c>
      <c r="DM114" s="37">
        <v>186</v>
      </c>
      <c r="DN114" s="4">
        <v>1173</v>
      </c>
      <c r="DO114" s="38">
        <f t="shared" si="551"/>
        <v>6306.4516129032263</v>
      </c>
      <c r="DP114" s="37">
        <v>0</v>
      </c>
      <c r="DQ114" s="4">
        <v>0</v>
      </c>
      <c r="DR114" s="38">
        <v>0</v>
      </c>
      <c r="DS114" s="37">
        <v>0</v>
      </c>
      <c r="DT114" s="4">
        <v>0</v>
      </c>
      <c r="DU114" s="38">
        <v>0</v>
      </c>
      <c r="DV114" s="37">
        <v>0</v>
      </c>
      <c r="DW114" s="4">
        <v>0</v>
      </c>
      <c r="DX114" s="38">
        <v>0</v>
      </c>
      <c r="DY114" s="37">
        <v>0</v>
      </c>
      <c r="DZ114" s="4">
        <v>0</v>
      </c>
      <c r="EA114" s="38">
        <v>0</v>
      </c>
      <c r="EB114" s="37">
        <v>9</v>
      </c>
      <c r="EC114" s="4">
        <v>252</v>
      </c>
      <c r="ED114" s="38">
        <f t="shared" si="552"/>
        <v>28000</v>
      </c>
      <c r="EE114" s="37">
        <v>0</v>
      </c>
      <c r="EF114" s="4">
        <v>0</v>
      </c>
      <c r="EG114" s="38">
        <v>0</v>
      </c>
      <c r="EH114" s="37">
        <v>0</v>
      </c>
      <c r="EI114" s="4">
        <v>0</v>
      </c>
      <c r="EJ114" s="38">
        <v>0</v>
      </c>
      <c r="EK114" s="37">
        <v>0</v>
      </c>
      <c r="EL114" s="4">
        <v>0</v>
      </c>
      <c r="EM114" s="38">
        <v>0</v>
      </c>
      <c r="EN114" s="37">
        <v>0</v>
      </c>
      <c r="EO114" s="4">
        <v>0</v>
      </c>
      <c r="EP114" s="38">
        <v>0</v>
      </c>
      <c r="EQ114" s="37"/>
      <c r="ER114" s="4"/>
      <c r="ES114" s="38"/>
      <c r="ET114" s="37">
        <v>0</v>
      </c>
      <c r="EU114" s="4">
        <v>0</v>
      </c>
      <c r="EV114" s="38">
        <v>0</v>
      </c>
      <c r="EW114" s="37">
        <v>1</v>
      </c>
      <c r="EX114" s="4">
        <v>15</v>
      </c>
      <c r="EY114" s="38">
        <f t="shared" ref="EY114" si="588">EX114/EW114*1000</f>
        <v>15000</v>
      </c>
      <c r="EZ114" s="37">
        <v>0</v>
      </c>
      <c r="FA114" s="4">
        <v>0</v>
      </c>
      <c r="FB114" s="38">
        <v>0</v>
      </c>
      <c r="FC114" s="37"/>
      <c r="FD114" s="4"/>
      <c r="FE114" s="38"/>
      <c r="FF114" s="37">
        <v>0</v>
      </c>
      <c r="FG114" s="4">
        <v>0</v>
      </c>
      <c r="FH114" s="38">
        <v>0</v>
      </c>
      <c r="FI114" s="37">
        <v>0</v>
      </c>
      <c r="FJ114" s="4">
        <v>0</v>
      </c>
      <c r="FK114" s="38">
        <v>0</v>
      </c>
      <c r="FL114" s="37">
        <v>0</v>
      </c>
      <c r="FM114" s="4">
        <v>0</v>
      </c>
      <c r="FN114" s="38">
        <v>0</v>
      </c>
      <c r="FO114" s="37">
        <v>0</v>
      </c>
      <c r="FP114" s="4">
        <v>0</v>
      </c>
      <c r="FQ114" s="38">
        <v>0</v>
      </c>
      <c r="FR114" s="37">
        <v>0</v>
      </c>
      <c r="FS114" s="4">
        <v>0</v>
      </c>
      <c r="FT114" s="38">
        <v>0</v>
      </c>
      <c r="FU114" s="37"/>
      <c r="FV114" s="4"/>
      <c r="FW114" s="38"/>
      <c r="FX114" s="37">
        <v>0</v>
      </c>
      <c r="FY114" s="4">
        <v>0</v>
      </c>
      <c r="FZ114" s="38">
        <v>0</v>
      </c>
      <c r="GA114" s="37">
        <v>0</v>
      </c>
      <c r="GB114" s="4">
        <v>0</v>
      </c>
      <c r="GC114" s="38">
        <v>0</v>
      </c>
      <c r="GD114" s="37">
        <v>0</v>
      </c>
      <c r="GE114" s="4">
        <v>0</v>
      </c>
      <c r="GF114" s="38">
        <v>0</v>
      </c>
      <c r="GG114" s="37">
        <v>0</v>
      </c>
      <c r="GH114" s="4">
        <v>0</v>
      </c>
      <c r="GI114" s="38">
        <f t="shared" si="554"/>
        <v>0</v>
      </c>
      <c r="GJ114" s="37">
        <v>0</v>
      </c>
      <c r="GK114" s="4">
        <v>0</v>
      </c>
      <c r="GL114" s="38">
        <f t="shared" si="555"/>
        <v>0</v>
      </c>
      <c r="GM114" s="37">
        <v>0</v>
      </c>
      <c r="GN114" s="4">
        <v>0</v>
      </c>
      <c r="GO114" s="38">
        <v>0</v>
      </c>
      <c r="GP114" s="37">
        <v>0</v>
      </c>
      <c r="GQ114" s="4">
        <v>0</v>
      </c>
      <c r="GR114" s="38">
        <v>0</v>
      </c>
      <c r="GS114" s="37">
        <v>0</v>
      </c>
      <c r="GT114" s="4">
        <v>0</v>
      </c>
      <c r="GU114" s="38">
        <v>0</v>
      </c>
      <c r="GV114" s="37">
        <v>0</v>
      </c>
      <c r="GW114" s="4">
        <v>0</v>
      </c>
      <c r="GX114" s="38">
        <v>0</v>
      </c>
      <c r="GY114" s="37">
        <v>0</v>
      </c>
      <c r="GZ114" s="4">
        <v>0</v>
      </c>
      <c r="HA114" s="38">
        <v>0</v>
      </c>
      <c r="HB114" s="37">
        <v>0</v>
      </c>
      <c r="HC114" s="4">
        <v>0</v>
      </c>
      <c r="HD114" s="38">
        <v>0</v>
      </c>
      <c r="HE114" s="37">
        <v>0</v>
      </c>
      <c r="HF114" s="4">
        <v>0</v>
      </c>
      <c r="HG114" s="38">
        <v>0</v>
      </c>
      <c r="HH114" s="37">
        <v>9</v>
      </c>
      <c r="HI114" s="4">
        <v>308</v>
      </c>
      <c r="HJ114" s="38">
        <f t="shared" si="556"/>
        <v>34222.222222222219</v>
      </c>
      <c r="HK114" s="37">
        <v>0</v>
      </c>
      <c r="HL114" s="4">
        <v>0</v>
      </c>
      <c r="HM114" s="38">
        <v>0</v>
      </c>
      <c r="HN114" s="37">
        <v>0</v>
      </c>
      <c r="HO114" s="4">
        <v>0</v>
      </c>
      <c r="HP114" s="38">
        <v>0</v>
      </c>
      <c r="HQ114" s="37">
        <v>0</v>
      </c>
      <c r="HR114" s="4">
        <v>0</v>
      </c>
      <c r="HS114" s="38">
        <v>0</v>
      </c>
      <c r="HT114" s="37">
        <v>0</v>
      </c>
      <c r="HU114" s="4">
        <v>0</v>
      </c>
      <c r="HV114" s="38">
        <v>0</v>
      </c>
      <c r="HW114" s="37">
        <v>0</v>
      </c>
      <c r="HX114" s="4">
        <v>0</v>
      </c>
      <c r="HY114" s="38">
        <v>0</v>
      </c>
      <c r="HZ114" s="37">
        <v>0</v>
      </c>
      <c r="IA114" s="4">
        <v>0</v>
      </c>
      <c r="IB114" s="38">
        <v>0</v>
      </c>
      <c r="IC114" s="37">
        <v>13</v>
      </c>
      <c r="ID114" s="4">
        <v>120</v>
      </c>
      <c r="IE114" s="38">
        <f t="shared" ref="IE114:IE119" si="589">ID114/IC114*1000</f>
        <v>9230.7692307692305</v>
      </c>
      <c r="IF114" s="37">
        <v>0</v>
      </c>
      <c r="IG114" s="4">
        <v>0</v>
      </c>
      <c r="IH114" s="38">
        <v>0</v>
      </c>
      <c r="II114" s="37">
        <v>0</v>
      </c>
      <c r="IJ114" s="4">
        <v>0</v>
      </c>
      <c r="IK114" s="38">
        <v>0</v>
      </c>
      <c r="IL114" s="37">
        <v>1</v>
      </c>
      <c r="IM114" s="4">
        <v>21</v>
      </c>
      <c r="IN114" s="38">
        <f t="shared" si="574"/>
        <v>21000</v>
      </c>
      <c r="IO114" s="37">
        <v>49</v>
      </c>
      <c r="IP114" s="4">
        <v>1599</v>
      </c>
      <c r="IQ114" s="38">
        <f t="shared" si="559"/>
        <v>32632.65306122449</v>
      </c>
      <c r="IR114" s="37">
        <v>0</v>
      </c>
      <c r="IS114" s="4">
        <v>0</v>
      </c>
      <c r="IT114" s="38">
        <v>0</v>
      </c>
      <c r="IU114" s="37">
        <v>0</v>
      </c>
      <c r="IV114" s="4">
        <v>0</v>
      </c>
      <c r="IW114" s="38">
        <v>0</v>
      </c>
      <c r="IX114" s="37">
        <v>0</v>
      </c>
      <c r="IY114" s="4">
        <v>0</v>
      </c>
      <c r="IZ114" s="38">
        <f t="shared" si="316"/>
        <v>0</v>
      </c>
      <c r="JA114" s="37">
        <v>11</v>
      </c>
      <c r="JB114" s="4">
        <v>189</v>
      </c>
      <c r="JC114" s="38">
        <f t="shared" si="560"/>
        <v>17181.818181818184</v>
      </c>
      <c r="JD114" s="37">
        <v>0</v>
      </c>
      <c r="JE114" s="4">
        <v>0</v>
      </c>
      <c r="JF114" s="38">
        <v>0</v>
      </c>
      <c r="JG114" s="37">
        <v>0</v>
      </c>
      <c r="JH114" s="4">
        <v>0</v>
      </c>
      <c r="JI114" s="38">
        <v>0</v>
      </c>
      <c r="JJ114" s="37">
        <v>0</v>
      </c>
      <c r="JK114" s="4">
        <v>0</v>
      </c>
      <c r="JL114" s="38">
        <v>0</v>
      </c>
      <c r="JM114" s="37">
        <v>0</v>
      </c>
      <c r="JN114" s="4">
        <v>0</v>
      </c>
      <c r="JO114" s="38">
        <v>0</v>
      </c>
      <c r="JP114" s="37">
        <v>4</v>
      </c>
      <c r="JQ114" s="4">
        <v>162</v>
      </c>
      <c r="JR114" s="38">
        <f t="shared" si="575"/>
        <v>40500</v>
      </c>
      <c r="JS114" s="37">
        <v>0</v>
      </c>
      <c r="JT114" s="4">
        <v>0</v>
      </c>
      <c r="JU114" s="38">
        <v>0</v>
      </c>
      <c r="JV114" s="37">
        <v>0</v>
      </c>
      <c r="JW114" s="4">
        <v>0</v>
      </c>
      <c r="JX114" s="38">
        <v>0</v>
      </c>
      <c r="JY114" s="37">
        <v>0</v>
      </c>
      <c r="JZ114" s="4">
        <v>0</v>
      </c>
      <c r="KA114" s="38">
        <v>0</v>
      </c>
      <c r="KB114" s="37">
        <v>0</v>
      </c>
      <c r="KC114" s="4">
        <v>0</v>
      </c>
      <c r="KD114" s="38">
        <v>0</v>
      </c>
      <c r="KE114" s="37">
        <v>1</v>
      </c>
      <c r="KF114" s="4">
        <v>2</v>
      </c>
      <c r="KG114" s="38">
        <f t="shared" si="561"/>
        <v>2000</v>
      </c>
      <c r="KH114" s="37"/>
      <c r="KI114" s="4"/>
      <c r="KJ114" s="38"/>
      <c r="KK114" s="37">
        <v>0</v>
      </c>
      <c r="KL114" s="4">
        <v>0</v>
      </c>
      <c r="KM114" s="38">
        <v>0</v>
      </c>
      <c r="KN114" s="37">
        <v>0</v>
      </c>
      <c r="KO114" s="4">
        <v>0</v>
      </c>
      <c r="KP114" s="38">
        <v>0</v>
      </c>
      <c r="KQ114" s="37">
        <v>0</v>
      </c>
      <c r="KR114" s="4">
        <v>0</v>
      </c>
      <c r="KS114" s="38">
        <v>0</v>
      </c>
      <c r="KT114" s="37">
        <v>47</v>
      </c>
      <c r="KU114" s="4">
        <v>493</v>
      </c>
      <c r="KV114" s="38">
        <f t="shared" si="562"/>
        <v>10489.36170212766</v>
      </c>
      <c r="KW114" s="37">
        <v>0</v>
      </c>
      <c r="KX114" s="4">
        <v>0</v>
      </c>
      <c r="KY114" s="38">
        <v>0</v>
      </c>
      <c r="KZ114" s="37">
        <v>0</v>
      </c>
      <c r="LA114" s="4">
        <v>0</v>
      </c>
      <c r="LB114" s="38">
        <v>0</v>
      </c>
      <c r="LC114" s="37">
        <v>34</v>
      </c>
      <c r="LD114" s="4">
        <v>1404</v>
      </c>
      <c r="LE114" s="38">
        <f t="shared" si="564"/>
        <v>41294.117647058825</v>
      </c>
      <c r="LF114" s="37">
        <v>0</v>
      </c>
      <c r="LG114" s="4">
        <v>0</v>
      </c>
      <c r="LH114" s="38">
        <v>0</v>
      </c>
      <c r="LI114" s="37">
        <v>0</v>
      </c>
      <c r="LJ114" s="4">
        <v>0</v>
      </c>
      <c r="LK114" s="38">
        <v>0</v>
      </c>
      <c r="LL114" s="37">
        <v>0</v>
      </c>
      <c r="LM114" s="4">
        <v>0</v>
      </c>
      <c r="LN114" s="38">
        <v>0</v>
      </c>
      <c r="LO114" s="37">
        <v>0</v>
      </c>
      <c r="LP114" s="4">
        <v>0</v>
      </c>
      <c r="LQ114" s="38">
        <v>0</v>
      </c>
      <c r="LR114" s="37">
        <v>0</v>
      </c>
      <c r="LS114" s="4">
        <v>0</v>
      </c>
      <c r="LT114" s="38">
        <v>0</v>
      </c>
      <c r="LU114" s="37">
        <v>0</v>
      </c>
      <c r="LV114" s="4">
        <v>0</v>
      </c>
      <c r="LW114" s="38">
        <v>0</v>
      </c>
      <c r="LX114" s="37">
        <v>18</v>
      </c>
      <c r="LY114" s="4">
        <v>196</v>
      </c>
      <c r="LZ114" s="38">
        <f t="shared" si="566"/>
        <v>10888.888888888889</v>
      </c>
      <c r="MA114" s="2">
        <f t="shared" si="527"/>
        <v>427</v>
      </c>
      <c r="MB114" s="12">
        <f t="shared" si="528"/>
        <v>7485</v>
      </c>
    </row>
    <row r="115" spans="1:340" x14ac:dyDescent="0.3">
      <c r="A115" s="50">
        <v>2012</v>
      </c>
      <c r="B115" s="51" t="s">
        <v>11</v>
      </c>
      <c r="C115" s="37">
        <v>0</v>
      </c>
      <c r="D115" s="4">
        <v>0</v>
      </c>
      <c r="E115" s="38">
        <v>0</v>
      </c>
      <c r="F115" s="37">
        <v>0</v>
      </c>
      <c r="G115" s="4">
        <v>0</v>
      </c>
      <c r="H115" s="38">
        <v>0</v>
      </c>
      <c r="I115" s="37">
        <v>0</v>
      </c>
      <c r="J115" s="4">
        <v>0</v>
      </c>
      <c r="K115" s="38">
        <v>0</v>
      </c>
      <c r="L115" s="37">
        <v>0</v>
      </c>
      <c r="M115" s="4">
        <v>0</v>
      </c>
      <c r="N115" s="38">
        <v>0</v>
      </c>
      <c r="O115" s="37">
        <v>6</v>
      </c>
      <c r="P115" s="4">
        <v>499</v>
      </c>
      <c r="Q115" s="38">
        <f t="shared" si="567"/>
        <v>83166.666666666672</v>
      </c>
      <c r="R115" s="37">
        <v>0</v>
      </c>
      <c r="S115" s="4">
        <v>0</v>
      </c>
      <c r="T115" s="38">
        <v>0</v>
      </c>
      <c r="U115" s="37">
        <v>0</v>
      </c>
      <c r="V115" s="4">
        <v>0</v>
      </c>
      <c r="W115" s="38">
        <v>0</v>
      </c>
      <c r="X115" s="37">
        <v>2</v>
      </c>
      <c r="Y115" s="4">
        <v>7</v>
      </c>
      <c r="Z115" s="38">
        <f t="shared" si="583"/>
        <v>3500</v>
      </c>
      <c r="AA115" s="37">
        <v>0</v>
      </c>
      <c r="AB115" s="4">
        <v>0</v>
      </c>
      <c r="AC115" s="38">
        <v>0</v>
      </c>
      <c r="AD115" s="37">
        <v>0</v>
      </c>
      <c r="AE115" s="4">
        <v>0</v>
      </c>
      <c r="AF115" s="38">
        <v>0</v>
      </c>
      <c r="AG115" s="37">
        <v>0</v>
      </c>
      <c r="AH115" s="4">
        <v>0</v>
      </c>
      <c r="AI115" s="38">
        <v>0</v>
      </c>
      <c r="AJ115" s="37">
        <v>0</v>
      </c>
      <c r="AK115" s="4">
        <v>0</v>
      </c>
      <c r="AL115" s="38">
        <v>0</v>
      </c>
      <c r="AM115" s="37">
        <v>0</v>
      </c>
      <c r="AN115" s="4">
        <v>0</v>
      </c>
      <c r="AO115" s="38">
        <v>0</v>
      </c>
      <c r="AP115" s="37">
        <v>0</v>
      </c>
      <c r="AQ115" s="4">
        <v>0</v>
      </c>
      <c r="AR115" s="38">
        <v>0</v>
      </c>
      <c r="AS115" s="37">
        <v>0</v>
      </c>
      <c r="AT115" s="4">
        <v>0</v>
      </c>
      <c r="AU115" s="38">
        <v>0</v>
      </c>
      <c r="AV115" s="37">
        <v>0</v>
      </c>
      <c r="AW115" s="4">
        <v>0</v>
      </c>
      <c r="AX115" s="38">
        <v>0</v>
      </c>
      <c r="AY115" s="37">
        <v>8</v>
      </c>
      <c r="AZ115" s="4">
        <v>311</v>
      </c>
      <c r="BA115" s="38">
        <f t="shared" si="584"/>
        <v>38875</v>
      </c>
      <c r="BB115" s="37">
        <v>0</v>
      </c>
      <c r="BC115" s="4">
        <v>0</v>
      </c>
      <c r="BD115" s="38">
        <v>0</v>
      </c>
      <c r="BE115" s="37">
        <v>0</v>
      </c>
      <c r="BF115" s="4">
        <v>0</v>
      </c>
      <c r="BG115" s="38">
        <v>0</v>
      </c>
      <c r="BH115" s="37">
        <v>3</v>
      </c>
      <c r="BI115" s="4">
        <v>54</v>
      </c>
      <c r="BJ115" s="38">
        <f t="shared" si="547"/>
        <v>18000</v>
      </c>
      <c r="BK115" s="37">
        <v>0</v>
      </c>
      <c r="BL115" s="4">
        <v>0</v>
      </c>
      <c r="BM115" s="38">
        <v>0</v>
      </c>
      <c r="BN115" s="37">
        <v>0</v>
      </c>
      <c r="BO115" s="4">
        <v>0</v>
      </c>
      <c r="BP115" s="38">
        <v>0</v>
      </c>
      <c r="BQ115" s="37">
        <v>0</v>
      </c>
      <c r="BR115" s="4">
        <v>0</v>
      </c>
      <c r="BS115" s="38">
        <v>0</v>
      </c>
      <c r="BT115" s="37">
        <v>0</v>
      </c>
      <c r="BU115" s="4">
        <v>0</v>
      </c>
      <c r="BV115" s="38">
        <v>0</v>
      </c>
      <c r="BW115" s="37">
        <v>0</v>
      </c>
      <c r="BX115" s="4">
        <v>0</v>
      </c>
      <c r="BY115" s="38">
        <v>0</v>
      </c>
      <c r="BZ115" s="37">
        <v>10</v>
      </c>
      <c r="CA115" s="4">
        <v>460</v>
      </c>
      <c r="CB115" s="38">
        <f t="shared" si="586"/>
        <v>46000</v>
      </c>
      <c r="CC115" s="37">
        <v>0</v>
      </c>
      <c r="CD115" s="4">
        <v>0</v>
      </c>
      <c r="CE115" s="38">
        <v>0</v>
      </c>
      <c r="CF115" s="37">
        <v>0</v>
      </c>
      <c r="CG115" s="4">
        <v>0</v>
      </c>
      <c r="CH115" s="38">
        <v>0</v>
      </c>
      <c r="CI115" s="37">
        <v>0</v>
      </c>
      <c r="CJ115" s="4">
        <v>0</v>
      </c>
      <c r="CK115" s="38">
        <v>0</v>
      </c>
      <c r="CL115" s="37">
        <v>0</v>
      </c>
      <c r="CM115" s="4">
        <v>0</v>
      </c>
      <c r="CN115" s="38">
        <v>0</v>
      </c>
      <c r="CO115" s="37">
        <v>0</v>
      </c>
      <c r="CP115" s="4">
        <v>0</v>
      </c>
      <c r="CQ115" s="38">
        <v>0</v>
      </c>
      <c r="CR115" s="37">
        <v>0</v>
      </c>
      <c r="CS115" s="4">
        <v>0</v>
      </c>
      <c r="CT115" s="38">
        <v>0</v>
      </c>
      <c r="CU115" s="37">
        <v>0</v>
      </c>
      <c r="CV115" s="4">
        <v>0</v>
      </c>
      <c r="CW115" s="38">
        <f t="shared" si="548"/>
        <v>0</v>
      </c>
      <c r="CX115" s="37">
        <v>9</v>
      </c>
      <c r="CY115" s="4">
        <v>430</v>
      </c>
      <c r="CZ115" s="38">
        <f t="shared" si="549"/>
        <v>47777.777777777781</v>
      </c>
      <c r="DA115" s="37">
        <v>0</v>
      </c>
      <c r="DB115" s="4">
        <v>0</v>
      </c>
      <c r="DC115" s="38">
        <v>0</v>
      </c>
      <c r="DD115" s="37">
        <v>0</v>
      </c>
      <c r="DE115" s="4">
        <v>0</v>
      </c>
      <c r="DF115" s="38">
        <v>0</v>
      </c>
      <c r="DG115" s="37">
        <v>0</v>
      </c>
      <c r="DH115" s="4">
        <v>0</v>
      </c>
      <c r="DI115" s="38">
        <v>0</v>
      </c>
      <c r="DJ115" s="37">
        <v>0</v>
      </c>
      <c r="DK115" s="4">
        <v>0</v>
      </c>
      <c r="DL115" s="38">
        <v>0</v>
      </c>
      <c r="DM115" s="37">
        <v>227</v>
      </c>
      <c r="DN115" s="4">
        <v>1267</v>
      </c>
      <c r="DO115" s="38">
        <f t="shared" si="551"/>
        <v>5581.4977973568284</v>
      </c>
      <c r="DP115" s="37">
        <v>0</v>
      </c>
      <c r="DQ115" s="4">
        <v>0</v>
      </c>
      <c r="DR115" s="38">
        <v>0</v>
      </c>
      <c r="DS115" s="37">
        <v>0</v>
      </c>
      <c r="DT115" s="4">
        <v>0</v>
      </c>
      <c r="DU115" s="38">
        <v>0</v>
      </c>
      <c r="DV115" s="37">
        <v>0</v>
      </c>
      <c r="DW115" s="4">
        <v>0</v>
      </c>
      <c r="DX115" s="38">
        <v>0</v>
      </c>
      <c r="DY115" s="37">
        <v>0</v>
      </c>
      <c r="DZ115" s="4">
        <v>0</v>
      </c>
      <c r="EA115" s="38">
        <v>0</v>
      </c>
      <c r="EB115" s="37">
        <v>19</v>
      </c>
      <c r="EC115" s="4">
        <v>422</v>
      </c>
      <c r="ED115" s="38">
        <f t="shared" si="552"/>
        <v>22210.526315789473</v>
      </c>
      <c r="EE115" s="37">
        <v>0</v>
      </c>
      <c r="EF115" s="4">
        <v>0</v>
      </c>
      <c r="EG115" s="38">
        <v>0</v>
      </c>
      <c r="EH115" s="37">
        <v>0</v>
      </c>
      <c r="EI115" s="4">
        <v>0</v>
      </c>
      <c r="EJ115" s="38">
        <v>0</v>
      </c>
      <c r="EK115" s="37">
        <v>0</v>
      </c>
      <c r="EL115" s="4">
        <v>0</v>
      </c>
      <c r="EM115" s="38">
        <v>0</v>
      </c>
      <c r="EN115" s="37">
        <v>0</v>
      </c>
      <c r="EO115" s="4">
        <v>0</v>
      </c>
      <c r="EP115" s="38">
        <v>0</v>
      </c>
      <c r="EQ115" s="37"/>
      <c r="ER115" s="4"/>
      <c r="ES115" s="38"/>
      <c r="ET115" s="37">
        <v>0</v>
      </c>
      <c r="EU115" s="4">
        <v>0</v>
      </c>
      <c r="EV115" s="38">
        <v>0</v>
      </c>
      <c r="EW115" s="37">
        <v>0</v>
      </c>
      <c r="EX115" s="4">
        <v>0</v>
      </c>
      <c r="EY115" s="38">
        <v>0</v>
      </c>
      <c r="EZ115" s="37">
        <v>0</v>
      </c>
      <c r="FA115" s="4">
        <v>0</v>
      </c>
      <c r="FB115" s="38">
        <v>0</v>
      </c>
      <c r="FC115" s="37"/>
      <c r="FD115" s="4"/>
      <c r="FE115" s="38"/>
      <c r="FF115" s="37">
        <v>0</v>
      </c>
      <c r="FG115" s="4">
        <v>0</v>
      </c>
      <c r="FH115" s="38">
        <v>0</v>
      </c>
      <c r="FI115" s="37">
        <v>0</v>
      </c>
      <c r="FJ115" s="4">
        <v>0</v>
      </c>
      <c r="FK115" s="38">
        <v>0</v>
      </c>
      <c r="FL115" s="37">
        <v>0</v>
      </c>
      <c r="FM115" s="4">
        <v>0</v>
      </c>
      <c r="FN115" s="38">
        <v>0</v>
      </c>
      <c r="FO115" s="37">
        <v>0</v>
      </c>
      <c r="FP115" s="4">
        <v>0</v>
      </c>
      <c r="FQ115" s="38">
        <v>0</v>
      </c>
      <c r="FR115" s="37">
        <v>0</v>
      </c>
      <c r="FS115" s="4">
        <v>0</v>
      </c>
      <c r="FT115" s="38">
        <v>0</v>
      </c>
      <c r="FU115" s="37"/>
      <c r="FV115" s="4"/>
      <c r="FW115" s="38"/>
      <c r="FX115" s="37">
        <v>0</v>
      </c>
      <c r="FY115" s="4">
        <v>0</v>
      </c>
      <c r="FZ115" s="38">
        <v>0</v>
      </c>
      <c r="GA115" s="37">
        <v>0</v>
      </c>
      <c r="GB115" s="4">
        <v>0</v>
      </c>
      <c r="GC115" s="38">
        <v>0</v>
      </c>
      <c r="GD115" s="37">
        <v>5</v>
      </c>
      <c r="GE115" s="4">
        <v>23</v>
      </c>
      <c r="GF115" s="38">
        <f t="shared" si="553"/>
        <v>4600</v>
      </c>
      <c r="GG115" s="37">
        <v>0</v>
      </c>
      <c r="GH115" s="4">
        <v>0</v>
      </c>
      <c r="GI115" s="38">
        <f t="shared" si="554"/>
        <v>0</v>
      </c>
      <c r="GJ115" s="37">
        <v>0</v>
      </c>
      <c r="GK115" s="4">
        <v>0</v>
      </c>
      <c r="GL115" s="38">
        <f t="shared" si="555"/>
        <v>0</v>
      </c>
      <c r="GM115" s="37">
        <v>0</v>
      </c>
      <c r="GN115" s="4">
        <v>0</v>
      </c>
      <c r="GO115" s="38">
        <v>0</v>
      </c>
      <c r="GP115" s="37">
        <v>0</v>
      </c>
      <c r="GQ115" s="4">
        <v>0</v>
      </c>
      <c r="GR115" s="38">
        <v>0</v>
      </c>
      <c r="GS115" s="37">
        <v>0</v>
      </c>
      <c r="GT115" s="4">
        <v>0</v>
      </c>
      <c r="GU115" s="38">
        <v>0</v>
      </c>
      <c r="GV115" s="37">
        <v>0</v>
      </c>
      <c r="GW115" s="4">
        <v>0</v>
      </c>
      <c r="GX115" s="38">
        <v>0</v>
      </c>
      <c r="GY115" s="37">
        <v>0</v>
      </c>
      <c r="GZ115" s="4">
        <v>0</v>
      </c>
      <c r="HA115" s="38">
        <v>0</v>
      </c>
      <c r="HB115" s="37">
        <v>0</v>
      </c>
      <c r="HC115" s="4">
        <v>0</v>
      </c>
      <c r="HD115" s="38">
        <v>0</v>
      </c>
      <c r="HE115" s="37">
        <v>0</v>
      </c>
      <c r="HF115" s="4">
        <v>0</v>
      </c>
      <c r="HG115" s="38">
        <v>0</v>
      </c>
      <c r="HH115" s="37">
        <v>29</v>
      </c>
      <c r="HI115" s="4">
        <v>1120</v>
      </c>
      <c r="HJ115" s="38">
        <f t="shared" si="556"/>
        <v>38620.689655172413</v>
      </c>
      <c r="HK115" s="37">
        <v>0</v>
      </c>
      <c r="HL115" s="4">
        <v>0</v>
      </c>
      <c r="HM115" s="38">
        <v>0</v>
      </c>
      <c r="HN115" s="37">
        <v>0</v>
      </c>
      <c r="HO115" s="4">
        <v>0</v>
      </c>
      <c r="HP115" s="38">
        <v>0</v>
      </c>
      <c r="HQ115" s="37">
        <v>0</v>
      </c>
      <c r="HR115" s="4">
        <v>0</v>
      </c>
      <c r="HS115" s="38">
        <v>0</v>
      </c>
      <c r="HT115" s="37">
        <v>0</v>
      </c>
      <c r="HU115" s="4">
        <v>0</v>
      </c>
      <c r="HV115" s="38">
        <v>0</v>
      </c>
      <c r="HW115" s="37">
        <v>0</v>
      </c>
      <c r="HX115" s="4">
        <v>0</v>
      </c>
      <c r="HY115" s="38">
        <v>0</v>
      </c>
      <c r="HZ115" s="37">
        <v>19</v>
      </c>
      <c r="IA115" s="4">
        <v>235</v>
      </c>
      <c r="IB115" s="38">
        <f t="shared" ref="IB115:IB118" si="590">IA115/HZ115*1000</f>
        <v>12368.421052631578</v>
      </c>
      <c r="IC115" s="37">
        <v>4</v>
      </c>
      <c r="ID115" s="4">
        <v>69</v>
      </c>
      <c r="IE115" s="38">
        <f t="shared" si="589"/>
        <v>17250</v>
      </c>
      <c r="IF115" s="37">
        <v>0</v>
      </c>
      <c r="IG115" s="4">
        <v>0</v>
      </c>
      <c r="IH115" s="38">
        <v>0</v>
      </c>
      <c r="II115" s="37">
        <v>12</v>
      </c>
      <c r="IJ115" s="4">
        <v>59</v>
      </c>
      <c r="IK115" s="38">
        <f t="shared" ref="IK115:IK118" si="591">IJ115/II115*1000</f>
        <v>4916.666666666667</v>
      </c>
      <c r="IL115" s="37">
        <v>8</v>
      </c>
      <c r="IM115" s="4">
        <v>292</v>
      </c>
      <c r="IN115" s="38">
        <f t="shared" si="574"/>
        <v>36500</v>
      </c>
      <c r="IO115" s="37">
        <v>42</v>
      </c>
      <c r="IP115" s="4">
        <v>1361</v>
      </c>
      <c r="IQ115" s="38">
        <f t="shared" si="559"/>
        <v>32404.761904761905</v>
      </c>
      <c r="IR115" s="37">
        <v>0</v>
      </c>
      <c r="IS115" s="4">
        <v>0</v>
      </c>
      <c r="IT115" s="38">
        <v>0</v>
      </c>
      <c r="IU115" s="37">
        <v>0</v>
      </c>
      <c r="IV115" s="4">
        <v>0</v>
      </c>
      <c r="IW115" s="38">
        <v>0</v>
      </c>
      <c r="IX115" s="37">
        <v>0</v>
      </c>
      <c r="IY115" s="4">
        <v>0</v>
      </c>
      <c r="IZ115" s="38">
        <f t="shared" si="316"/>
        <v>0</v>
      </c>
      <c r="JA115" s="37">
        <v>1</v>
      </c>
      <c r="JB115" s="4">
        <v>21</v>
      </c>
      <c r="JC115" s="38">
        <f t="shared" si="560"/>
        <v>21000</v>
      </c>
      <c r="JD115" s="37">
        <v>3</v>
      </c>
      <c r="JE115" s="4">
        <v>92</v>
      </c>
      <c r="JF115" s="38">
        <f t="shared" si="579"/>
        <v>30666.666666666668</v>
      </c>
      <c r="JG115" s="37">
        <v>0</v>
      </c>
      <c r="JH115" s="4">
        <v>0</v>
      </c>
      <c r="JI115" s="38">
        <v>0</v>
      </c>
      <c r="JJ115" s="37">
        <v>0</v>
      </c>
      <c r="JK115" s="4">
        <v>0</v>
      </c>
      <c r="JL115" s="38">
        <v>0</v>
      </c>
      <c r="JM115" s="37">
        <v>0</v>
      </c>
      <c r="JN115" s="4">
        <v>0</v>
      </c>
      <c r="JO115" s="38">
        <v>0</v>
      </c>
      <c r="JP115" s="37">
        <v>0</v>
      </c>
      <c r="JQ115" s="4">
        <v>0</v>
      </c>
      <c r="JR115" s="38">
        <v>0</v>
      </c>
      <c r="JS115" s="37">
        <v>0</v>
      </c>
      <c r="JT115" s="4">
        <v>0</v>
      </c>
      <c r="JU115" s="38">
        <v>0</v>
      </c>
      <c r="JV115" s="37">
        <v>0</v>
      </c>
      <c r="JW115" s="4">
        <v>0</v>
      </c>
      <c r="JX115" s="38">
        <v>0</v>
      </c>
      <c r="JY115" s="37">
        <v>0</v>
      </c>
      <c r="JZ115" s="4">
        <v>0</v>
      </c>
      <c r="KA115" s="38">
        <v>0</v>
      </c>
      <c r="KB115" s="37">
        <v>0</v>
      </c>
      <c r="KC115" s="4">
        <v>0</v>
      </c>
      <c r="KD115" s="38">
        <v>0</v>
      </c>
      <c r="KE115" s="37">
        <v>3</v>
      </c>
      <c r="KF115" s="4">
        <v>10</v>
      </c>
      <c r="KG115" s="38">
        <f t="shared" si="561"/>
        <v>3333.3333333333335</v>
      </c>
      <c r="KH115" s="37"/>
      <c r="KI115" s="4"/>
      <c r="KJ115" s="38"/>
      <c r="KK115" s="37">
        <v>0</v>
      </c>
      <c r="KL115" s="4">
        <v>0</v>
      </c>
      <c r="KM115" s="38">
        <v>0</v>
      </c>
      <c r="KN115" s="37">
        <v>0</v>
      </c>
      <c r="KO115" s="4">
        <v>0</v>
      </c>
      <c r="KP115" s="38">
        <v>0</v>
      </c>
      <c r="KQ115" s="37">
        <v>0</v>
      </c>
      <c r="KR115" s="4">
        <v>0</v>
      </c>
      <c r="KS115" s="38">
        <v>0</v>
      </c>
      <c r="KT115" s="37">
        <v>9</v>
      </c>
      <c r="KU115" s="4">
        <v>148</v>
      </c>
      <c r="KV115" s="38">
        <f t="shared" si="562"/>
        <v>16444.444444444442</v>
      </c>
      <c r="KW115" s="37">
        <v>0</v>
      </c>
      <c r="KX115" s="4">
        <v>0</v>
      </c>
      <c r="KY115" s="38">
        <v>0</v>
      </c>
      <c r="KZ115" s="37">
        <v>30</v>
      </c>
      <c r="LA115" s="4">
        <v>213</v>
      </c>
      <c r="LB115" s="38">
        <f t="shared" si="563"/>
        <v>7100</v>
      </c>
      <c r="LC115" s="37">
        <v>66</v>
      </c>
      <c r="LD115" s="4">
        <v>2681</v>
      </c>
      <c r="LE115" s="38">
        <f t="shared" si="564"/>
        <v>40621.212121212127</v>
      </c>
      <c r="LF115" s="37">
        <v>0</v>
      </c>
      <c r="LG115" s="4">
        <v>0</v>
      </c>
      <c r="LH115" s="38">
        <v>0</v>
      </c>
      <c r="LI115" s="37">
        <v>0</v>
      </c>
      <c r="LJ115" s="4">
        <v>0</v>
      </c>
      <c r="LK115" s="38">
        <v>0</v>
      </c>
      <c r="LL115" s="37">
        <v>0</v>
      </c>
      <c r="LM115" s="4">
        <v>0</v>
      </c>
      <c r="LN115" s="38">
        <v>0</v>
      </c>
      <c r="LO115" s="37">
        <v>0</v>
      </c>
      <c r="LP115" s="4">
        <v>0</v>
      </c>
      <c r="LQ115" s="38">
        <v>0</v>
      </c>
      <c r="LR115" s="37">
        <v>0</v>
      </c>
      <c r="LS115" s="4">
        <v>0</v>
      </c>
      <c r="LT115" s="38">
        <v>0</v>
      </c>
      <c r="LU115" s="37">
        <v>0</v>
      </c>
      <c r="LV115" s="4">
        <v>0</v>
      </c>
      <c r="LW115" s="38">
        <v>0</v>
      </c>
      <c r="LX115" s="37">
        <v>32</v>
      </c>
      <c r="LY115" s="4">
        <v>372</v>
      </c>
      <c r="LZ115" s="38">
        <f t="shared" si="566"/>
        <v>11625</v>
      </c>
      <c r="MA115" s="2">
        <f t="shared" si="527"/>
        <v>547</v>
      </c>
      <c r="MB115" s="12">
        <f t="shared" si="528"/>
        <v>10146</v>
      </c>
    </row>
    <row r="116" spans="1:340" x14ac:dyDescent="0.3">
      <c r="A116" s="50">
        <v>2012</v>
      </c>
      <c r="B116" s="51" t="s">
        <v>12</v>
      </c>
      <c r="C116" s="37">
        <v>0</v>
      </c>
      <c r="D116" s="4">
        <v>0</v>
      </c>
      <c r="E116" s="38">
        <v>0</v>
      </c>
      <c r="F116" s="37">
        <v>0</v>
      </c>
      <c r="G116" s="4">
        <v>0</v>
      </c>
      <c r="H116" s="38">
        <v>0</v>
      </c>
      <c r="I116" s="37">
        <v>0</v>
      </c>
      <c r="J116" s="4">
        <v>0</v>
      </c>
      <c r="K116" s="38">
        <v>0</v>
      </c>
      <c r="L116" s="37">
        <v>0</v>
      </c>
      <c r="M116" s="4">
        <v>0</v>
      </c>
      <c r="N116" s="38">
        <v>0</v>
      </c>
      <c r="O116" s="37">
        <v>0</v>
      </c>
      <c r="P116" s="4">
        <v>0</v>
      </c>
      <c r="Q116" s="38">
        <v>0</v>
      </c>
      <c r="R116" s="37">
        <v>0</v>
      </c>
      <c r="S116" s="4">
        <v>0</v>
      </c>
      <c r="T116" s="38">
        <v>0</v>
      </c>
      <c r="U116" s="37">
        <v>0</v>
      </c>
      <c r="V116" s="4">
        <v>0</v>
      </c>
      <c r="W116" s="38">
        <v>0</v>
      </c>
      <c r="X116" s="37">
        <v>0</v>
      </c>
      <c r="Y116" s="4">
        <v>0</v>
      </c>
      <c r="Z116" s="38">
        <v>0</v>
      </c>
      <c r="AA116" s="37">
        <v>0</v>
      </c>
      <c r="AB116" s="4">
        <v>0</v>
      </c>
      <c r="AC116" s="38">
        <v>0</v>
      </c>
      <c r="AD116" s="37">
        <v>1</v>
      </c>
      <c r="AE116" s="4">
        <v>19</v>
      </c>
      <c r="AF116" s="38">
        <f t="shared" ref="AF116:AF119" si="592">AE116/AD116*1000</f>
        <v>19000</v>
      </c>
      <c r="AG116" s="37">
        <v>0</v>
      </c>
      <c r="AH116" s="4">
        <v>0</v>
      </c>
      <c r="AI116" s="38">
        <v>0</v>
      </c>
      <c r="AJ116" s="37">
        <v>0</v>
      </c>
      <c r="AK116" s="4">
        <v>0</v>
      </c>
      <c r="AL116" s="38">
        <v>0</v>
      </c>
      <c r="AM116" s="37">
        <v>0</v>
      </c>
      <c r="AN116" s="4">
        <v>0</v>
      </c>
      <c r="AO116" s="38">
        <v>0</v>
      </c>
      <c r="AP116" s="37">
        <v>0</v>
      </c>
      <c r="AQ116" s="4">
        <v>0</v>
      </c>
      <c r="AR116" s="38">
        <v>0</v>
      </c>
      <c r="AS116" s="37">
        <v>0</v>
      </c>
      <c r="AT116" s="4">
        <v>0</v>
      </c>
      <c r="AU116" s="38">
        <v>0</v>
      </c>
      <c r="AV116" s="37">
        <v>0</v>
      </c>
      <c r="AW116" s="4">
        <v>0</v>
      </c>
      <c r="AX116" s="38">
        <v>0</v>
      </c>
      <c r="AY116" s="37">
        <v>0</v>
      </c>
      <c r="AZ116" s="4">
        <v>0</v>
      </c>
      <c r="BA116" s="38">
        <v>0</v>
      </c>
      <c r="BB116" s="37">
        <v>0</v>
      </c>
      <c r="BC116" s="4">
        <v>0</v>
      </c>
      <c r="BD116" s="38">
        <v>0</v>
      </c>
      <c r="BE116" s="37">
        <v>0</v>
      </c>
      <c r="BF116" s="4">
        <v>0</v>
      </c>
      <c r="BG116" s="38">
        <v>0</v>
      </c>
      <c r="BH116" s="37">
        <v>3</v>
      </c>
      <c r="BI116" s="4">
        <v>38</v>
      </c>
      <c r="BJ116" s="38">
        <f t="shared" si="547"/>
        <v>12666.666666666666</v>
      </c>
      <c r="BK116" s="37">
        <v>0</v>
      </c>
      <c r="BL116" s="4">
        <v>0</v>
      </c>
      <c r="BM116" s="38">
        <v>0</v>
      </c>
      <c r="BN116" s="37">
        <v>0</v>
      </c>
      <c r="BO116" s="4">
        <v>0</v>
      </c>
      <c r="BP116" s="38">
        <v>0</v>
      </c>
      <c r="BQ116" s="37">
        <v>0</v>
      </c>
      <c r="BR116" s="4">
        <v>0</v>
      </c>
      <c r="BS116" s="38">
        <v>0</v>
      </c>
      <c r="BT116" s="37">
        <v>0</v>
      </c>
      <c r="BU116" s="4">
        <v>0</v>
      </c>
      <c r="BV116" s="38">
        <v>0</v>
      </c>
      <c r="BW116" s="37">
        <v>0</v>
      </c>
      <c r="BX116" s="4">
        <v>0</v>
      </c>
      <c r="BY116" s="38">
        <v>0</v>
      </c>
      <c r="BZ116" s="37">
        <v>90</v>
      </c>
      <c r="CA116" s="4">
        <v>4803</v>
      </c>
      <c r="CB116" s="38">
        <f t="shared" si="586"/>
        <v>53366.666666666664</v>
      </c>
      <c r="CC116" s="37">
        <v>0</v>
      </c>
      <c r="CD116" s="4">
        <v>0</v>
      </c>
      <c r="CE116" s="38">
        <v>0</v>
      </c>
      <c r="CF116" s="37">
        <v>0</v>
      </c>
      <c r="CG116" s="4">
        <v>0</v>
      </c>
      <c r="CH116" s="38">
        <v>0</v>
      </c>
      <c r="CI116" s="37">
        <v>0</v>
      </c>
      <c r="CJ116" s="4">
        <v>0</v>
      </c>
      <c r="CK116" s="38">
        <v>0</v>
      </c>
      <c r="CL116" s="37">
        <v>0</v>
      </c>
      <c r="CM116" s="4">
        <v>0</v>
      </c>
      <c r="CN116" s="38">
        <v>0</v>
      </c>
      <c r="CO116" s="37">
        <v>1</v>
      </c>
      <c r="CP116" s="4">
        <v>83</v>
      </c>
      <c r="CQ116" s="38">
        <f t="shared" ref="CQ116:CQ120" si="593">CP116/CO116*1000</f>
        <v>83000</v>
      </c>
      <c r="CR116" s="37">
        <v>0</v>
      </c>
      <c r="CS116" s="4">
        <v>0</v>
      </c>
      <c r="CT116" s="38">
        <v>0</v>
      </c>
      <c r="CU116" s="37">
        <v>0</v>
      </c>
      <c r="CV116" s="4">
        <v>0</v>
      </c>
      <c r="CW116" s="38">
        <f t="shared" si="548"/>
        <v>0</v>
      </c>
      <c r="CX116" s="37">
        <v>6</v>
      </c>
      <c r="CY116" s="4">
        <v>264</v>
      </c>
      <c r="CZ116" s="38">
        <f t="shared" si="549"/>
        <v>44000</v>
      </c>
      <c r="DA116" s="37">
        <v>0</v>
      </c>
      <c r="DB116" s="4">
        <v>0</v>
      </c>
      <c r="DC116" s="38">
        <v>0</v>
      </c>
      <c r="DD116" s="37">
        <v>0</v>
      </c>
      <c r="DE116" s="4">
        <v>0</v>
      </c>
      <c r="DF116" s="38">
        <v>0</v>
      </c>
      <c r="DG116" s="37">
        <v>3</v>
      </c>
      <c r="DH116" s="4">
        <v>19</v>
      </c>
      <c r="DI116" s="38">
        <f t="shared" si="550"/>
        <v>6333.333333333333</v>
      </c>
      <c r="DJ116" s="37">
        <v>0</v>
      </c>
      <c r="DK116" s="4">
        <v>0</v>
      </c>
      <c r="DL116" s="38">
        <v>0</v>
      </c>
      <c r="DM116" s="37">
        <v>388</v>
      </c>
      <c r="DN116" s="4">
        <v>2591</v>
      </c>
      <c r="DO116" s="38">
        <f t="shared" si="551"/>
        <v>6677.8350515463917</v>
      </c>
      <c r="DP116" s="37">
        <v>0</v>
      </c>
      <c r="DQ116" s="4">
        <v>0</v>
      </c>
      <c r="DR116" s="38">
        <v>0</v>
      </c>
      <c r="DS116" s="37">
        <v>0</v>
      </c>
      <c r="DT116" s="4">
        <v>0</v>
      </c>
      <c r="DU116" s="38">
        <v>0</v>
      </c>
      <c r="DV116" s="37">
        <v>0</v>
      </c>
      <c r="DW116" s="4">
        <v>0</v>
      </c>
      <c r="DX116" s="38">
        <v>0</v>
      </c>
      <c r="DY116" s="37">
        <v>2</v>
      </c>
      <c r="DZ116" s="4">
        <v>47</v>
      </c>
      <c r="EA116" s="38">
        <f t="shared" ref="EA116" si="594">DZ116/DY116*1000</f>
        <v>23500</v>
      </c>
      <c r="EB116" s="37">
        <v>9</v>
      </c>
      <c r="EC116" s="4">
        <v>255</v>
      </c>
      <c r="ED116" s="38">
        <f t="shared" si="552"/>
        <v>28333.333333333332</v>
      </c>
      <c r="EE116" s="37">
        <v>0</v>
      </c>
      <c r="EF116" s="4">
        <v>0</v>
      </c>
      <c r="EG116" s="38">
        <v>0</v>
      </c>
      <c r="EH116" s="37">
        <v>0</v>
      </c>
      <c r="EI116" s="4">
        <v>0</v>
      </c>
      <c r="EJ116" s="38">
        <v>0</v>
      </c>
      <c r="EK116" s="37">
        <v>0</v>
      </c>
      <c r="EL116" s="4">
        <v>0</v>
      </c>
      <c r="EM116" s="38">
        <v>0</v>
      </c>
      <c r="EN116" s="37">
        <v>0</v>
      </c>
      <c r="EO116" s="4">
        <v>0</v>
      </c>
      <c r="EP116" s="38">
        <v>0</v>
      </c>
      <c r="EQ116" s="37"/>
      <c r="ER116" s="4"/>
      <c r="ES116" s="38"/>
      <c r="ET116" s="37">
        <v>0</v>
      </c>
      <c r="EU116" s="4">
        <v>0</v>
      </c>
      <c r="EV116" s="38">
        <v>0</v>
      </c>
      <c r="EW116" s="37">
        <v>0</v>
      </c>
      <c r="EX116" s="4">
        <v>0</v>
      </c>
      <c r="EY116" s="38">
        <v>0</v>
      </c>
      <c r="EZ116" s="37">
        <v>0</v>
      </c>
      <c r="FA116" s="4">
        <v>0</v>
      </c>
      <c r="FB116" s="38">
        <v>0</v>
      </c>
      <c r="FC116" s="37"/>
      <c r="FD116" s="4"/>
      <c r="FE116" s="38"/>
      <c r="FF116" s="37">
        <v>0</v>
      </c>
      <c r="FG116" s="4">
        <v>0</v>
      </c>
      <c r="FH116" s="38">
        <v>0</v>
      </c>
      <c r="FI116" s="37">
        <v>0</v>
      </c>
      <c r="FJ116" s="4">
        <v>0</v>
      </c>
      <c r="FK116" s="38">
        <v>0</v>
      </c>
      <c r="FL116" s="37">
        <v>0</v>
      </c>
      <c r="FM116" s="4">
        <v>0</v>
      </c>
      <c r="FN116" s="38">
        <v>0</v>
      </c>
      <c r="FO116" s="37">
        <v>0</v>
      </c>
      <c r="FP116" s="4">
        <v>0</v>
      </c>
      <c r="FQ116" s="38">
        <v>0</v>
      </c>
      <c r="FR116" s="37">
        <v>0</v>
      </c>
      <c r="FS116" s="4">
        <v>0</v>
      </c>
      <c r="FT116" s="38">
        <v>0</v>
      </c>
      <c r="FU116" s="37"/>
      <c r="FV116" s="4"/>
      <c r="FW116" s="38"/>
      <c r="FX116" s="37">
        <v>0</v>
      </c>
      <c r="FY116" s="4">
        <v>0</v>
      </c>
      <c r="FZ116" s="38">
        <v>0</v>
      </c>
      <c r="GA116" s="37">
        <v>0</v>
      </c>
      <c r="GB116" s="4">
        <v>0</v>
      </c>
      <c r="GC116" s="38">
        <v>0</v>
      </c>
      <c r="GD116" s="37">
        <v>6</v>
      </c>
      <c r="GE116" s="4">
        <v>67</v>
      </c>
      <c r="GF116" s="38">
        <f t="shared" si="553"/>
        <v>11166.666666666666</v>
      </c>
      <c r="GG116" s="37">
        <v>0</v>
      </c>
      <c r="GH116" s="4">
        <v>0</v>
      </c>
      <c r="GI116" s="38">
        <f t="shared" si="554"/>
        <v>0</v>
      </c>
      <c r="GJ116" s="37">
        <v>0</v>
      </c>
      <c r="GK116" s="4">
        <v>0</v>
      </c>
      <c r="GL116" s="38">
        <f t="shared" si="555"/>
        <v>0</v>
      </c>
      <c r="GM116" s="37">
        <v>0</v>
      </c>
      <c r="GN116" s="4">
        <v>0</v>
      </c>
      <c r="GO116" s="38">
        <v>0</v>
      </c>
      <c r="GP116" s="37">
        <v>0</v>
      </c>
      <c r="GQ116" s="4">
        <v>0</v>
      </c>
      <c r="GR116" s="38">
        <v>0</v>
      </c>
      <c r="GS116" s="37">
        <v>0</v>
      </c>
      <c r="GT116" s="4">
        <v>0</v>
      </c>
      <c r="GU116" s="38">
        <v>0</v>
      </c>
      <c r="GV116" s="37">
        <v>0</v>
      </c>
      <c r="GW116" s="4">
        <v>0</v>
      </c>
      <c r="GX116" s="38">
        <v>0</v>
      </c>
      <c r="GY116" s="37">
        <v>0</v>
      </c>
      <c r="GZ116" s="4">
        <v>0</v>
      </c>
      <c r="HA116" s="38">
        <v>0</v>
      </c>
      <c r="HB116" s="37">
        <v>0</v>
      </c>
      <c r="HC116" s="4">
        <v>0</v>
      </c>
      <c r="HD116" s="38">
        <v>0</v>
      </c>
      <c r="HE116" s="37">
        <v>0</v>
      </c>
      <c r="HF116" s="4">
        <v>0</v>
      </c>
      <c r="HG116" s="38">
        <v>0</v>
      </c>
      <c r="HH116" s="37">
        <v>41</v>
      </c>
      <c r="HI116" s="4">
        <v>1369</v>
      </c>
      <c r="HJ116" s="38">
        <f t="shared" si="556"/>
        <v>33390.243902439026</v>
      </c>
      <c r="HK116" s="37">
        <v>0</v>
      </c>
      <c r="HL116" s="4">
        <v>0</v>
      </c>
      <c r="HM116" s="38">
        <v>0</v>
      </c>
      <c r="HN116" s="37">
        <v>0</v>
      </c>
      <c r="HO116" s="4">
        <v>0</v>
      </c>
      <c r="HP116" s="38">
        <v>0</v>
      </c>
      <c r="HQ116" s="37">
        <v>0</v>
      </c>
      <c r="HR116" s="4">
        <v>0</v>
      </c>
      <c r="HS116" s="38">
        <v>0</v>
      </c>
      <c r="HT116" s="37">
        <v>0</v>
      </c>
      <c r="HU116" s="4">
        <v>0</v>
      </c>
      <c r="HV116" s="38">
        <v>0</v>
      </c>
      <c r="HW116" s="37">
        <v>0</v>
      </c>
      <c r="HX116" s="4">
        <v>0</v>
      </c>
      <c r="HY116" s="38">
        <v>0</v>
      </c>
      <c r="HZ116" s="37">
        <v>19</v>
      </c>
      <c r="IA116" s="4">
        <v>237</v>
      </c>
      <c r="IB116" s="38">
        <f t="shared" si="590"/>
        <v>12473.684210526315</v>
      </c>
      <c r="IC116" s="37">
        <v>6</v>
      </c>
      <c r="ID116" s="4">
        <v>101</v>
      </c>
      <c r="IE116" s="38">
        <f t="shared" si="589"/>
        <v>16833.333333333332</v>
      </c>
      <c r="IF116" s="37">
        <v>0</v>
      </c>
      <c r="IG116" s="4">
        <v>0</v>
      </c>
      <c r="IH116" s="38">
        <v>0</v>
      </c>
      <c r="II116" s="37">
        <v>26</v>
      </c>
      <c r="IJ116" s="4">
        <v>150</v>
      </c>
      <c r="IK116" s="38">
        <f t="shared" si="591"/>
        <v>5769.2307692307695</v>
      </c>
      <c r="IL116" s="37">
        <v>2</v>
      </c>
      <c r="IM116" s="4">
        <v>68</v>
      </c>
      <c r="IN116" s="38">
        <f t="shared" si="574"/>
        <v>34000</v>
      </c>
      <c r="IO116" s="37">
        <v>30</v>
      </c>
      <c r="IP116" s="4">
        <v>947</v>
      </c>
      <c r="IQ116" s="38">
        <f t="shared" si="559"/>
        <v>31566.666666666668</v>
      </c>
      <c r="IR116" s="37">
        <v>0</v>
      </c>
      <c r="IS116" s="4">
        <v>0</v>
      </c>
      <c r="IT116" s="38">
        <v>0</v>
      </c>
      <c r="IU116" s="37">
        <v>0</v>
      </c>
      <c r="IV116" s="4">
        <v>0</v>
      </c>
      <c r="IW116" s="38">
        <v>0</v>
      </c>
      <c r="IX116" s="37">
        <v>0</v>
      </c>
      <c r="IY116" s="4">
        <v>0</v>
      </c>
      <c r="IZ116" s="38">
        <f t="shared" si="316"/>
        <v>0</v>
      </c>
      <c r="JA116" s="37">
        <v>0</v>
      </c>
      <c r="JB116" s="4">
        <v>0</v>
      </c>
      <c r="JC116" s="38">
        <v>0</v>
      </c>
      <c r="JD116" s="37">
        <v>10</v>
      </c>
      <c r="JE116" s="4">
        <v>381</v>
      </c>
      <c r="JF116" s="38">
        <f t="shared" si="579"/>
        <v>38100</v>
      </c>
      <c r="JG116" s="37">
        <v>0</v>
      </c>
      <c r="JH116" s="4">
        <v>0</v>
      </c>
      <c r="JI116" s="38">
        <v>0</v>
      </c>
      <c r="JJ116" s="37">
        <v>0</v>
      </c>
      <c r="JK116" s="4">
        <v>0</v>
      </c>
      <c r="JL116" s="38">
        <v>0</v>
      </c>
      <c r="JM116" s="37">
        <v>0</v>
      </c>
      <c r="JN116" s="4">
        <v>0</v>
      </c>
      <c r="JO116" s="38">
        <v>0</v>
      </c>
      <c r="JP116" s="37">
        <v>21</v>
      </c>
      <c r="JQ116" s="4">
        <v>575</v>
      </c>
      <c r="JR116" s="38">
        <f t="shared" si="575"/>
        <v>27380.952380952378</v>
      </c>
      <c r="JS116" s="37">
        <v>0</v>
      </c>
      <c r="JT116" s="4">
        <v>0</v>
      </c>
      <c r="JU116" s="38">
        <v>0</v>
      </c>
      <c r="JV116" s="37">
        <v>0</v>
      </c>
      <c r="JW116" s="4">
        <v>0</v>
      </c>
      <c r="JX116" s="38">
        <v>0</v>
      </c>
      <c r="JY116" s="37">
        <v>1</v>
      </c>
      <c r="JZ116" s="4">
        <v>78</v>
      </c>
      <c r="KA116" s="38">
        <f t="shared" ref="KA116" si="595">JZ116/JY116*1000</f>
        <v>78000</v>
      </c>
      <c r="KB116" s="37">
        <v>0</v>
      </c>
      <c r="KC116" s="4">
        <v>0</v>
      </c>
      <c r="KD116" s="38">
        <v>0</v>
      </c>
      <c r="KE116" s="37">
        <v>0</v>
      </c>
      <c r="KF116" s="4">
        <v>0</v>
      </c>
      <c r="KG116" s="38">
        <v>0</v>
      </c>
      <c r="KH116" s="37"/>
      <c r="KI116" s="4"/>
      <c r="KJ116" s="38"/>
      <c r="KK116" s="37">
        <v>0</v>
      </c>
      <c r="KL116" s="4">
        <v>0</v>
      </c>
      <c r="KM116" s="38">
        <v>0</v>
      </c>
      <c r="KN116" s="37">
        <v>0</v>
      </c>
      <c r="KO116" s="4">
        <v>0</v>
      </c>
      <c r="KP116" s="38">
        <v>0</v>
      </c>
      <c r="KQ116" s="37">
        <v>0</v>
      </c>
      <c r="KR116" s="4">
        <v>0</v>
      </c>
      <c r="KS116" s="38">
        <v>0</v>
      </c>
      <c r="KT116" s="37">
        <v>53</v>
      </c>
      <c r="KU116" s="4">
        <v>1015</v>
      </c>
      <c r="KV116" s="38">
        <f t="shared" si="562"/>
        <v>19150.943396226416</v>
      </c>
      <c r="KW116" s="37">
        <v>0</v>
      </c>
      <c r="KX116" s="4">
        <v>0</v>
      </c>
      <c r="KY116" s="38">
        <v>0</v>
      </c>
      <c r="KZ116" s="37">
        <v>52</v>
      </c>
      <c r="LA116" s="4">
        <v>267</v>
      </c>
      <c r="LB116" s="38">
        <f t="shared" si="563"/>
        <v>5134.6153846153848</v>
      </c>
      <c r="LC116" s="37">
        <v>51</v>
      </c>
      <c r="LD116" s="4">
        <v>2368</v>
      </c>
      <c r="LE116" s="38">
        <f t="shared" si="564"/>
        <v>46431.372549019608</v>
      </c>
      <c r="LF116" s="37">
        <v>0</v>
      </c>
      <c r="LG116" s="4">
        <v>0</v>
      </c>
      <c r="LH116" s="38">
        <v>0</v>
      </c>
      <c r="LI116" s="37">
        <v>0</v>
      </c>
      <c r="LJ116" s="4">
        <v>0</v>
      </c>
      <c r="LK116" s="38">
        <v>0</v>
      </c>
      <c r="LL116" s="37">
        <v>0</v>
      </c>
      <c r="LM116" s="4">
        <v>0</v>
      </c>
      <c r="LN116" s="38">
        <v>0</v>
      </c>
      <c r="LO116" s="37">
        <v>3</v>
      </c>
      <c r="LP116" s="4">
        <v>24</v>
      </c>
      <c r="LQ116" s="38">
        <f t="shared" ref="LQ116" si="596">LP116/LO116*1000</f>
        <v>8000</v>
      </c>
      <c r="LR116" s="37">
        <v>0</v>
      </c>
      <c r="LS116" s="4">
        <v>0</v>
      </c>
      <c r="LT116" s="38">
        <v>0</v>
      </c>
      <c r="LU116" s="37">
        <v>0</v>
      </c>
      <c r="LV116" s="4">
        <v>0</v>
      </c>
      <c r="LW116" s="38">
        <v>0</v>
      </c>
      <c r="LX116" s="37">
        <v>24</v>
      </c>
      <c r="LY116" s="4">
        <v>262</v>
      </c>
      <c r="LZ116" s="38">
        <f t="shared" si="566"/>
        <v>10916.666666666666</v>
      </c>
      <c r="MA116" s="2">
        <f t="shared" si="527"/>
        <v>848</v>
      </c>
      <c r="MB116" s="12">
        <f t="shared" si="528"/>
        <v>16028</v>
      </c>
    </row>
    <row r="117" spans="1:340" x14ac:dyDescent="0.3">
      <c r="A117" s="50">
        <v>2012</v>
      </c>
      <c r="B117" s="51" t="s">
        <v>13</v>
      </c>
      <c r="C117" s="37">
        <v>0</v>
      </c>
      <c r="D117" s="4">
        <v>0</v>
      </c>
      <c r="E117" s="38">
        <v>0</v>
      </c>
      <c r="F117" s="37">
        <v>0</v>
      </c>
      <c r="G117" s="4">
        <v>0</v>
      </c>
      <c r="H117" s="38">
        <v>0</v>
      </c>
      <c r="I117" s="37">
        <v>0</v>
      </c>
      <c r="J117" s="4">
        <v>0</v>
      </c>
      <c r="K117" s="38">
        <v>0</v>
      </c>
      <c r="L117" s="37">
        <v>0</v>
      </c>
      <c r="M117" s="4">
        <v>0</v>
      </c>
      <c r="N117" s="38">
        <v>0</v>
      </c>
      <c r="O117" s="37">
        <v>6</v>
      </c>
      <c r="P117" s="4">
        <v>502</v>
      </c>
      <c r="Q117" s="38">
        <f t="shared" si="567"/>
        <v>83666.666666666672</v>
      </c>
      <c r="R117" s="37">
        <v>0</v>
      </c>
      <c r="S117" s="4">
        <v>0</v>
      </c>
      <c r="T117" s="38">
        <v>0</v>
      </c>
      <c r="U117" s="37">
        <v>0</v>
      </c>
      <c r="V117" s="4">
        <v>0</v>
      </c>
      <c r="W117" s="38">
        <v>0</v>
      </c>
      <c r="X117" s="37">
        <v>3</v>
      </c>
      <c r="Y117" s="4">
        <v>9</v>
      </c>
      <c r="Z117" s="38">
        <f t="shared" si="583"/>
        <v>3000</v>
      </c>
      <c r="AA117" s="37">
        <v>0</v>
      </c>
      <c r="AB117" s="4">
        <v>0</v>
      </c>
      <c r="AC117" s="38">
        <v>0</v>
      </c>
      <c r="AD117" s="37">
        <v>13</v>
      </c>
      <c r="AE117" s="4">
        <v>383</v>
      </c>
      <c r="AF117" s="38">
        <f t="shared" si="592"/>
        <v>29461.538461538461</v>
      </c>
      <c r="AG117" s="37">
        <v>0</v>
      </c>
      <c r="AH117" s="4">
        <v>0</v>
      </c>
      <c r="AI117" s="38">
        <v>0</v>
      </c>
      <c r="AJ117" s="37">
        <v>0</v>
      </c>
      <c r="AK117" s="4">
        <v>0</v>
      </c>
      <c r="AL117" s="38">
        <v>0</v>
      </c>
      <c r="AM117" s="37">
        <v>0</v>
      </c>
      <c r="AN117" s="4">
        <v>0</v>
      </c>
      <c r="AO117" s="38">
        <v>0</v>
      </c>
      <c r="AP117" s="37">
        <v>0</v>
      </c>
      <c r="AQ117" s="4">
        <v>0</v>
      </c>
      <c r="AR117" s="38">
        <v>0</v>
      </c>
      <c r="AS117" s="37">
        <v>0</v>
      </c>
      <c r="AT117" s="4">
        <v>0</v>
      </c>
      <c r="AU117" s="38">
        <v>0</v>
      </c>
      <c r="AV117" s="37">
        <v>0</v>
      </c>
      <c r="AW117" s="4">
        <v>0</v>
      </c>
      <c r="AX117" s="38">
        <v>0</v>
      </c>
      <c r="AY117" s="37">
        <v>0</v>
      </c>
      <c r="AZ117" s="4">
        <v>0</v>
      </c>
      <c r="BA117" s="38">
        <v>0</v>
      </c>
      <c r="BB117" s="37">
        <v>0</v>
      </c>
      <c r="BC117" s="4">
        <v>0</v>
      </c>
      <c r="BD117" s="38">
        <v>0</v>
      </c>
      <c r="BE117" s="37">
        <v>0</v>
      </c>
      <c r="BF117" s="4">
        <v>0</v>
      </c>
      <c r="BG117" s="38">
        <v>0</v>
      </c>
      <c r="BH117" s="37">
        <v>3</v>
      </c>
      <c r="BI117" s="4">
        <v>80</v>
      </c>
      <c r="BJ117" s="38">
        <f t="shared" si="547"/>
        <v>26666.666666666668</v>
      </c>
      <c r="BK117" s="37">
        <v>0</v>
      </c>
      <c r="BL117" s="4">
        <v>0</v>
      </c>
      <c r="BM117" s="38">
        <v>0</v>
      </c>
      <c r="BN117" s="37">
        <v>0</v>
      </c>
      <c r="BO117" s="4">
        <v>0</v>
      </c>
      <c r="BP117" s="38">
        <v>0</v>
      </c>
      <c r="BQ117" s="37">
        <v>0</v>
      </c>
      <c r="BR117" s="4">
        <v>0</v>
      </c>
      <c r="BS117" s="38">
        <v>0</v>
      </c>
      <c r="BT117" s="37">
        <v>0</v>
      </c>
      <c r="BU117" s="4">
        <v>0</v>
      </c>
      <c r="BV117" s="38">
        <v>0</v>
      </c>
      <c r="BW117" s="37">
        <v>0</v>
      </c>
      <c r="BX117" s="4">
        <v>0</v>
      </c>
      <c r="BY117" s="38">
        <v>0</v>
      </c>
      <c r="BZ117" s="37">
        <v>89</v>
      </c>
      <c r="CA117" s="4">
        <v>3798</v>
      </c>
      <c r="CB117" s="38">
        <f t="shared" si="586"/>
        <v>42674.157303370783</v>
      </c>
      <c r="CC117" s="37">
        <v>0</v>
      </c>
      <c r="CD117" s="4">
        <v>0</v>
      </c>
      <c r="CE117" s="38">
        <v>0</v>
      </c>
      <c r="CF117" s="37">
        <v>0</v>
      </c>
      <c r="CG117" s="4">
        <v>0</v>
      </c>
      <c r="CH117" s="38">
        <v>0</v>
      </c>
      <c r="CI117" s="37">
        <v>0</v>
      </c>
      <c r="CJ117" s="4">
        <v>0</v>
      </c>
      <c r="CK117" s="38">
        <v>0</v>
      </c>
      <c r="CL117" s="37">
        <v>0</v>
      </c>
      <c r="CM117" s="4">
        <v>0</v>
      </c>
      <c r="CN117" s="38">
        <v>0</v>
      </c>
      <c r="CO117" s="37">
        <v>0</v>
      </c>
      <c r="CP117" s="4">
        <v>0</v>
      </c>
      <c r="CQ117" s="38">
        <v>0</v>
      </c>
      <c r="CR117" s="37">
        <v>0</v>
      </c>
      <c r="CS117" s="4">
        <v>0</v>
      </c>
      <c r="CT117" s="38">
        <v>0</v>
      </c>
      <c r="CU117" s="37">
        <v>0</v>
      </c>
      <c r="CV117" s="4">
        <v>0</v>
      </c>
      <c r="CW117" s="38">
        <f t="shared" si="548"/>
        <v>0</v>
      </c>
      <c r="CX117" s="37">
        <v>8</v>
      </c>
      <c r="CY117" s="4">
        <v>364</v>
      </c>
      <c r="CZ117" s="38">
        <f t="shared" si="549"/>
        <v>45500</v>
      </c>
      <c r="DA117" s="37">
        <v>0</v>
      </c>
      <c r="DB117" s="4">
        <v>0</v>
      </c>
      <c r="DC117" s="38">
        <v>0</v>
      </c>
      <c r="DD117" s="37">
        <v>0</v>
      </c>
      <c r="DE117" s="4">
        <v>0</v>
      </c>
      <c r="DF117" s="38">
        <v>0</v>
      </c>
      <c r="DG117" s="37">
        <v>0</v>
      </c>
      <c r="DH117" s="4">
        <v>0</v>
      </c>
      <c r="DI117" s="38">
        <v>0</v>
      </c>
      <c r="DJ117" s="37">
        <v>0</v>
      </c>
      <c r="DK117" s="4">
        <v>0</v>
      </c>
      <c r="DL117" s="38">
        <v>0</v>
      </c>
      <c r="DM117" s="37">
        <v>113</v>
      </c>
      <c r="DN117" s="4">
        <v>893</v>
      </c>
      <c r="DO117" s="38">
        <f t="shared" si="551"/>
        <v>7902.6548672566369</v>
      </c>
      <c r="DP117" s="37">
        <v>0</v>
      </c>
      <c r="DQ117" s="4">
        <v>0</v>
      </c>
      <c r="DR117" s="38">
        <v>0</v>
      </c>
      <c r="DS117" s="37">
        <v>0</v>
      </c>
      <c r="DT117" s="4">
        <v>0</v>
      </c>
      <c r="DU117" s="38">
        <v>0</v>
      </c>
      <c r="DV117" s="37">
        <v>0</v>
      </c>
      <c r="DW117" s="4">
        <v>0</v>
      </c>
      <c r="DX117" s="38">
        <v>0</v>
      </c>
      <c r="DY117" s="37">
        <v>0</v>
      </c>
      <c r="DZ117" s="4">
        <v>0</v>
      </c>
      <c r="EA117" s="38">
        <v>0</v>
      </c>
      <c r="EB117" s="37">
        <v>0</v>
      </c>
      <c r="EC117" s="4">
        <v>0</v>
      </c>
      <c r="ED117" s="38">
        <v>0</v>
      </c>
      <c r="EE117" s="37">
        <v>0</v>
      </c>
      <c r="EF117" s="4">
        <v>0</v>
      </c>
      <c r="EG117" s="38">
        <v>0</v>
      </c>
      <c r="EH117" s="37">
        <v>0</v>
      </c>
      <c r="EI117" s="4">
        <v>0</v>
      </c>
      <c r="EJ117" s="38">
        <v>0</v>
      </c>
      <c r="EK117" s="37">
        <v>0</v>
      </c>
      <c r="EL117" s="4">
        <v>0</v>
      </c>
      <c r="EM117" s="38">
        <v>0</v>
      </c>
      <c r="EN117" s="37">
        <v>0</v>
      </c>
      <c r="EO117" s="4">
        <v>0</v>
      </c>
      <c r="EP117" s="38">
        <v>0</v>
      </c>
      <c r="EQ117" s="37"/>
      <c r="ER117" s="4"/>
      <c r="ES117" s="38"/>
      <c r="ET117" s="37">
        <v>0</v>
      </c>
      <c r="EU117" s="4">
        <v>0</v>
      </c>
      <c r="EV117" s="38">
        <v>0</v>
      </c>
      <c r="EW117" s="37">
        <v>0</v>
      </c>
      <c r="EX117" s="4">
        <v>0</v>
      </c>
      <c r="EY117" s="38">
        <v>0</v>
      </c>
      <c r="EZ117" s="37">
        <v>0</v>
      </c>
      <c r="FA117" s="4">
        <v>0</v>
      </c>
      <c r="FB117" s="38">
        <v>0</v>
      </c>
      <c r="FC117" s="37"/>
      <c r="FD117" s="4"/>
      <c r="FE117" s="38"/>
      <c r="FF117" s="37">
        <v>0</v>
      </c>
      <c r="FG117" s="4">
        <v>0</v>
      </c>
      <c r="FH117" s="38">
        <v>0</v>
      </c>
      <c r="FI117" s="37">
        <v>0</v>
      </c>
      <c r="FJ117" s="4">
        <v>0</v>
      </c>
      <c r="FK117" s="38">
        <v>0</v>
      </c>
      <c r="FL117" s="37">
        <v>0</v>
      </c>
      <c r="FM117" s="4">
        <v>0</v>
      </c>
      <c r="FN117" s="38">
        <v>0</v>
      </c>
      <c r="FO117" s="37">
        <v>0</v>
      </c>
      <c r="FP117" s="4">
        <v>0</v>
      </c>
      <c r="FQ117" s="38">
        <v>0</v>
      </c>
      <c r="FR117" s="37">
        <v>0</v>
      </c>
      <c r="FS117" s="4">
        <v>0</v>
      </c>
      <c r="FT117" s="38">
        <v>0</v>
      </c>
      <c r="FU117" s="37"/>
      <c r="FV117" s="4"/>
      <c r="FW117" s="38"/>
      <c r="FX117" s="37">
        <v>0</v>
      </c>
      <c r="FY117" s="4">
        <v>0</v>
      </c>
      <c r="FZ117" s="38">
        <v>0</v>
      </c>
      <c r="GA117" s="37">
        <v>0</v>
      </c>
      <c r="GB117" s="4">
        <v>0</v>
      </c>
      <c r="GC117" s="38">
        <v>0</v>
      </c>
      <c r="GD117" s="37">
        <v>2</v>
      </c>
      <c r="GE117" s="4">
        <v>71</v>
      </c>
      <c r="GF117" s="38">
        <f t="shared" si="553"/>
        <v>35500</v>
      </c>
      <c r="GG117" s="37">
        <v>0</v>
      </c>
      <c r="GH117" s="4">
        <v>0</v>
      </c>
      <c r="GI117" s="38">
        <f t="shared" si="554"/>
        <v>0</v>
      </c>
      <c r="GJ117" s="37">
        <v>0</v>
      </c>
      <c r="GK117" s="4">
        <v>0</v>
      </c>
      <c r="GL117" s="38">
        <f t="shared" si="555"/>
        <v>0</v>
      </c>
      <c r="GM117" s="37">
        <v>0</v>
      </c>
      <c r="GN117" s="4">
        <v>0</v>
      </c>
      <c r="GO117" s="38">
        <v>0</v>
      </c>
      <c r="GP117" s="37">
        <v>0</v>
      </c>
      <c r="GQ117" s="4">
        <v>0</v>
      </c>
      <c r="GR117" s="38">
        <v>0</v>
      </c>
      <c r="GS117" s="37">
        <v>0</v>
      </c>
      <c r="GT117" s="4">
        <v>0</v>
      </c>
      <c r="GU117" s="38">
        <v>0</v>
      </c>
      <c r="GV117" s="37">
        <v>0</v>
      </c>
      <c r="GW117" s="4">
        <v>0</v>
      </c>
      <c r="GX117" s="38">
        <v>0</v>
      </c>
      <c r="GY117" s="37">
        <v>0</v>
      </c>
      <c r="GZ117" s="4">
        <v>0</v>
      </c>
      <c r="HA117" s="38">
        <v>0</v>
      </c>
      <c r="HB117" s="37">
        <v>0</v>
      </c>
      <c r="HC117" s="4">
        <v>0</v>
      </c>
      <c r="HD117" s="38">
        <v>0</v>
      </c>
      <c r="HE117" s="37">
        <v>0</v>
      </c>
      <c r="HF117" s="4">
        <v>0</v>
      </c>
      <c r="HG117" s="38">
        <v>0</v>
      </c>
      <c r="HH117" s="37">
        <v>49</v>
      </c>
      <c r="HI117" s="4">
        <v>1921</v>
      </c>
      <c r="HJ117" s="38">
        <f t="shared" si="556"/>
        <v>39204.081632653062</v>
      </c>
      <c r="HK117" s="37">
        <v>0</v>
      </c>
      <c r="HL117" s="4">
        <v>0</v>
      </c>
      <c r="HM117" s="38">
        <v>0</v>
      </c>
      <c r="HN117" s="37">
        <v>0</v>
      </c>
      <c r="HO117" s="4">
        <v>0</v>
      </c>
      <c r="HP117" s="38">
        <v>0</v>
      </c>
      <c r="HQ117" s="37">
        <v>1</v>
      </c>
      <c r="HR117" s="4">
        <v>1</v>
      </c>
      <c r="HS117" s="38">
        <f t="shared" ref="HS117" si="597">HR117/HQ117*1000</f>
        <v>1000</v>
      </c>
      <c r="HT117" s="37">
        <v>1</v>
      </c>
      <c r="HU117" s="4">
        <v>1</v>
      </c>
      <c r="HV117" s="38">
        <f t="shared" ref="HV117:HV119" si="598">HU117/HT117*1000</f>
        <v>1000</v>
      </c>
      <c r="HW117" s="37">
        <v>0</v>
      </c>
      <c r="HX117" s="4">
        <v>0</v>
      </c>
      <c r="HY117" s="38">
        <v>0</v>
      </c>
      <c r="HZ117" s="37">
        <v>18</v>
      </c>
      <c r="IA117" s="4">
        <v>225</v>
      </c>
      <c r="IB117" s="38">
        <f t="shared" si="590"/>
        <v>12500</v>
      </c>
      <c r="IC117" s="37">
        <v>9</v>
      </c>
      <c r="ID117" s="4">
        <v>148</v>
      </c>
      <c r="IE117" s="38">
        <f t="shared" si="589"/>
        <v>16444.444444444442</v>
      </c>
      <c r="IF117" s="37">
        <v>0</v>
      </c>
      <c r="IG117" s="4">
        <v>0</v>
      </c>
      <c r="IH117" s="38">
        <v>0</v>
      </c>
      <c r="II117" s="37">
        <v>0</v>
      </c>
      <c r="IJ117" s="4">
        <v>0</v>
      </c>
      <c r="IK117" s="38">
        <v>0</v>
      </c>
      <c r="IL117" s="37">
        <v>12</v>
      </c>
      <c r="IM117" s="4">
        <v>191</v>
      </c>
      <c r="IN117" s="38">
        <f t="shared" si="574"/>
        <v>15916.666666666666</v>
      </c>
      <c r="IO117" s="37">
        <v>8</v>
      </c>
      <c r="IP117" s="4">
        <v>266</v>
      </c>
      <c r="IQ117" s="38">
        <f t="shared" si="559"/>
        <v>33250</v>
      </c>
      <c r="IR117" s="37">
        <v>0</v>
      </c>
      <c r="IS117" s="4">
        <v>0</v>
      </c>
      <c r="IT117" s="38">
        <v>0</v>
      </c>
      <c r="IU117" s="37">
        <v>0</v>
      </c>
      <c r="IV117" s="4">
        <v>0</v>
      </c>
      <c r="IW117" s="38">
        <v>0</v>
      </c>
      <c r="IX117" s="37">
        <v>0</v>
      </c>
      <c r="IY117" s="4">
        <v>0</v>
      </c>
      <c r="IZ117" s="38">
        <f t="shared" si="316"/>
        <v>0</v>
      </c>
      <c r="JA117" s="37">
        <v>2</v>
      </c>
      <c r="JB117" s="4">
        <v>132</v>
      </c>
      <c r="JC117" s="38">
        <v>66000</v>
      </c>
      <c r="JD117" s="37">
        <v>3</v>
      </c>
      <c r="JE117" s="4">
        <v>89</v>
      </c>
      <c r="JF117" s="38">
        <f t="shared" si="579"/>
        <v>29666.666666666668</v>
      </c>
      <c r="JG117" s="37">
        <v>0</v>
      </c>
      <c r="JH117" s="4">
        <v>0</v>
      </c>
      <c r="JI117" s="38">
        <v>0</v>
      </c>
      <c r="JJ117" s="37">
        <v>0</v>
      </c>
      <c r="JK117" s="4">
        <v>0</v>
      </c>
      <c r="JL117" s="38">
        <v>0</v>
      </c>
      <c r="JM117" s="37">
        <v>0</v>
      </c>
      <c r="JN117" s="4">
        <v>0</v>
      </c>
      <c r="JO117" s="38">
        <v>0</v>
      </c>
      <c r="JP117" s="37">
        <v>9</v>
      </c>
      <c r="JQ117" s="4">
        <v>231</v>
      </c>
      <c r="JR117" s="38">
        <f t="shared" si="575"/>
        <v>25666.666666666668</v>
      </c>
      <c r="JS117" s="37">
        <v>0</v>
      </c>
      <c r="JT117" s="4">
        <v>0</v>
      </c>
      <c r="JU117" s="38">
        <v>0</v>
      </c>
      <c r="JV117" s="37">
        <v>0</v>
      </c>
      <c r="JW117" s="4">
        <v>0</v>
      </c>
      <c r="JX117" s="38">
        <v>0</v>
      </c>
      <c r="JY117" s="37">
        <v>0</v>
      </c>
      <c r="JZ117" s="4">
        <v>0</v>
      </c>
      <c r="KA117" s="38">
        <v>0</v>
      </c>
      <c r="KB117" s="37">
        <v>0</v>
      </c>
      <c r="KC117" s="4">
        <v>0</v>
      </c>
      <c r="KD117" s="38">
        <v>0</v>
      </c>
      <c r="KE117" s="37">
        <v>4</v>
      </c>
      <c r="KF117" s="4">
        <v>14</v>
      </c>
      <c r="KG117" s="38">
        <f t="shared" si="561"/>
        <v>3500</v>
      </c>
      <c r="KH117" s="37"/>
      <c r="KI117" s="4"/>
      <c r="KJ117" s="38"/>
      <c r="KK117" s="37">
        <v>160</v>
      </c>
      <c r="KL117" s="4">
        <v>1064</v>
      </c>
      <c r="KM117" s="38">
        <f t="shared" ref="KM117" si="599">KL117/KK117*1000</f>
        <v>6650</v>
      </c>
      <c r="KN117" s="37">
        <v>0</v>
      </c>
      <c r="KO117" s="4">
        <v>0</v>
      </c>
      <c r="KP117" s="38">
        <v>0</v>
      </c>
      <c r="KQ117" s="37">
        <v>17</v>
      </c>
      <c r="KR117" s="4">
        <v>88</v>
      </c>
      <c r="KS117" s="38">
        <f t="shared" ref="KS117" si="600">KR117/KQ117*1000</f>
        <v>5176.4705882352946</v>
      </c>
      <c r="KT117" s="37">
        <v>53</v>
      </c>
      <c r="KU117" s="4">
        <v>289</v>
      </c>
      <c r="KV117" s="38">
        <f t="shared" si="562"/>
        <v>5452.8301886792451</v>
      </c>
      <c r="KW117" s="37">
        <v>0</v>
      </c>
      <c r="KX117" s="4">
        <v>0</v>
      </c>
      <c r="KY117" s="38">
        <v>0</v>
      </c>
      <c r="KZ117" s="37">
        <v>268</v>
      </c>
      <c r="LA117" s="4">
        <v>3470</v>
      </c>
      <c r="LB117" s="38">
        <f t="shared" si="563"/>
        <v>12947.761194029852</v>
      </c>
      <c r="LC117" s="37">
        <v>41</v>
      </c>
      <c r="LD117" s="4">
        <v>2056</v>
      </c>
      <c r="LE117" s="38">
        <f t="shared" si="564"/>
        <v>50146.341463414639</v>
      </c>
      <c r="LF117" s="37">
        <v>0</v>
      </c>
      <c r="LG117" s="4">
        <v>0</v>
      </c>
      <c r="LH117" s="38">
        <v>0</v>
      </c>
      <c r="LI117" s="37">
        <v>0</v>
      </c>
      <c r="LJ117" s="4">
        <v>0</v>
      </c>
      <c r="LK117" s="38">
        <v>0</v>
      </c>
      <c r="LL117" s="37">
        <v>0</v>
      </c>
      <c r="LM117" s="4">
        <v>0</v>
      </c>
      <c r="LN117" s="38">
        <v>0</v>
      </c>
      <c r="LO117" s="37">
        <v>0</v>
      </c>
      <c r="LP117" s="4">
        <v>0</v>
      </c>
      <c r="LQ117" s="38">
        <v>0</v>
      </c>
      <c r="LR117" s="37">
        <v>0</v>
      </c>
      <c r="LS117" s="4">
        <v>0</v>
      </c>
      <c r="LT117" s="38">
        <v>0</v>
      </c>
      <c r="LU117" s="37">
        <v>0</v>
      </c>
      <c r="LV117" s="4">
        <v>0</v>
      </c>
      <c r="LW117" s="38">
        <v>0</v>
      </c>
      <c r="LX117" s="37">
        <v>19</v>
      </c>
      <c r="LY117" s="4">
        <v>216</v>
      </c>
      <c r="LZ117" s="38">
        <f t="shared" si="566"/>
        <v>11368.421052631578</v>
      </c>
      <c r="MA117" s="2">
        <f t="shared" si="527"/>
        <v>910</v>
      </c>
      <c r="MB117" s="12">
        <f t="shared" si="528"/>
        <v>16501</v>
      </c>
    </row>
    <row r="118" spans="1:340" x14ac:dyDescent="0.3">
      <c r="A118" s="50">
        <v>2012</v>
      </c>
      <c r="B118" s="51" t="s">
        <v>14</v>
      </c>
      <c r="C118" s="37">
        <v>0</v>
      </c>
      <c r="D118" s="4">
        <v>0</v>
      </c>
      <c r="E118" s="38">
        <v>0</v>
      </c>
      <c r="F118" s="37">
        <v>0</v>
      </c>
      <c r="G118" s="4">
        <v>0</v>
      </c>
      <c r="H118" s="38">
        <v>0</v>
      </c>
      <c r="I118" s="37">
        <v>0</v>
      </c>
      <c r="J118" s="4">
        <v>0</v>
      </c>
      <c r="K118" s="38">
        <v>0</v>
      </c>
      <c r="L118" s="37">
        <v>0</v>
      </c>
      <c r="M118" s="4">
        <v>0</v>
      </c>
      <c r="N118" s="38">
        <v>0</v>
      </c>
      <c r="O118" s="37">
        <v>0</v>
      </c>
      <c r="P118" s="4">
        <v>0</v>
      </c>
      <c r="Q118" s="38">
        <v>0</v>
      </c>
      <c r="R118" s="37">
        <v>0</v>
      </c>
      <c r="S118" s="4">
        <v>0</v>
      </c>
      <c r="T118" s="38">
        <v>0</v>
      </c>
      <c r="U118" s="37">
        <v>0</v>
      </c>
      <c r="V118" s="4">
        <v>0</v>
      </c>
      <c r="W118" s="38">
        <v>0</v>
      </c>
      <c r="X118" s="37">
        <v>0</v>
      </c>
      <c r="Y118" s="4">
        <v>0</v>
      </c>
      <c r="Z118" s="38">
        <v>0</v>
      </c>
      <c r="AA118" s="37">
        <v>0</v>
      </c>
      <c r="AB118" s="4">
        <v>0</v>
      </c>
      <c r="AC118" s="38">
        <v>0</v>
      </c>
      <c r="AD118" s="37">
        <v>11</v>
      </c>
      <c r="AE118" s="4">
        <v>378</v>
      </c>
      <c r="AF118" s="38">
        <f t="shared" si="592"/>
        <v>34363.636363636368</v>
      </c>
      <c r="AG118" s="37">
        <v>0</v>
      </c>
      <c r="AH118" s="4">
        <v>0</v>
      </c>
      <c r="AI118" s="38">
        <v>0</v>
      </c>
      <c r="AJ118" s="37">
        <v>0</v>
      </c>
      <c r="AK118" s="4">
        <v>0</v>
      </c>
      <c r="AL118" s="38">
        <v>0</v>
      </c>
      <c r="AM118" s="37">
        <v>0</v>
      </c>
      <c r="AN118" s="4">
        <v>0</v>
      </c>
      <c r="AO118" s="38">
        <v>0</v>
      </c>
      <c r="AP118" s="37">
        <v>0</v>
      </c>
      <c r="AQ118" s="4">
        <v>0</v>
      </c>
      <c r="AR118" s="38">
        <v>0</v>
      </c>
      <c r="AS118" s="37">
        <v>0</v>
      </c>
      <c r="AT118" s="4">
        <v>0</v>
      </c>
      <c r="AU118" s="38">
        <v>0</v>
      </c>
      <c r="AV118" s="37">
        <v>0</v>
      </c>
      <c r="AW118" s="4">
        <v>0</v>
      </c>
      <c r="AX118" s="38">
        <v>0</v>
      </c>
      <c r="AY118" s="37">
        <v>69</v>
      </c>
      <c r="AZ118" s="4">
        <v>2612</v>
      </c>
      <c r="BA118" s="38">
        <f t="shared" ref="BA118:BA120" si="601">AZ118/AY118*1000</f>
        <v>37855.07246376812</v>
      </c>
      <c r="BB118" s="37">
        <v>0</v>
      </c>
      <c r="BC118" s="4">
        <v>0</v>
      </c>
      <c r="BD118" s="38">
        <v>0</v>
      </c>
      <c r="BE118" s="37">
        <v>0</v>
      </c>
      <c r="BF118" s="4">
        <v>0</v>
      </c>
      <c r="BG118" s="38">
        <v>0</v>
      </c>
      <c r="BH118" s="37">
        <v>1</v>
      </c>
      <c r="BI118" s="4">
        <v>9</v>
      </c>
      <c r="BJ118" s="38">
        <f t="shared" si="547"/>
        <v>9000</v>
      </c>
      <c r="BK118" s="37">
        <v>0</v>
      </c>
      <c r="BL118" s="4">
        <v>0</v>
      </c>
      <c r="BM118" s="38">
        <v>0</v>
      </c>
      <c r="BN118" s="37">
        <v>0</v>
      </c>
      <c r="BO118" s="4">
        <v>0</v>
      </c>
      <c r="BP118" s="38">
        <v>0</v>
      </c>
      <c r="BQ118" s="37">
        <v>0</v>
      </c>
      <c r="BR118" s="4">
        <v>0</v>
      </c>
      <c r="BS118" s="38">
        <v>0</v>
      </c>
      <c r="BT118" s="37">
        <v>0</v>
      </c>
      <c r="BU118" s="4">
        <v>0</v>
      </c>
      <c r="BV118" s="38">
        <v>0</v>
      </c>
      <c r="BW118" s="37">
        <v>0</v>
      </c>
      <c r="BX118" s="4">
        <v>0</v>
      </c>
      <c r="BY118" s="38">
        <v>0</v>
      </c>
      <c r="BZ118" s="37">
        <v>33</v>
      </c>
      <c r="CA118" s="4">
        <v>1783</v>
      </c>
      <c r="CB118" s="38">
        <f t="shared" si="586"/>
        <v>54030.303030303032</v>
      </c>
      <c r="CC118" s="37">
        <v>0</v>
      </c>
      <c r="CD118" s="4">
        <v>0</v>
      </c>
      <c r="CE118" s="38">
        <v>0</v>
      </c>
      <c r="CF118" s="37">
        <v>0</v>
      </c>
      <c r="CG118" s="4">
        <v>0</v>
      </c>
      <c r="CH118" s="38">
        <v>0</v>
      </c>
      <c r="CI118" s="37">
        <v>0</v>
      </c>
      <c r="CJ118" s="4">
        <v>0</v>
      </c>
      <c r="CK118" s="38">
        <v>0</v>
      </c>
      <c r="CL118" s="37">
        <v>0</v>
      </c>
      <c r="CM118" s="4">
        <v>0</v>
      </c>
      <c r="CN118" s="38">
        <v>0</v>
      </c>
      <c r="CO118" s="37">
        <v>8</v>
      </c>
      <c r="CP118" s="4">
        <v>276</v>
      </c>
      <c r="CQ118" s="38">
        <f t="shared" si="593"/>
        <v>34500</v>
      </c>
      <c r="CR118" s="37">
        <v>0</v>
      </c>
      <c r="CS118" s="4">
        <v>0</v>
      </c>
      <c r="CT118" s="38">
        <v>0</v>
      </c>
      <c r="CU118" s="37">
        <v>0</v>
      </c>
      <c r="CV118" s="4">
        <v>0</v>
      </c>
      <c r="CW118" s="38">
        <f t="shared" si="548"/>
        <v>0</v>
      </c>
      <c r="CX118" s="37">
        <v>20</v>
      </c>
      <c r="CY118" s="4">
        <v>1156</v>
      </c>
      <c r="CZ118" s="38">
        <f t="shared" si="549"/>
        <v>57800</v>
      </c>
      <c r="DA118" s="37">
        <v>0</v>
      </c>
      <c r="DB118" s="4">
        <v>0</v>
      </c>
      <c r="DC118" s="38">
        <v>0</v>
      </c>
      <c r="DD118" s="37">
        <v>1</v>
      </c>
      <c r="DE118" s="4">
        <v>31</v>
      </c>
      <c r="DF118" s="38">
        <f t="shared" ref="DF118" si="602">DE118/DD118*1000</f>
        <v>31000</v>
      </c>
      <c r="DG118" s="37">
        <v>1</v>
      </c>
      <c r="DH118" s="4">
        <v>15</v>
      </c>
      <c r="DI118" s="38">
        <f t="shared" si="550"/>
        <v>15000</v>
      </c>
      <c r="DJ118" s="37">
        <v>0</v>
      </c>
      <c r="DK118" s="4">
        <v>0</v>
      </c>
      <c r="DL118" s="38">
        <v>0</v>
      </c>
      <c r="DM118" s="37">
        <v>354</v>
      </c>
      <c r="DN118" s="4">
        <v>2990</v>
      </c>
      <c r="DO118" s="38">
        <f t="shared" si="551"/>
        <v>8446.3276836158202</v>
      </c>
      <c r="DP118" s="37">
        <v>0</v>
      </c>
      <c r="DQ118" s="4">
        <v>0</v>
      </c>
      <c r="DR118" s="38">
        <v>0</v>
      </c>
      <c r="DS118" s="37">
        <v>0</v>
      </c>
      <c r="DT118" s="4">
        <v>0</v>
      </c>
      <c r="DU118" s="38">
        <v>0</v>
      </c>
      <c r="DV118" s="37">
        <v>0</v>
      </c>
      <c r="DW118" s="4">
        <v>0</v>
      </c>
      <c r="DX118" s="38">
        <v>0</v>
      </c>
      <c r="DY118" s="37">
        <v>0</v>
      </c>
      <c r="DZ118" s="4">
        <v>0</v>
      </c>
      <c r="EA118" s="38">
        <v>0</v>
      </c>
      <c r="EB118" s="37">
        <v>11</v>
      </c>
      <c r="EC118" s="4">
        <v>257</v>
      </c>
      <c r="ED118" s="38">
        <f t="shared" si="552"/>
        <v>23363.636363636364</v>
      </c>
      <c r="EE118" s="37">
        <v>0</v>
      </c>
      <c r="EF118" s="4">
        <v>0</v>
      </c>
      <c r="EG118" s="38">
        <v>0</v>
      </c>
      <c r="EH118" s="37">
        <v>0</v>
      </c>
      <c r="EI118" s="4">
        <v>0</v>
      </c>
      <c r="EJ118" s="38">
        <v>0</v>
      </c>
      <c r="EK118" s="37">
        <v>0</v>
      </c>
      <c r="EL118" s="4">
        <v>0</v>
      </c>
      <c r="EM118" s="38">
        <v>0</v>
      </c>
      <c r="EN118" s="37">
        <v>0</v>
      </c>
      <c r="EO118" s="4">
        <v>0</v>
      </c>
      <c r="EP118" s="38">
        <v>0</v>
      </c>
      <c r="EQ118" s="37"/>
      <c r="ER118" s="4"/>
      <c r="ES118" s="38"/>
      <c r="ET118" s="37">
        <v>0</v>
      </c>
      <c r="EU118" s="4">
        <v>0</v>
      </c>
      <c r="EV118" s="38">
        <v>0</v>
      </c>
      <c r="EW118" s="37">
        <v>0</v>
      </c>
      <c r="EX118" s="4">
        <v>0</v>
      </c>
      <c r="EY118" s="38">
        <v>0</v>
      </c>
      <c r="EZ118" s="37">
        <v>0</v>
      </c>
      <c r="FA118" s="4">
        <v>0</v>
      </c>
      <c r="FB118" s="38">
        <v>0</v>
      </c>
      <c r="FC118" s="37"/>
      <c r="FD118" s="4"/>
      <c r="FE118" s="38"/>
      <c r="FF118" s="37">
        <v>0</v>
      </c>
      <c r="FG118" s="4">
        <v>0</v>
      </c>
      <c r="FH118" s="38">
        <v>0</v>
      </c>
      <c r="FI118" s="37">
        <v>0</v>
      </c>
      <c r="FJ118" s="4">
        <v>0</v>
      </c>
      <c r="FK118" s="38">
        <v>0</v>
      </c>
      <c r="FL118" s="37">
        <v>0</v>
      </c>
      <c r="FM118" s="4">
        <v>0</v>
      </c>
      <c r="FN118" s="38">
        <v>0</v>
      </c>
      <c r="FO118" s="37">
        <v>0</v>
      </c>
      <c r="FP118" s="4">
        <v>0</v>
      </c>
      <c r="FQ118" s="38">
        <v>0</v>
      </c>
      <c r="FR118" s="37">
        <v>0</v>
      </c>
      <c r="FS118" s="4">
        <v>0</v>
      </c>
      <c r="FT118" s="38">
        <v>0</v>
      </c>
      <c r="FU118" s="37"/>
      <c r="FV118" s="4"/>
      <c r="FW118" s="38"/>
      <c r="FX118" s="37">
        <v>0</v>
      </c>
      <c r="FY118" s="4">
        <v>0</v>
      </c>
      <c r="FZ118" s="38">
        <v>0</v>
      </c>
      <c r="GA118" s="37">
        <v>0</v>
      </c>
      <c r="GB118" s="4">
        <v>0</v>
      </c>
      <c r="GC118" s="38">
        <v>0</v>
      </c>
      <c r="GD118" s="37">
        <v>7</v>
      </c>
      <c r="GE118" s="4">
        <v>71</v>
      </c>
      <c r="GF118" s="38">
        <f t="shared" si="553"/>
        <v>10142.857142857143</v>
      </c>
      <c r="GG118" s="37">
        <v>0</v>
      </c>
      <c r="GH118" s="4">
        <v>0</v>
      </c>
      <c r="GI118" s="38">
        <f t="shared" si="554"/>
        <v>0</v>
      </c>
      <c r="GJ118" s="37">
        <v>0</v>
      </c>
      <c r="GK118" s="4">
        <v>0</v>
      </c>
      <c r="GL118" s="38">
        <f t="shared" si="555"/>
        <v>0</v>
      </c>
      <c r="GM118" s="37">
        <v>0</v>
      </c>
      <c r="GN118" s="4">
        <v>0</v>
      </c>
      <c r="GO118" s="38">
        <v>0</v>
      </c>
      <c r="GP118" s="37">
        <v>0</v>
      </c>
      <c r="GQ118" s="4">
        <v>0</v>
      </c>
      <c r="GR118" s="38">
        <v>0</v>
      </c>
      <c r="GS118" s="37">
        <v>0</v>
      </c>
      <c r="GT118" s="4">
        <v>0</v>
      </c>
      <c r="GU118" s="38">
        <v>0</v>
      </c>
      <c r="GV118" s="37">
        <v>0</v>
      </c>
      <c r="GW118" s="4">
        <v>0</v>
      </c>
      <c r="GX118" s="38">
        <v>0</v>
      </c>
      <c r="GY118" s="37">
        <v>0</v>
      </c>
      <c r="GZ118" s="4">
        <v>0</v>
      </c>
      <c r="HA118" s="38">
        <v>0</v>
      </c>
      <c r="HB118" s="37">
        <v>0</v>
      </c>
      <c r="HC118" s="4">
        <v>0</v>
      </c>
      <c r="HD118" s="38">
        <v>0</v>
      </c>
      <c r="HE118" s="37">
        <v>0</v>
      </c>
      <c r="HF118" s="4">
        <v>0</v>
      </c>
      <c r="HG118" s="38">
        <v>0</v>
      </c>
      <c r="HH118" s="37">
        <v>18</v>
      </c>
      <c r="HI118" s="4">
        <v>664</v>
      </c>
      <c r="HJ118" s="38">
        <f t="shared" si="556"/>
        <v>36888.888888888883</v>
      </c>
      <c r="HK118" s="37">
        <v>0</v>
      </c>
      <c r="HL118" s="4">
        <v>0</v>
      </c>
      <c r="HM118" s="38">
        <v>0</v>
      </c>
      <c r="HN118" s="37">
        <v>0</v>
      </c>
      <c r="HO118" s="4">
        <v>0</v>
      </c>
      <c r="HP118" s="38">
        <v>0</v>
      </c>
      <c r="HQ118" s="37">
        <v>0</v>
      </c>
      <c r="HR118" s="4">
        <v>0</v>
      </c>
      <c r="HS118" s="38">
        <v>0</v>
      </c>
      <c r="HT118" s="37">
        <v>0</v>
      </c>
      <c r="HU118" s="4">
        <v>0</v>
      </c>
      <c r="HV118" s="38">
        <v>0</v>
      </c>
      <c r="HW118" s="37">
        <v>0</v>
      </c>
      <c r="HX118" s="4">
        <v>0</v>
      </c>
      <c r="HY118" s="38">
        <v>0</v>
      </c>
      <c r="HZ118" s="37">
        <v>7</v>
      </c>
      <c r="IA118" s="4">
        <v>89</v>
      </c>
      <c r="IB118" s="38">
        <f t="shared" si="590"/>
        <v>12714.285714285714</v>
      </c>
      <c r="IC118" s="37">
        <v>18</v>
      </c>
      <c r="ID118" s="4">
        <v>69</v>
      </c>
      <c r="IE118" s="38">
        <f t="shared" si="589"/>
        <v>3833.3333333333335</v>
      </c>
      <c r="IF118" s="37">
        <v>0</v>
      </c>
      <c r="IG118" s="4">
        <v>0</v>
      </c>
      <c r="IH118" s="38">
        <v>0</v>
      </c>
      <c r="II118" s="37">
        <v>13</v>
      </c>
      <c r="IJ118" s="4">
        <v>76</v>
      </c>
      <c r="IK118" s="38">
        <f t="shared" si="591"/>
        <v>5846.1538461538457</v>
      </c>
      <c r="IL118" s="37">
        <v>20</v>
      </c>
      <c r="IM118" s="4">
        <v>590</v>
      </c>
      <c r="IN118" s="38">
        <f t="shared" si="574"/>
        <v>29500</v>
      </c>
      <c r="IO118" s="37">
        <v>32</v>
      </c>
      <c r="IP118" s="4">
        <v>1114</v>
      </c>
      <c r="IQ118" s="38">
        <f t="shared" si="559"/>
        <v>34812.5</v>
      </c>
      <c r="IR118" s="37">
        <v>0</v>
      </c>
      <c r="IS118" s="4">
        <v>0</v>
      </c>
      <c r="IT118" s="38">
        <v>0</v>
      </c>
      <c r="IU118" s="37">
        <v>0</v>
      </c>
      <c r="IV118" s="4">
        <v>0</v>
      </c>
      <c r="IW118" s="38">
        <v>0</v>
      </c>
      <c r="IX118" s="37">
        <v>0</v>
      </c>
      <c r="IY118" s="4">
        <v>0</v>
      </c>
      <c r="IZ118" s="38">
        <f t="shared" si="316"/>
        <v>0</v>
      </c>
      <c r="JA118" s="37">
        <v>58</v>
      </c>
      <c r="JB118" s="4">
        <v>997</v>
      </c>
      <c r="JC118" s="38">
        <v>17189.655172413793</v>
      </c>
      <c r="JD118" s="37">
        <v>3</v>
      </c>
      <c r="JE118" s="4">
        <v>86</v>
      </c>
      <c r="JF118" s="38">
        <f t="shared" si="579"/>
        <v>28666.666666666668</v>
      </c>
      <c r="JG118" s="37">
        <v>0</v>
      </c>
      <c r="JH118" s="4">
        <v>0</v>
      </c>
      <c r="JI118" s="38">
        <v>0</v>
      </c>
      <c r="JJ118" s="37">
        <v>0</v>
      </c>
      <c r="JK118" s="4">
        <v>0</v>
      </c>
      <c r="JL118" s="38">
        <v>0</v>
      </c>
      <c r="JM118" s="37">
        <v>0</v>
      </c>
      <c r="JN118" s="4">
        <v>0</v>
      </c>
      <c r="JO118" s="38">
        <v>0</v>
      </c>
      <c r="JP118" s="37">
        <v>7</v>
      </c>
      <c r="JQ118" s="4">
        <v>227</v>
      </c>
      <c r="JR118" s="38">
        <f t="shared" si="575"/>
        <v>32428.571428571431</v>
      </c>
      <c r="JS118" s="37">
        <v>0</v>
      </c>
      <c r="JT118" s="4">
        <v>0</v>
      </c>
      <c r="JU118" s="38">
        <v>0</v>
      </c>
      <c r="JV118" s="37">
        <v>0</v>
      </c>
      <c r="JW118" s="4">
        <v>0</v>
      </c>
      <c r="JX118" s="38">
        <v>0</v>
      </c>
      <c r="JY118" s="37">
        <v>0</v>
      </c>
      <c r="JZ118" s="4">
        <v>0</v>
      </c>
      <c r="KA118" s="38">
        <v>0</v>
      </c>
      <c r="KB118" s="37">
        <v>0</v>
      </c>
      <c r="KC118" s="4">
        <v>0</v>
      </c>
      <c r="KD118" s="38">
        <v>0</v>
      </c>
      <c r="KE118" s="37">
        <v>6</v>
      </c>
      <c r="KF118" s="4">
        <v>19</v>
      </c>
      <c r="KG118" s="38">
        <f t="shared" si="561"/>
        <v>3166.6666666666665</v>
      </c>
      <c r="KH118" s="37"/>
      <c r="KI118" s="4"/>
      <c r="KJ118" s="38"/>
      <c r="KK118" s="37">
        <v>0</v>
      </c>
      <c r="KL118" s="4">
        <v>0</v>
      </c>
      <c r="KM118" s="38">
        <v>0</v>
      </c>
      <c r="KN118" s="37">
        <v>0</v>
      </c>
      <c r="KO118" s="4">
        <v>0</v>
      </c>
      <c r="KP118" s="38">
        <v>0</v>
      </c>
      <c r="KQ118" s="37">
        <v>0</v>
      </c>
      <c r="KR118" s="4">
        <v>0</v>
      </c>
      <c r="KS118" s="38">
        <v>0</v>
      </c>
      <c r="KT118" s="37">
        <v>105</v>
      </c>
      <c r="KU118" s="4">
        <v>1329</v>
      </c>
      <c r="KV118" s="38">
        <f t="shared" si="562"/>
        <v>12657.142857142857</v>
      </c>
      <c r="KW118" s="37">
        <v>0</v>
      </c>
      <c r="KX118" s="4">
        <v>0</v>
      </c>
      <c r="KY118" s="38">
        <v>0</v>
      </c>
      <c r="KZ118" s="37">
        <v>293</v>
      </c>
      <c r="LA118" s="4">
        <v>3606</v>
      </c>
      <c r="LB118" s="38">
        <f t="shared" si="563"/>
        <v>12307.167235494881</v>
      </c>
      <c r="LC118" s="37">
        <v>147</v>
      </c>
      <c r="LD118" s="4">
        <v>5174</v>
      </c>
      <c r="LE118" s="38">
        <f t="shared" si="564"/>
        <v>35197.278911564623</v>
      </c>
      <c r="LF118" s="37">
        <v>1</v>
      </c>
      <c r="LG118" s="4">
        <v>75</v>
      </c>
      <c r="LH118" s="38">
        <f t="shared" ref="LH118:LH120" si="603">LG118/LF118*1000</f>
        <v>75000</v>
      </c>
      <c r="LI118" s="37">
        <v>0</v>
      </c>
      <c r="LJ118" s="4">
        <v>0</v>
      </c>
      <c r="LK118" s="38">
        <v>0</v>
      </c>
      <c r="LL118" s="37">
        <v>0</v>
      </c>
      <c r="LM118" s="4">
        <v>0</v>
      </c>
      <c r="LN118" s="38">
        <v>0</v>
      </c>
      <c r="LO118" s="37">
        <v>0</v>
      </c>
      <c r="LP118" s="4">
        <v>0</v>
      </c>
      <c r="LQ118" s="38">
        <v>0</v>
      </c>
      <c r="LR118" s="37">
        <v>0</v>
      </c>
      <c r="LS118" s="4">
        <v>0</v>
      </c>
      <c r="LT118" s="38">
        <v>0</v>
      </c>
      <c r="LU118" s="37">
        <v>0</v>
      </c>
      <c r="LV118" s="4">
        <v>0</v>
      </c>
      <c r="LW118" s="38">
        <v>0</v>
      </c>
      <c r="LX118" s="37">
        <v>22</v>
      </c>
      <c r="LY118" s="4">
        <v>261</v>
      </c>
      <c r="LZ118" s="38">
        <f t="shared" si="566"/>
        <v>11863.636363636364</v>
      </c>
      <c r="MA118" s="2">
        <f t="shared" si="527"/>
        <v>1266</v>
      </c>
      <c r="MB118" s="12">
        <f t="shared" si="528"/>
        <v>23954</v>
      </c>
    </row>
    <row r="119" spans="1:340" x14ac:dyDescent="0.3">
      <c r="A119" s="50">
        <v>2012</v>
      </c>
      <c r="B119" s="51" t="s">
        <v>15</v>
      </c>
      <c r="C119" s="37">
        <v>0</v>
      </c>
      <c r="D119" s="4">
        <v>0</v>
      </c>
      <c r="E119" s="38">
        <v>0</v>
      </c>
      <c r="F119" s="37">
        <v>0</v>
      </c>
      <c r="G119" s="4">
        <v>0</v>
      </c>
      <c r="H119" s="38">
        <v>0</v>
      </c>
      <c r="I119" s="37">
        <v>0</v>
      </c>
      <c r="J119" s="4">
        <v>0</v>
      </c>
      <c r="K119" s="38">
        <v>0</v>
      </c>
      <c r="L119" s="37">
        <v>0</v>
      </c>
      <c r="M119" s="4">
        <v>0</v>
      </c>
      <c r="N119" s="38">
        <v>0</v>
      </c>
      <c r="O119" s="37">
        <v>7</v>
      </c>
      <c r="P119" s="4">
        <v>582</v>
      </c>
      <c r="Q119" s="38">
        <f t="shared" si="567"/>
        <v>83142.857142857145</v>
      </c>
      <c r="R119" s="37">
        <v>0</v>
      </c>
      <c r="S119" s="4">
        <v>0</v>
      </c>
      <c r="T119" s="38">
        <v>0</v>
      </c>
      <c r="U119" s="37">
        <v>0</v>
      </c>
      <c r="V119" s="4">
        <v>0</v>
      </c>
      <c r="W119" s="38">
        <v>0</v>
      </c>
      <c r="X119" s="37">
        <v>0</v>
      </c>
      <c r="Y119" s="4">
        <v>0</v>
      </c>
      <c r="Z119" s="38">
        <v>0</v>
      </c>
      <c r="AA119" s="37">
        <v>0</v>
      </c>
      <c r="AB119" s="4">
        <v>0</v>
      </c>
      <c r="AC119" s="38">
        <v>0</v>
      </c>
      <c r="AD119" s="37">
        <v>13</v>
      </c>
      <c r="AE119" s="4">
        <v>410</v>
      </c>
      <c r="AF119" s="38">
        <f t="shared" si="592"/>
        <v>31538.461538461539</v>
      </c>
      <c r="AG119" s="37">
        <v>0</v>
      </c>
      <c r="AH119" s="4">
        <v>0</v>
      </c>
      <c r="AI119" s="38">
        <v>0</v>
      </c>
      <c r="AJ119" s="37">
        <v>0</v>
      </c>
      <c r="AK119" s="4">
        <v>0</v>
      </c>
      <c r="AL119" s="38">
        <v>0</v>
      </c>
      <c r="AM119" s="37">
        <v>15</v>
      </c>
      <c r="AN119" s="4">
        <v>181</v>
      </c>
      <c r="AO119" s="38">
        <f t="shared" ref="AO119" si="604">AN119/AM119*1000</f>
        <v>12066.666666666666</v>
      </c>
      <c r="AP119" s="37">
        <v>0</v>
      </c>
      <c r="AQ119" s="4">
        <v>0</v>
      </c>
      <c r="AR119" s="38">
        <v>0</v>
      </c>
      <c r="AS119" s="37">
        <v>0</v>
      </c>
      <c r="AT119" s="4">
        <v>0</v>
      </c>
      <c r="AU119" s="38">
        <v>0</v>
      </c>
      <c r="AV119" s="37">
        <v>0</v>
      </c>
      <c r="AW119" s="4">
        <v>0</v>
      </c>
      <c r="AX119" s="38">
        <v>0</v>
      </c>
      <c r="AY119" s="37">
        <v>0</v>
      </c>
      <c r="AZ119" s="4">
        <v>0</v>
      </c>
      <c r="BA119" s="38">
        <v>0</v>
      </c>
      <c r="BB119" s="37">
        <v>0</v>
      </c>
      <c r="BC119" s="4">
        <v>0</v>
      </c>
      <c r="BD119" s="38">
        <v>0</v>
      </c>
      <c r="BE119" s="37">
        <v>0</v>
      </c>
      <c r="BF119" s="4">
        <v>0</v>
      </c>
      <c r="BG119" s="38">
        <v>0</v>
      </c>
      <c r="BH119" s="37">
        <v>5</v>
      </c>
      <c r="BI119" s="4">
        <v>243</v>
      </c>
      <c r="BJ119" s="38">
        <f t="shared" si="547"/>
        <v>48600</v>
      </c>
      <c r="BK119" s="37">
        <v>0</v>
      </c>
      <c r="BL119" s="4">
        <v>0</v>
      </c>
      <c r="BM119" s="38">
        <v>0</v>
      </c>
      <c r="BN119" s="37">
        <v>0</v>
      </c>
      <c r="BO119" s="4">
        <v>0</v>
      </c>
      <c r="BP119" s="38">
        <v>0</v>
      </c>
      <c r="BQ119" s="37">
        <v>0</v>
      </c>
      <c r="BR119" s="4">
        <v>0</v>
      </c>
      <c r="BS119" s="38">
        <v>0</v>
      </c>
      <c r="BT119" s="37">
        <v>0</v>
      </c>
      <c r="BU119" s="4">
        <v>0</v>
      </c>
      <c r="BV119" s="38">
        <v>0</v>
      </c>
      <c r="BW119" s="37">
        <v>0</v>
      </c>
      <c r="BX119" s="4">
        <v>0</v>
      </c>
      <c r="BY119" s="38">
        <v>0</v>
      </c>
      <c r="BZ119" s="37">
        <v>9</v>
      </c>
      <c r="CA119" s="4">
        <v>476</v>
      </c>
      <c r="CB119" s="38">
        <f t="shared" si="586"/>
        <v>52888.888888888883</v>
      </c>
      <c r="CC119" s="37">
        <v>0</v>
      </c>
      <c r="CD119" s="4">
        <v>0</v>
      </c>
      <c r="CE119" s="38">
        <v>0</v>
      </c>
      <c r="CF119" s="37">
        <v>0</v>
      </c>
      <c r="CG119" s="4">
        <v>0</v>
      </c>
      <c r="CH119" s="38">
        <v>0</v>
      </c>
      <c r="CI119" s="37">
        <v>0</v>
      </c>
      <c r="CJ119" s="4">
        <v>0</v>
      </c>
      <c r="CK119" s="38">
        <v>0</v>
      </c>
      <c r="CL119" s="37">
        <v>0</v>
      </c>
      <c r="CM119" s="4">
        <v>0</v>
      </c>
      <c r="CN119" s="38">
        <v>0</v>
      </c>
      <c r="CO119" s="37">
        <v>0</v>
      </c>
      <c r="CP119" s="4">
        <v>0</v>
      </c>
      <c r="CQ119" s="38">
        <v>0</v>
      </c>
      <c r="CR119" s="37">
        <v>0</v>
      </c>
      <c r="CS119" s="4">
        <v>0</v>
      </c>
      <c r="CT119" s="38">
        <v>0</v>
      </c>
      <c r="CU119" s="37">
        <v>0</v>
      </c>
      <c r="CV119" s="4">
        <v>0</v>
      </c>
      <c r="CW119" s="38">
        <f t="shared" si="548"/>
        <v>0</v>
      </c>
      <c r="CX119" s="37">
        <v>19</v>
      </c>
      <c r="CY119" s="4">
        <v>773</v>
      </c>
      <c r="CZ119" s="38">
        <f t="shared" si="549"/>
        <v>40684.210526315786</v>
      </c>
      <c r="DA119" s="37">
        <v>0</v>
      </c>
      <c r="DB119" s="4">
        <v>0</v>
      </c>
      <c r="DC119" s="38">
        <v>0</v>
      </c>
      <c r="DD119" s="37">
        <v>0</v>
      </c>
      <c r="DE119" s="4">
        <v>0</v>
      </c>
      <c r="DF119" s="38">
        <v>0</v>
      </c>
      <c r="DG119" s="37">
        <v>10</v>
      </c>
      <c r="DH119" s="4">
        <v>166</v>
      </c>
      <c r="DI119" s="38">
        <f t="shared" si="550"/>
        <v>16600</v>
      </c>
      <c r="DJ119" s="37">
        <v>0</v>
      </c>
      <c r="DK119" s="4">
        <v>0</v>
      </c>
      <c r="DL119" s="38">
        <v>0</v>
      </c>
      <c r="DM119" s="37">
        <v>295</v>
      </c>
      <c r="DN119" s="4">
        <v>1396</v>
      </c>
      <c r="DO119" s="38">
        <f t="shared" si="551"/>
        <v>4732.2033898305081</v>
      </c>
      <c r="DP119" s="37">
        <v>7</v>
      </c>
      <c r="DQ119" s="4">
        <v>127</v>
      </c>
      <c r="DR119" s="38">
        <f t="shared" ref="DR119" si="605">DQ119/DP119*1000</f>
        <v>18142.857142857141</v>
      </c>
      <c r="DS119" s="37">
        <v>0</v>
      </c>
      <c r="DT119" s="4">
        <v>0</v>
      </c>
      <c r="DU119" s="38">
        <v>0</v>
      </c>
      <c r="DV119" s="37">
        <v>0</v>
      </c>
      <c r="DW119" s="4">
        <v>0</v>
      </c>
      <c r="DX119" s="38">
        <v>0</v>
      </c>
      <c r="DY119" s="37">
        <v>0</v>
      </c>
      <c r="DZ119" s="4">
        <v>0</v>
      </c>
      <c r="EA119" s="38">
        <v>0</v>
      </c>
      <c r="EB119" s="37">
        <v>17</v>
      </c>
      <c r="EC119" s="4">
        <v>474</v>
      </c>
      <c r="ED119" s="38">
        <f t="shared" si="552"/>
        <v>27882.352941176472</v>
      </c>
      <c r="EE119" s="37">
        <v>0</v>
      </c>
      <c r="EF119" s="4">
        <v>0</v>
      </c>
      <c r="EG119" s="38">
        <v>0</v>
      </c>
      <c r="EH119" s="37">
        <v>0</v>
      </c>
      <c r="EI119" s="4">
        <v>0</v>
      </c>
      <c r="EJ119" s="38">
        <v>0</v>
      </c>
      <c r="EK119" s="37">
        <v>0</v>
      </c>
      <c r="EL119" s="4">
        <v>0</v>
      </c>
      <c r="EM119" s="38">
        <v>0</v>
      </c>
      <c r="EN119" s="37">
        <v>0</v>
      </c>
      <c r="EO119" s="4">
        <v>0</v>
      </c>
      <c r="EP119" s="38">
        <v>0</v>
      </c>
      <c r="EQ119" s="37"/>
      <c r="ER119" s="4"/>
      <c r="ES119" s="38"/>
      <c r="ET119" s="37">
        <v>0</v>
      </c>
      <c r="EU119" s="4">
        <v>0</v>
      </c>
      <c r="EV119" s="38">
        <v>0</v>
      </c>
      <c r="EW119" s="37">
        <v>0</v>
      </c>
      <c r="EX119" s="4">
        <v>0</v>
      </c>
      <c r="EY119" s="38">
        <v>0</v>
      </c>
      <c r="EZ119" s="37">
        <v>0</v>
      </c>
      <c r="FA119" s="4">
        <v>0</v>
      </c>
      <c r="FB119" s="38">
        <v>0</v>
      </c>
      <c r="FC119" s="37"/>
      <c r="FD119" s="4"/>
      <c r="FE119" s="38"/>
      <c r="FF119" s="37">
        <v>0</v>
      </c>
      <c r="FG119" s="4">
        <v>0</v>
      </c>
      <c r="FH119" s="38">
        <v>0</v>
      </c>
      <c r="FI119" s="37">
        <v>0</v>
      </c>
      <c r="FJ119" s="4">
        <v>0</v>
      </c>
      <c r="FK119" s="38">
        <v>0</v>
      </c>
      <c r="FL119" s="37">
        <v>0</v>
      </c>
      <c r="FM119" s="4">
        <v>0</v>
      </c>
      <c r="FN119" s="38">
        <v>0</v>
      </c>
      <c r="FO119" s="37">
        <v>0</v>
      </c>
      <c r="FP119" s="4">
        <v>0</v>
      </c>
      <c r="FQ119" s="38">
        <v>0</v>
      </c>
      <c r="FR119" s="37">
        <v>0</v>
      </c>
      <c r="FS119" s="4">
        <v>0</v>
      </c>
      <c r="FT119" s="38">
        <v>0</v>
      </c>
      <c r="FU119" s="37"/>
      <c r="FV119" s="4"/>
      <c r="FW119" s="38"/>
      <c r="FX119" s="37">
        <v>0</v>
      </c>
      <c r="FY119" s="4">
        <v>0</v>
      </c>
      <c r="FZ119" s="38">
        <v>0</v>
      </c>
      <c r="GA119" s="37">
        <v>0</v>
      </c>
      <c r="GB119" s="4">
        <v>0</v>
      </c>
      <c r="GC119" s="38">
        <v>0</v>
      </c>
      <c r="GD119" s="37">
        <v>10</v>
      </c>
      <c r="GE119" s="4">
        <v>95</v>
      </c>
      <c r="GF119" s="38">
        <f t="shared" si="553"/>
        <v>9500</v>
      </c>
      <c r="GG119" s="37">
        <v>0</v>
      </c>
      <c r="GH119" s="4">
        <v>0</v>
      </c>
      <c r="GI119" s="38">
        <f t="shared" si="554"/>
        <v>0</v>
      </c>
      <c r="GJ119" s="37">
        <v>0</v>
      </c>
      <c r="GK119" s="4">
        <v>0</v>
      </c>
      <c r="GL119" s="38">
        <f t="shared" si="555"/>
        <v>0</v>
      </c>
      <c r="GM119" s="37">
        <v>0</v>
      </c>
      <c r="GN119" s="4">
        <v>0</v>
      </c>
      <c r="GO119" s="38">
        <v>0</v>
      </c>
      <c r="GP119" s="37">
        <v>0</v>
      </c>
      <c r="GQ119" s="4">
        <v>0</v>
      </c>
      <c r="GR119" s="38">
        <v>0</v>
      </c>
      <c r="GS119" s="37">
        <v>0</v>
      </c>
      <c r="GT119" s="4">
        <v>0</v>
      </c>
      <c r="GU119" s="38">
        <v>0</v>
      </c>
      <c r="GV119" s="37">
        <v>0</v>
      </c>
      <c r="GW119" s="4">
        <v>0</v>
      </c>
      <c r="GX119" s="38">
        <v>0</v>
      </c>
      <c r="GY119" s="37">
        <v>0</v>
      </c>
      <c r="GZ119" s="4">
        <v>0</v>
      </c>
      <c r="HA119" s="38">
        <v>0</v>
      </c>
      <c r="HB119" s="37">
        <v>0</v>
      </c>
      <c r="HC119" s="4">
        <v>0</v>
      </c>
      <c r="HD119" s="38">
        <v>0</v>
      </c>
      <c r="HE119" s="37">
        <v>0</v>
      </c>
      <c r="HF119" s="4">
        <v>0</v>
      </c>
      <c r="HG119" s="38">
        <v>0</v>
      </c>
      <c r="HH119" s="37">
        <v>2</v>
      </c>
      <c r="HI119" s="4">
        <v>57</v>
      </c>
      <c r="HJ119" s="38">
        <f t="shared" si="556"/>
        <v>28500</v>
      </c>
      <c r="HK119" s="37">
        <v>0</v>
      </c>
      <c r="HL119" s="4">
        <v>0</v>
      </c>
      <c r="HM119" s="38">
        <v>0</v>
      </c>
      <c r="HN119" s="37">
        <v>0</v>
      </c>
      <c r="HO119" s="4">
        <v>0</v>
      </c>
      <c r="HP119" s="38">
        <v>0</v>
      </c>
      <c r="HQ119" s="37">
        <v>1</v>
      </c>
      <c r="HR119" s="4">
        <v>3</v>
      </c>
      <c r="HS119" s="38">
        <f t="shared" ref="HS119" si="606">HR119/HQ119*1000</f>
        <v>3000</v>
      </c>
      <c r="HT119" s="37">
        <v>1</v>
      </c>
      <c r="HU119" s="4">
        <v>3</v>
      </c>
      <c r="HV119" s="38">
        <f t="shared" si="598"/>
        <v>3000</v>
      </c>
      <c r="HW119" s="37">
        <v>0</v>
      </c>
      <c r="HX119" s="4">
        <v>0</v>
      </c>
      <c r="HY119" s="38">
        <v>0</v>
      </c>
      <c r="HZ119" s="37">
        <v>0</v>
      </c>
      <c r="IA119" s="4">
        <v>0</v>
      </c>
      <c r="IB119" s="38">
        <v>0</v>
      </c>
      <c r="IC119" s="37">
        <v>4</v>
      </c>
      <c r="ID119" s="4">
        <v>61</v>
      </c>
      <c r="IE119" s="38">
        <f t="shared" si="589"/>
        <v>15250</v>
      </c>
      <c r="IF119" s="37">
        <v>0</v>
      </c>
      <c r="IG119" s="4">
        <v>0</v>
      </c>
      <c r="IH119" s="38">
        <v>0</v>
      </c>
      <c r="II119" s="37">
        <v>0</v>
      </c>
      <c r="IJ119" s="4">
        <v>0</v>
      </c>
      <c r="IK119" s="38">
        <v>0</v>
      </c>
      <c r="IL119" s="37">
        <v>2</v>
      </c>
      <c r="IM119" s="4">
        <v>50</v>
      </c>
      <c r="IN119" s="38">
        <f t="shared" si="574"/>
        <v>25000</v>
      </c>
      <c r="IO119" s="37">
        <v>24</v>
      </c>
      <c r="IP119" s="4">
        <v>747</v>
      </c>
      <c r="IQ119" s="38">
        <f t="shared" si="559"/>
        <v>31125</v>
      </c>
      <c r="IR119" s="37">
        <v>0</v>
      </c>
      <c r="IS119" s="4">
        <v>0</v>
      </c>
      <c r="IT119" s="38">
        <v>0</v>
      </c>
      <c r="IU119" s="37">
        <v>0</v>
      </c>
      <c r="IV119" s="4">
        <v>0</v>
      </c>
      <c r="IW119" s="38">
        <v>0</v>
      </c>
      <c r="IX119" s="37">
        <v>0</v>
      </c>
      <c r="IY119" s="4">
        <v>0</v>
      </c>
      <c r="IZ119" s="38">
        <f t="shared" si="316"/>
        <v>0</v>
      </c>
      <c r="JA119" s="37">
        <v>115</v>
      </c>
      <c r="JB119" s="4">
        <v>2075</v>
      </c>
      <c r="JC119" s="38">
        <v>18043.478260869568</v>
      </c>
      <c r="JD119" s="37">
        <v>6</v>
      </c>
      <c r="JE119" s="4">
        <v>187</v>
      </c>
      <c r="JF119" s="38">
        <f t="shared" si="579"/>
        <v>31166.666666666668</v>
      </c>
      <c r="JG119" s="37">
        <v>0</v>
      </c>
      <c r="JH119" s="4">
        <v>0</v>
      </c>
      <c r="JI119" s="38">
        <v>0</v>
      </c>
      <c r="JJ119" s="37">
        <v>0</v>
      </c>
      <c r="JK119" s="4">
        <v>0</v>
      </c>
      <c r="JL119" s="38">
        <v>0</v>
      </c>
      <c r="JM119" s="37">
        <v>33</v>
      </c>
      <c r="JN119" s="4">
        <v>673</v>
      </c>
      <c r="JO119" s="38">
        <f t="shared" ref="JO119" si="607">JN119/JM119*1000</f>
        <v>20393.939393939396</v>
      </c>
      <c r="JP119" s="37">
        <v>11</v>
      </c>
      <c r="JQ119" s="4">
        <v>287</v>
      </c>
      <c r="JR119" s="38">
        <f t="shared" si="575"/>
        <v>26090.909090909088</v>
      </c>
      <c r="JS119" s="37">
        <v>0</v>
      </c>
      <c r="JT119" s="4">
        <v>0</v>
      </c>
      <c r="JU119" s="38">
        <v>0</v>
      </c>
      <c r="JV119" s="37">
        <v>0</v>
      </c>
      <c r="JW119" s="4">
        <v>0</v>
      </c>
      <c r="JX119" s="38">
        <v>0</v>
      </c>
      <c r="JY119" s="37">
        <v>3</v>
      </c>
      <c r="JZ119" s="4">
        <v>402</v>
      </c>
      <c r="KA119" s="38">
        <f t="shared" ref="KA119" si="608">JZ119/JY119*1000</f>
        <v>134000</v>
      </c>
      <c r="KB119" s="37">
        <v>0</v>
      </c>
      <c r="KC119" s="4">
        <v>0</v>
      </c>
      <c r="KD119" s="38">
        <v>0</v>
      </c>
      <c r="KE119" s="37">
        <v>2</v>
      </c>
      <c r="KF119" s="4">
        <v>5</v>
      </c>
      <c r="KG119" s="38">
        <f t="shared" si="561"/>
        <v>2500</v>
      </c>
      <c r="KH119" s="37"/>
      <c r="KI119" s="4"/>
      <c r="KJ119" s="38"/>
      <c r="KK119" s="37">
        <v>0</v>
      </c>
      <c r="KL119" s="4">
        <v>0</v>
      </c>
      <c r="KM119" s="38">
        <v>0</v>
      </c>
      <c r="KN119" s="37">
        <v>0</v>
      </c>
      <c r="KO119" s="4">
        <v>0</v>
      </c>
      <c r="KP119" s="38">
        <v>0</v>
      </c>
      <c r="KQ119" s="37">
        <v>0</v>
      </c>
      <c r="KR119" s="4">
        <v>0</v>
      </c>
      <c r="KS119" s="38">
        <v>0</v>
      </c>
      <c r="KT119" s="37">
        <v>76</v>
      </c>
      <c r="KU119" s="4">
        <v>1145</v>
      </c>
      <c r="KV119" s="38">
        <f t="shared" si="562"/>
        <v>15065.78947368421</v>
      </c>
      <c r="KW119" s="37">
        <v>0</v>
      </c>
      <c r="KX119" s="4">
        <v>0</v>
      </c>
      <c r="KY119" s="38">
        <v>0</v>
      </c>
      <c r="KZ119" s="37">
        <v>0</v>
      </c>
      <c r="LA119" s="4">
        <v>0</v>
      </c>
      <c r="LB119" s="38">
        <v>0</v>
      </c>
      <c r="LC119" s="37">
        <v>53</v>
      </c>
      <c r="LD119" s="4">
        <v>2204</v>
      </c>
      <c r="LE119" s="38">
        <f t="shared" si="564"/>
        <v>41584.905660377357</v>
      </c>
      <c r="LF119" s="37">
        <v>2</v>
      </c>
      <c r="LG119" s="4">
        <v>67</v>
      </c>
      <c r="LH119" s="38">
        <f t="shared" si="603"/>
        <v>33500</v>
      </c>
      <c r="LI119" s="37">
        <v>0</v>
      </c>
      <c r="LJ119" s="4">
        <v>0</v>
      </c>
      <c r="LK119" s="38">
        <v>0</v>
      </c>
      <c r="LL119" s="37">
        <v>0</v>
      </c>
      <c r="LM119" s="4">
        <v>0</v>
      </c>
      <c r="LN119" s="38">
        <v>0</v>
      </c>
      <c r="LO119" s="37">
        <v>0</v>
      </c>
      <c r="LP119" s="4">
        <v>0</v>
      </c>
      <c r="LQ119" s="38">
        <v>0</v>
      </c>
      <c r="LR119" s="37">
        <v>0</v>
      </c>
      <c r="LS119" s="4">
        <v>0</v>
      </c>
      <c r="LT119" s="38">
        <v>0</v>
      </c>
      <c r="LU119" s="37">
        <v>0</v>
      </c>
      <c r="LV119" s="4">
        <v>0</v>
      </c>
      <c r="LW119" s="38">
        <v>0</v>
      </c>
      <c r="LX119" s="37">
        <v>23</v>
      </c>
      <c r="LY119" s="4">
        <v>595</v>
      </c>
      <c r="LZ119" s="38">
        <f t="shared" si="566"/>
        <v>25869.565217391304</v>
      </c>
      <c r="MA119" s="2">
        <f t="shared" si="527"/>
        <v>764</v>
      </c>
      <c r="MB119" s="12">
        <f t="shared" si="528"/>
        <v>13481</v>
      </c>
    </row>
    <row r="120" spans="1:340" x14ac:dyDescent="0.3">
      <c r="A120" s="50">
        <v>2012</v>
      </c>
      <c r="B120" s="51" t="s">
        <v>16</v>
      </c>
      <c r="C120" s="37">
        <v>0</v>
      </c>
      <c r="D120" s="4">
        <v>0</v>
      </c>
      <c r="E120" s="38">
        <v>0</v>
      </c>
      <c r="F120" s="37">
        <v>0</v>
      </c>
      <c r="G120" s="4">
        <v>0</v>
      </c>
      <c r="H120" s="38">
        <v>0</v>
      </c>
      <c r="I120" s="37">
        <v>0</v>
      </c>
      <c r="J120" s="4">
        <v>0</v>
      </c>
      <c r="K120" s="38">
        <v>0</v>
      </c>
      <c r="L120" s="37">
        <v>0</v>
      </c>
      <c r="M120" s="4">
        <v>0</v>
      </c>
      <c r="N120" s="38">
        <v>0</v>
      </c>
      <c r="O120" s="37">
        <v>0</v>
      </c>
      <c r="P120" s="4">
        <v>0</v>
      </c>
      <c r="Q120" s="38">
        <v>0</v>
      </c>
      <c r="R120" s="37">
        <v>0</v>
      </c>
      <c r="S120" s="4">
        <v>0</v>
      </c>
      <c r="T120" s="38">
        <v>0</v>
      </c>
      <c r="U120" s="37">
        <v>0</v>
      </c>
      <c r="V120" s="4">
        <v>0</v>
      </c>
      <c r="W120" s="38">
        <v>0</v>
      </c>
      <c r="X120" s="37">
        <v>7</v>
      </c>
      <c r="Y120" s="4">
        <v>24</v>
      </c>
      <c r="Z120" s="38">
        <f t="shared" ref="Z120" si="609">Y120/X120*1000</f>
        <v>3428.5714285714284</v>
      </c>
      <c r="AA120" s="37">
        <v>0</v>
      </c>
      <c r="AB120" s="4">
        <v>0</v>
      </c>
      <c r="AC120" s="38">
        <v>0</v>
      </c>
      <c r="AD120" s="37">
        <v>0</v>
      </c>
      <c r="AE120" s="4">
        <v>0</v>
      </c>
      <c r="AF120" s="38">
        <v>0</v>
      </c>
      <c r="AG120" s="37">
        <v>0</v>
      </c>
      <c r="AH120" s="4">
        <v>0</v>
      </c>
      <c r="AI120" s="38">
        <v>0</v>
      </c>
      <c r="AJ120" s="37">
        <v>0</v>
      </c>
      <c r="AK120" s="4">
        <v>0</v>
      </c>
      <c r="AL120" s="38">
        <v>0</v>
      </c>
      <c r="AM120" s="37">
        <v>0</v>
      </c>
      <c r="AN120" s="4">
        <v>0</v>
      </c>
      <c r="AO120" s="38">
        <v>0</v>
      </c>
      <c r="AP120" s="37">
        <v>0</v>
      </c>
      <c r="AQ120" s="4">
        <v>0</v>
      </c>
      <c r="AR120" s="38">
        <v>0</v>
      </c>
      <c r="AS120" s="37">
        <v>0</v>
      </c>
      <c r="AT120" s="4">
        <v>0</v>
      </c>
      <c r="AU120" s="38">
        <v>0</v>
      </c>
      <c r="AV120" s="37">
        <v>0</v>
      </c>
      <c r="AW120" s="4">
        <v>0</v>
      </c>
      <c r="AX120" s="38">
        <v>0</v>
      </c>
      <c r="AY120" s="37">
        <v>22</v>
      </c>
      <c r="AZ120" s="4">
        <v>989</v>
      </c>
      <c r="BA120" s="38">
        <f t="shared" si="601"/>
        <v>44954.545454545456</v>
      </c>
      <c r="BB120" s="37">
        <v>0</v>
      </c>
      <c r="BC120" s="4">
        <v>0</v>
      </c>
      <c r="BD120" s="38">
        <v>0</v>
      </c>
      <c r="BE120" s="37">
        <v>0</v>
      </c>
      <c r="BF120" s="4">
        <v>0</v>
      </c>
      <c r="BG120" s="38">
        <v>0</v>
      </c>
      <c r="BH120" s="37">
        <v>8</v>
      </c>
      <c r="BI120" s="4">
        <v>38</v>
      </c>
      <c r="BJ120" s="38">
        <f t="shared" si="547"/>
        <v>4750</v>
      </c>
      <c r="BK120" s="37">
        <v>0</v>
      </c>
      <c r="BL120" s="4">
        <v>0</v>
      </c>
      <c r="BM120" s="38">
        <v>0</v>
      </c>
      <c r="BN120" s="37">
        <v>0</v>
      </c>
      <c r="BO120" s="4">
        <v>0</v>
      </c>
      <c r="BP120" s="38">
        <v>0</v>
      </c>
      <c r="BQ120" s="37">
        <v>0</v>
      </c>
      <c r="BR120" s="4">
        <v>0</v>
      </c>
      <c r="BS120" s="38">
        <v>0</v>
      </c>
      <c r="BT120" s="37">
        <v>0</v>
      </c>
      <c r="BU120" s="4">
        <v>0</v>
      </c>
      <c r="BV120" s="38">
        <v>0</v>
      </c>
      <c r="BW120" s="37">
        <v>0</v>
      </c>
      <c r="BX120" s="4">
        <v>0</v>
      </c>
      <c r="BY120" s="38">
        <v>0</v>
      </c>
      <c r="BZ120" s="37">
        <v>88</v>
      </c>
      <c r="CA120" s="4">
        <v>4074</v>
      </c>
      <c r="CB120" s="38">
        <f t="shared" si="586"/>
        <v>46295.454545454544</v>
      </c>
      <c r="CC120" s="37">
        <v>0</v>
      </c>
      <c r="CD120" s="4">
        <v>0</v>
      </c>
      <c r="CE120" s="38">
        <v>0</v>
      </c>
      <c r="CF120" s="37">
        <v>0</v>
      </c>
      <c r="CG120" s="4">
        <v>0</v>
      </c>
      <c r="CH120" s="38">
        <v>0</v>
      </c>
      <c r="CI120" s="37">
        <v>0</v>
      </c>
      <c r="CJ120" s="4">
        <v>0</v>
      </c>
      <c r="CK120" s="38">
        <v>0</v>
      </c>
      <c r="CL120" s="37">
        <v>0</v>
      </c>
      <c r="CM120" s="4">
        <v>0</v>
      </c>
      <c r="CN120" s="38">
        <v>0</v>
      </c>
      <c r="CO120" s="37">
        <v>8</v>
      </c>
      <c r="CP120" s="4">
        <v>582</v>
      </c>
      <c r="CQ120" s="38">
        <f t="shared" si="593"/>
        <v>72750</v>
      </c>
      <c r="CR120" s="37">
        <v>0</v>
      </c>
      <c r="CS120" s="4">
        <v>0</v>
      </c>
      <c r="CT120" s="38">
        <v>0</v>
      </c>
      <c r="CU120" s="37">
        <v>0</v>
      </c>
      <c r="CV120" s="4">
        <v>0</v>
      </c>
      <c r="CW120" s="38">
        <f t="shared" si="548"/>
        <v>0</v>
      </c>
      <c r="CX120" s="37">
        <v>1</v>
      </c>
      <c r="CY120" s="4">
        <v>52</v>
      </c>
      <c r="CZ120" s="38">
        <f t="shared" si="549"/>
        <v>52000</v>
      </c>
      <c r="DA120" s="37">
        <v>0</v>
      </c>
      <c r="DB120" s="4">
        <v>0</v>
      </c>
      <c r="DC120" s="38">
        <v>0</v>
      </c>
      <c r="DD120" s="37">
        <v>0</v>
      </c>
      <c r="DE120" s="4">
        <v>0</v>
      </c>
      <c r="DF120" s="38">
        <v>0</v>
      </c>
      <c r="DG120" s="37">
        <v>1</v>
      </c>
      <c r="DH120" s="4">
        <v>11</v>
      </c>
      <c r="DI120" s="38">
        <f t="shared" si="550"/>
        <v>11000</v>
      </c>
      <c r="DJ120" s="37">
        <v>0</v>
      </c>
      <c r="DK120" s="4">
        <v>0</v>
      </c>
      <c r="DL120" s="38">
        <v>0</v>
      </c>
      <c r="DM120" s="37">
        <v>106</v>
      </c>
      <c r="DN120" s="4">
        <v>537</v>
      </c>
      <c r="DO120" s="38">
        <f t="shared" si="551"/>
        <v>5066.0377358490568</v>
      </c>
      <c r="DP120" s="37">
        <v>0</v>
      </c>
      <c r="DQ120" s="4">
        <v>0</v>
      </c>
      <c r="DR120" s="38">
        <v>0</v>
      </c>
      <c r="DS120" s="37">
        <v>0</v>
      </c>
      <c r="DT120" s="4">
        <v>0</v>
      </c>
      <c r="DU120" s="38">
        <v>0</v>
      </c>
      <c r="DV120" s="37">
        <v>0</v>
      </c>
      <c r="DW120" s="4">
        <v>0</v>
      </c>
      <c r="DX120" s="38">
        <v>0</v>
      </c>
      <c r="DY120" s="37">
        <v>0</v>
      </c>
      <c r="DZ120" s="4">
        <v>0</v>
      </c>
      <c r="EA120" s="38">
        <v>0</v>
      </c>
      <c r="EB120" s="37">
        <v>20</v>
      </c>
      <c r="EC120" s="4">
        <v>453</v>
      </c>
      <c r="ED120" s="38">
        <f t="shared" si="552"/>
        <v>22650</v>
      </c>
      <c r="EE120" s="37">
        <v>0</v>
      </c>
      <c r="EF120" s="4">
        <v>0</v>
      </c>
      <c r="EG120" s="38">
        <v>0</v>
      </c>
      <c r="EH120" s="37">
        <v>0</v>
      </c>
      <c r="EI120" s="4">
        <v>0</v>
      </c>
      <c r="EJ120" s="38">
        <v>0</v>
      </c>
      <c r="EK120" s="37">
        <v>0</v>
      </c>
      <c r="EL120" s="4">
        <v>0</v>
      </c>
      <c r="EM120" s="38">
        <v>0</v>
      </c>
      <c r="EN120" s="37">
        <v>0</v>
      </c>
      <c r="EO120" s="4">
        <v>0</v>
      </c>
      <c r="EP120" s="38">
        <v>0</v>
      </c>
      <c r="EQ120" s="37"/>
      <c r="ER120" s="4"/>
      <c r="ES120" s="38"/>
      <c r="ET120" s="37">
        <v>0</v>
      </c>
      <c r="EU120" s="4">
        <v>0</v>
      </c>
      <c r="EV120" s="38">
        <v>0</v>
      </c>
      <c r="EW120" s="37">
        <v>5</v>
      </c>
      <c r="EX120" s="4">
        <v>26</v>
      </c>
      <c r="EY120" s="38">
        <f t="shared" ref="EY120" si="610">EX120/EW120*1000</f>
        <v>5200</v>
      </c>
      <c r="EZ120" s="37">
        <v>0</v>
      </c>
      <c r="FA120" s="4">
        <v>0</v>
      </c>
      <c r="FB120" s="38">
        <v>0</v>
      </c>
      <c r="FC120" s="37"/>
      <c r="FD120" s="4"/>
      <c r="FE120" s="38"/>
      <c r="FF120" s="37">
        <v>0</v>
      </c>
      <c r="FG120" s="4">
        <v>0</v>
      </c>
      <c r="FH120" s="38">
        <v>0</v>
      </c>
      <c r="FI120" s="37">
        <v>0</v>
      </c>
      <c r="FJ120" s="4">
        <v>0</v>
      </c>
      <c r="FK120" s="38">
        <v>0</v>
      </c>
      <c r="FL120" s="37">
        <v>0</v>
      </c>
      <c r="FM120" s="4">
        <v>0</v>
      </c>
      <c r="FN120" s="38">
        <v>0</v>
      </c>
      <c r="FO120" s="37">
        <v>0</v>
      </c>
      <c r="FP120" s="4">
        <v>0</v>
      </c>
      <c r="FQ120" s="38">
        <v>0</v>
      </c>
      <c r="FR120" s="37">
        <v>0</v>
      </c>
      <c r="FS120" s="4">
        <v>0</v>
      </c>
      <c r="FT120" s="38">
        <v>0</v>
      </c>
      <c r="FU120" s="37"/>
      <c r="FV120" s="4"/>
      <c r="FW120" s="38"/>
      <c r="FX120" s="37">
        <v>0</v>
      </c>
      <c r="FY120" s="4">
        <v>0</v>
      </c>
      <c r="FZ120" s="38">
        <v>0</v>
      </c>
      <c r="GA120" s="37">
        <v>0</v>
      </c>
      <c r="GB120" s="4">
        <v>0</v>
      </c>
      <c r="GC120" s="38">
        <v>0</v>
      </c>
      <c r="GD120" s="37">
        <v>7</v>
      </c>
      <c r="GE120" s="4">
        <v>282</v>
      </c>
      <c r="GF120" s="38">
        <f t="shared" si="553"/>
        <v>40285.714285714283</v>
      </c>
      <c r="GG120" s="37">
        <v>0</v>
      </c>
      <c r="GH120" s="4">
        <v>0</v>
      </c>
      <c r="GI120" s="38">
        <f t="shared" si="554"/>
        <v>0</v>
      </c>
      <c r="GJ120" s="37">
        <v>0</v>
      </c>
      <c r="GK120" s="4">
        <v>0</v>
      </c>
      <c r="GL120" s="38">
        <f t="shared" si="555"/>
        <v>0</v>
      </c>
      <c r="GM120" s="37">
        <v>0</v>
      </c>
      <c r="GN120" s="4">
        <v>0</v>
      </c>
      <c r="GO120" s="38">
        <v>0</v>
      </c>
      <c r="GP120" s="37">
        <v>0</v>
      </c>
      <c r="GQ120" s="4">
        <v>0</v>
      </c>
      <c r="GR120" s="38">
        <v>0</v>
      </c>
      <c r="GS120" s="37">
        <v>0</v>
      </c>
      <c r="GT120" s="4">
        <v>0</v>
      </c>
      <c r="GU120" s="38">
        <v>0</v>
      </c>
      <c r="GV120" s="37">
        <v>0</v>
      </c>
      <c r="GW120" s="4">
        <v>0</v>
      </c>
      <c r="GX120" s="38">
        <v>0</v>
      </c>
      <c r="GY120" s="37">
        <v>0</v>
      </c>
      <c r="GZ120" s="4">
        <v>0</v>
      </c>
      <c r="HA120" s="38">
        <v>0</v>
      </c>
      <c r="HB120" s="37">
        <v>0</v>
      </c>
      <c r="HC120" s="4">
        <v>0</v>
      </c>
      <c r="HD120" s="38">
        <v>0</v>
      </c>
      <c r="HE120" s="37">
        <v>0</v>
      </c>
      <c r="HF120" s="4">
        <v>0</v>
      </c>
      <c r="HG120" s="38">
        <v>0</v>
      </c>
      <c r="HH120" s="37">
        <v>28</v>
      </c>
      <c r="HI120" s="4">
        <v>1207</v>
      </c>
      <c r="HJ120" s="38">
        <f t="shared" si="556"/>
        <v>43107.142857142855</v>
      </c>
      <c r="HK120" s="37">
        <v>0</v>
      </c>
      <c r="HL120" s="4">
        <v>0</v>
      </c>
      <c r="HM120" s="38">
        <v>0</v>
      </c>
      <c r="HN120" s="37">
        <v>0</v>
      </c>
      <c r="HO120" s="4">
        <v>0</v>
      </c>
      <c r="HP120" s="38">
        <v>0</v>
      </c>
      <c r="HQ120" s="37">
        <v>0</v>
      </c>
      <c r="HR120" s="4">
        <v>0</v>
      </c>
      <c r="HS120" s="38">
        <v>0</v>
      </c>
      <c r="HT120" s="37">
        <v>0</v>
      </c>
      <c r="HU120" s="4">
        <v>0</v>
      </c>
      <c r="HV120" s="38">
        <v>0</v>
      </c>
      <c r="HW120" s="37">
        <v>0</v>
      </c>
      <c r="HX120" s="4">
        <v>0</v>
      </c>
      <c r="HY120" s="38">
        <v>0</v>
      </c>
      <c r="HZ120" s="37">
        <v>0</v>
      </c>
      <c r="IA120" s="4">
        <v>0</v>
      </c>
      <c r="IB120" s="38">
        <v>0</v>
      </c>
      <c r="IC120" s="37">
        <v>0</v>
      </c>
      <c r="ID120" s="4">
        <v>0</v>
      </c>
      <c r="IE120" s="38">
        <v>0</v>
      </c>
      <c r="IF120" s="37">
        <v>0</v>
      </c>
      <c r="IG120" s="4">
        <v>0</v>
      </c>
      <c r="IH120" s="38">
        <v>0</v>
      </c>
      <c r="II120" s="37">
        <v>0</v>
      </c>
      <c r="IJ120" s="4">
        <v>0</v>
      </c>
      <c r="IK120" s="38">
        <v>0</v>
      </c>
      <c r="IL120" s="37">
        <v>6</v>
      </c>
      <c r="IM120" s="4">
        <v>235</v>
      </c>
      <c r="IN120" s="38">
        <f t="shared" si="574"/>
        <v>39166.666666666664</v>
      </c>
      <c r="IO120" s="37">
        <v>42</v>
      </c>
      <c r="IP120" s="4">
        <v>1403</v>
      </c>
      <c r="IQ120" s="38">
        <f t="shared" si="559"/>
        <v>33404.761904761908</v>
      </c>
      <c r="IR120" s="37">
        <v>0</v>
      </c>
      <c r="IS120" s="4">
        <v>0</v>
      </c>
      <c r="IT120" s="38">
        <v>0</v>
      </c>
      <c r="IU120" s="37">
        <v>0</v>
      </c>
      <c r="IV120" s="4">
        <v>0</v>
      </c>
      <c r="IW120" s="38">
        <v>0</v>
      </c>
      <c r="IX120" s="37">
        <v>0</v>
      </c>
      <c r="IY120" s="4">
        <v>0</v>
      </c>
      <c r="IZ120" s="38">
        <f t="shared" si="316"/>
        <v>0</v>
      </c>
      <c r="JA120" s="37">
        <v>59</v>
      </c>
      <c r="JB120" s="4">
        <v>1062</v>
      </c>
      <c r="JC120" s="38">
        <v>18000</v>
      </c>
      <c r="JD120" s="37">
        <v>3</v>
      </c>
      <c r="JE120" s="4">
        <v>91</v>
      </c>
      <c r="JF120" s="38">
        <f t="shared" si="579"/>
        <v>30333.333333333332</v>
      </c>
      <c r="JG120" s="37">
        <v>0</v>
      </c>
      <c r="JH120" s="4">
        <v>0</v>
      </c>
      <c r="JI120" s="38">
        <v>0</v>
      </c>
      <c r="JJ120" s="37">
        <v>0</v>
      </c>
      <c r="JK120" s="4">
        <v>0</v>
      </c>
      <c r="JL120" s="38">
        <v>0</v>
      </c>
      <c r="JM120" s="37">
        <v>0</v>
      </c>
      <c r="JN120" s="4">
        <v>0</v>
      </c>
      <c r="JO120" s="38">
        <v>0</v>
      </c>
      <c r="JP120" s="37">
        <v>0</v>
      </c>
      <c r="JQ120" s="4">
        <v>0</v>
      </c>
      <c r="JR120" s="38">
        <v>0</v>
      </c>
      <c r="JS120" s="37">
        <v>0</v>
      </c>
      <c r="JT120" s="4">
        <v>0</v>
      </c>
      <c r="JU120" s="38">
        <v>0</v>
      </c>
      <c r="JV120" s="37">
        <v>0</v>
      </c>
      <c r="JW120" s="4">
        <v>0</v>
      </c>
      <c r="JX120" s="38">
        <v>0</v>
      </c>
      <c r="JY120" s="37">
        <v>0</v>
      </c>
      <c r="JZ120" s="4">
        <v>0</v>
      </c>
      <c r="KA120" s="38">
        <v>0</v>
      </c>
      <c r="KB120" s="37">
        <v>0</v>
      </c>
      <c r="KC120" s="4">
        <v>0</v>
      </c>
      <c r="KD120" s="38">
        <v>0</v>
      </c>
      <c r="KE120" s="37">
        <v>4</v>
      </c>
      <c r="KF120" s="4">
        <v>10</v>
      </c>
      <c r="KG120" s="38">
        <f t="shared" si="561"/>
        <v>2500</v>
      </c>
      <c r="KH120" s="37"/>
      <c r="KI120" s="4"/>
      <c r="KJ120" s="38"/>
      <c r="KK120" s="37">
        <v>0</v>
      </c>
      <c r="KL120" s="4">
        <v>0</v>
      </c>
      <c r="KM120" s="38">
        <v>0</v>
      </c>
      <c r="KN120" s="37">
        <v>0</v>
      </c>
      <c r="KO120" s="4">
        <v>0</v>
      </c>
      <c r="KP120" s="38">
        <v>0</v>
      </c>
      <c r="KQ120" s="37">
        <v>0</v>
      </c>
      <c r="KR120" s="4">
        <v>0</v>
      </c>
      <c r="KS120" s="38">
        <v>0</v>
      </c>
      <c r="KT120" s="37">
        <v>58</v>
      </c>
      <c r="KU120" s="4">
        <v>741</v>
      </c>
      <c r="KV120" s="38">
        <f t="shared" si="562"/>
        <v>12775.862068965518</v>
      </c>
      <c r="KW120" s="37">
        <v>0</v>
      </c>
      <c r="KX120" s="4">
        <v>0</v>
      </c>
      <c r="KY120" s="38">
        <v>0</v>
      </c>
      <c r="KZ120" s="37">
        <v>57</v>
      </c>
      <c r="LA120" s="4">
        <v>259</v>
      </c>
      <c r="LB120" s="38">
        <f t="shared" si="563"/>
        <v>4543.8596491228072</v>
      </c>
      <c r="LC120" s="37">
        <v>11</v>
      </c>
      <c r="LD120" s="4">
        <v>424</v>
      </c>
      <c r="LE120" s="38">
        <f t="shared" si="564"/>
        <v>38545.454545454544</v>
      </c>
      <c r="LF120" s="37">
        <v>4</v>
      </c>
      <c r="LG120" s="4">
        <v>159</v>
      </c>
      <c r="LH120" s="38">
        <f t="shared" si="603"/>
        <v>39750</v>
      </c>
      <c r="LI120" s="37">
        <v>0</v>
      </c>
      <c r="LJ120" s="4">
        <v>0</v>
      </c>
      <c r="LK120" s="38">
        <v>0</v>
      </c>
      <c r="LL120" s="37">
        <v>0</v>
      </c>
      <c r="LM120" s="4">
        <v>0</v>
      </c>
      <c r="LN120" s="38">
        <v>0</v>
      </c>
      <c r="LO120" s="37">
        <v>10</v>
      </c>
      <c r="LP120" s="4">
        <v>263</v>
      </c>
      <c r="LQ120" s="38">
        <f t="shared" ref="LQ120" si="611">LP120/LO120*1000</f>
        <v>26300</v>
      </c>
      <c r="LR120" s="37">
        <v>0</v>
      </c>
      <c r="LS120" s="4">
        <v>0</v>
      </c>
      <c r="LT120" s="38">
        <v>0</v>
      </c>
      <c r="LU120" s="37">
        <v>0</v>
      </c>
      <c r="LV120" s="4">
        <v>0</v>
      </c>
      <c r="LW120" s="38">
        <v>0</v>
      </c>
      <c r="LX120" s="37">
        <v>21</v>
      </c>
      <c r="LY120" s="4">
        <v>251</v>
      </c>
      <c r="LZ120" s="38">
        <f t="shared" si="566"/>
        <v>11952.380952380952</v>
      </c>
      <c r="MA120" s="2">
        <f t="shared" si="527"/>
        <v>576</v>
      </c>
      <c r="MB120" s="12">
        <f t="shared" si="528"/>
        <v>13173</v>
      </c>
    </row>
    <row r="121" spans="1:340" ht="15" thickBot="1" x14ac:dyDescent="0.35">
      <c r="A121" s="52"/>
      <c r="B121" s="53" t="s">
        <v>17</v>
      </c>
      <c r="C121" s="35">
        <f>SUM(C109:C120)</f>
        <v>0</v>
      </c>
      <c r="D121" s="29">
        <f>SUM(D109:D120)</f>
        <v>0</v>
      </c>
      <c r="E121" s="36"/>
      <c r="F121" s="35">
        <f>SUM(F109:F120)</f>
        <v>0</v>
      </c>
      <c r="G121" s="29">
        <f>SUM(G109:G120)</f>
        <v>0</v>
      </c>
      <c r="H121" s="36"/>
      <c r="I121" s="35">
        <f>SUM(I109:I120)</f>
        <v>0</v>
      </c>
      <c r="J121" s="29">
        <f>SUM(J109:J120)</f>
        <v>0</v>
      </c>
      <c r="K121" s="36"/>
      <c r="L121" s="35">
        <f>SUM(L109:L120)</f>
        <v>0</v>
      </c>
      <c r="M121" s="29">
        <f>SUM(M109:M120)</f>
        <v>0</v>
      </c>
      <c r="N121" s="36"/>
      <c r="O121" s="35">
        <f>SUM(O109:O120)</f>
        <v>81</v>
      </c>
      <c r="P121" s="29">
        <f>SUM(P109:P120)</f>
        <v>5648</v>
      </c>
      <c r="Q121" s="36"/>
      <c r="R121" s="35">
        <f>SUM(R109:R120)</f>
        <v>1</v>
      </c>
      <c r="S121" s="29">
        <f>SUM(S109:S120)</f>
        <v>13</v>
      </c>
      <c r="T121" s="36"/>
      <c r="U121" s="35">
        <f>SUM(U109:U120)</f>
        <v>0</v>
      </c>
      <c r="V121" s="29">
        <f>SUM(V109:V120)</f>
        <v>0</v>
      </c>
      <c r="W121" s="36"/>
      <c r="X121" s="35">
        <f>SUM(X109:X120)</f>
        <v>16</v>
      </c>
      <c r="Y121" s="29">
        <f>SUM(Y109:Y120)</f>
        <v>53</v>
      </c>
      <c r="Z121" s="36"/>
      <c r="AA121" s="35">
        <f>SUM(AA109:AA120)</f>
        <v>0</v>
      </c>
      <c r="AB121" s="29">
        <f>SUM(AB109:AB120)</f>
        <v>0</v>
      </c>
      <c r="AC121" s="36"/>
      <c r="AD121" s="35">
        <f>SUM(AD109:AD120)</f>
        <v>38</v>
      </c>
      <c r="AE121" s="29">
        <f>SUM(AE109:AE120)</f>
        <v>1190</v>
      </c>
      <c r="AF121" s="36"/>
      <c r="AG121" s="35">
        <f>SUM(AG109:AG120)</f>
        <v>0</v>
      </c>
      <c r="AH121" s="29">
        <f>SUM(AH109:AH120)</f>
        <v>0</v>
      </c>
      <c r="AI121" s="36"/>
      <c r="AJ121" s="35">
        <f>SUM(AJ109:AJ120)</f>
        <v>0</v>
      </c>
      <c r="AK121" s="29">
        <f>SUM(AK109:AK120)</f>
        <v>0</v>
      </c>
      <c r="AL121" s="36"/>
      <c r="AM121" s="35">
        <f>SUM(AM109:AM120)</f>
        <v>23</v>
      </c>
      <c r="AN121" s="29">
        <f>SUM(AN109:AN120)</f>
        <v>232</v>
      </c>
      <c r="AO121" s="36"/>
      <c r="AP121" s="35">
        <f>SUM(AP109:AP120)</f>
        <v>2</v>
      </c>
      <c r="AQ121" s="29">
        <f>SUM(AQ109:AQ120)</f>
        <v>16</v>
      </c>
      <c r="AR121" s="36"/>
      <c r="AS121" s="35">
        <f>SUM(AS109:AS120)</f>
        <v>0</v>
      </c>
      <c r="AT121" s="29">
        <f>SUM(AT109:AT120)</f>
        <v>0</v>
      </c>
      <c r="AU121" s="36"/>
      <c r="AV121" s="35">
        <f>SUM(AV109:AV120)</f>
        <v>0</v>
      </c>
      <c r="AW121" s="29">
        <f>SUM(AW109:AW120)</f>
        <v>0</v>
      </c>
      <c r="AX121" s="36"/>
      <c r="AY121" s="35">
        <f>SUM(AY109:AY120)</f>
        <v>111</v>
      </c>
      <c r="AZ121" s="29">
        <f>SUM(AZ109:AZ120)</f>
        <v>4287</v>
      </c>
      <c r="BA121" s="36"/>
      <c r="BB121" s="35">
        <f>SUM(BB109:BB120)</f>
        <v>0</v>
      </c>
      <c r="BC121" s="29">
        <f>SUM(BC109:BC120)</f>
        <v>0</v>
      </c>
      <c r="BD121" s="36"/>
      <c r="BE121" s="35">
        <f>SUM(BE109:BE120)</f>
        <v>0</v>
      </c>
      <c r="BF121" s="29">
        <f>SUM(BF109:BF120)</f>
        <v>0</v>
      </c>
      <c r="BG121" s="36"/>
      <c r="BH121" s="35">
        <f>SUM(BH109:BH120)</f>
        <v>71</v>
      </c>
      <c r="BI121" s="29">
        <f>SUM(BI109:BI120)</f>
        <v>1073</v>
      </c>
      <c r="BJ121" s="36"/>
      <c r="BK121" s="35">
        <f>SUM(BK109:BK120)</f>
        <v>0</v>
      </c>
      <c r="BL121" s="29">
        <f>SUM(BL109:BL120)</f>
        <v>0</v>
      </c>
      <c r="BM121" s="36"/>
      <c r="BN121" s="35">
        <f>SUM(BN109:BN120)</f>
        <v>0</v>
      </c>
      <c r="BO121" s="29">
        <f>SUM(BO109:BO120)</f>
        <v>0</v>
      </c>
      <c r="BP121" s="36"/>
      <c r="BQ121" s="35">
        <f>SUM(BQ109:BQ120)</f>
        <v>0</v>
      </c>
      <c r="BR121" s="29">
        <f>SUM(BR109:BR120)</f>
        <v>0</v>
      </c>
      <c r="BS121" s="36"/>
      <c r="BT121" s="35">
        <f>SUM(BT109:BT120)</f>
        <v>0</v>
      </c>
      <c r="BU121" s="29">
        <f>SUM(BU109:BU120)</f>
        <v>0</v>
      </c>
      <c r="BV121" s="36"/>
      <c r="BW121" s="35">
        <f>SUM(BW109:BW120)</f>
        <v>0</v>
      </c>
      <c r="BX121" s="29">
        <f>SUM(BX109:BX120)</f>
        <v>0</v>
      </c>
      <c r="BY121" s="36"/>
      <c r="BZ121" s="35">
        <f>SUM(BZ109:BZ120)</f>
        <v>329</v>
      </c>
      <c r="CA121" s="29">
        <f>SUM(CA109:CA120)</f>
        <v>15869</v>
      </c>
      <c r="CB121" s="36"/>
      <c r="CC121" s="35">
        <f>SUM(CC109:CC120)</f>
        <v>1</v>
      </c>
      <c r="CD121" s="29">
        <f>SUM(CD109:CD120)</f>
        <v>6</v>
      </c>
      <c r="CE121" s="36"/>
      <c r="CF121" s="35">
        <f>SUM(CF109:CF120)</f>
        <v>0</v>
      </c>
      <c r="CG121" s="29">
        <f>SUM(CG109:CG120)</f>
        <v>0</v>
      </c>
      <c r="CH121" s="36"/>
      <c r="CI121" s="35">
        <f>SUM(CI109:CI120)</f>
        <v>0</v>
      </c>
      <c r="CJ121" s="29">
        <f>SUM(CJ109:CJ120)</f>
        <v>0</v>
      </c>
      <c r="CK121" s="36"/>
      <c r="CL121" s="35">
        <f>SUM(CL109:CL120)</f>
        <v>0</v>
      </c>
      <c r="CM121" s="29">
        <f>SUM(CM109:CM120)</f>
        <v>0</v>
      </c>
      <c r="CN121" s="36"/>
      <c r="CO121" s="35">
        <f>SUM(CO109:CO120)</f>
        <v>26</v>
      </c>
      <c r="CP121" s="29">
        <f>SUM(CP109:CP120)</f>
        <v>1159</v>
      </c>
      <c r="CQ121" s="36"/>
      <c r="CR121" s="35">
        <f>SUM(CR109:CR120)</f>
        <v>0</v>
      </c>
      <c r="CS121" s="29">
        <f>SUM(CS109:CS120)</f>
        <v>0</v>
      </c>
      <c r="CT121" s="36"/>
      <c r="CU121" s="35">
        <f t="shared" ref="CU121:CV121" si="612">SUM(CU109:CU120)</f>
        <v>0</v>
      </c>
      <c r="CV121" s="29">
        <f t="shared" si="612"/>
        <v>0</v>
      </c>
      <c r="CW121" s="36"/>
      <c r="CX121" s="35">
        <f>SUM(CX109:CX120)</f>
        <v>79</v>
      </c>
      <c r="CY121" s="29">
        <f>SUM(CY109:CY120)</f>
        <v>3769</v>
      </c>
      <c r="CZ121" s="36"/>
      <c r="DA121" s="35">
        <f>SUM(DA109:DA120)</f>
        <v>0</v>
      </c>
      <c r="DB121" s="29">
        <f>SUM(DB109:DB120)</f>
        <v>0</v>
      </c>
      <c r="DC121" s="36"/>
      <c r="DD121" s="35">
        <f>SUM(DD109:DD120)</f>
        <v>1</v>
      </c>
      <c r="DE121" s="29">
        <f>SUM(DE109:DE120)</f>
        <v>31</v>
      </c>
      <c r="DF121" s="36"/>
      <c r="DG121" s="35">
        <f>SUM(DG109:DG120)</f>
        <v>20</v>
      </c>
      <c r="DH121" s="29">
        <f>SUM(DH109:DH120)</f>
        <v>243</v>
      </c>
      <c r="DI121" s="36"/>
      <c r="DJ121" s="35">
        <f>SUM(DJ109:DJ120)</f>
        <v>0</v>
      </c>
      <c r="DK121" s="29">
        <f>SUM(DK109:DK120)</f>
        <v>0</v>
      </c>
      <c r="DL121" s="36"/>
      <c r="DM121" s="35">
        <f>SUM(DM109:DM120)</f>
        <v>2550</v>
      </c>
      <c r="DN121" s="29">
        <f>SUM(DN109:DN120)</f>
        <v>15190</v>
      </c>
      <c r="DO121" s="36"/>
      <c r="DP121" s="35">
        <f>SUM(DP109:DP120)</f>
        <v>16</v>
      </c>
      <c r="DQ121" s="29">
        <f>SUM(DQ109:DQ120)</f>
        <v>202</v>
      </c>
      <c r="DR121" s="36"/>
      <c r="DS121" s="35">
        <f>SUM(DS109:DS120)</f>
        <v>0</v>
      </c>
      <c r="DT121" s="29">
        <f>SUM(DT109:DT120)</f>
        <v>0</v>
      </c>
      <c r="DU121" s="36"/>
      <c r="DV121" s="35">
        <f>SUM(DV109:DV120)</f>
        <v>5</v>
      </c>
      <c r="DW121" s="29">
        <f>SUM(DW109:DW120)</f>
        <v>343</v>
      </c>
      <c r="DX121" s="36"/>
      <c r="DY121" s="35">
        <f>SUM(DY109:DY120)</f>
        <v>2</v>
      </c>
      <c r="DZ121" s="29">
        <f>SUM(DZ109:DZ120)</f>
        <v>47</v>
      </c>
      <c r="EA121" s="36"/>
      <c r="EB121" s="35">
        <f>SUM(EB109:EB120)</f>
        <v>156</v>
      </c>
      <c r="EC121" s="29">
        <f>SUM(EC109:EC120)</f>
        <v>3592</v>
      </c>
      <c r="ED121" s="36"/>
      <c r="EE121" s="35">
        <f>SUM(EE109:EE120)</f>
        <v>0</v>
      </c>
      <c r="EF121" s="29">
        <f>SUM(EF109:EF120)</f>
        <v>0</v>
      </c>
      <c r="EG121" s="36"/>
      <c r="EH121" s="35">
        <f>SUM(EH109:EH120)</f>
        <v>0</v>
      </c>
      <c r="EI121" s="29">
        <f>SUM(EI109:EI120)</f>
        <v>0</v>
      </c>
      <c r="EJ121" s="36"/>
      <c r="EK121" s="35">
        <f>SUM(EK109:EK120)</f>
        <v>0</v>
      </c>
      <c r="EL121" s="29">
        <f>SUM(EL109:EL120)</f>
        <v>0</v>
      </c>
      <c r="EM121" s="36"/>
      <c r="EN121" s="35">
        <f>SUM(EN109:EN120)</f>
        <v>0</v>
      </c>
      <c r="EO121" s="29">
        <f>SUM(EO109:EO120)</f>
        <v>0</v>
      </c>
      <c r="EP121" s="36"/>
      <c r="EQ121" s="35"/>
      <c r="ER121" s="29"/>
      <c r="ES121" s="36"/>
      <c r="ET121" s="35">
        <f>SUM(ET109:ET120)</f>
        <v>0</v>
      </c>
      <c r="EU121" s="29">
        <f>SUM(EU109:EU120)</f>
        <v>0</v>
      </c>
      <c r="EV121" s="36"/>
      <c r="EW121" s="35">
        <f>SUM(EW109:EW120)</f>
        <v>7</v>
      </c>
      <c r="EX121" s="29">
        <f>SUM(EX109:EX120)</f>
        <v>49</v>
      </c>
      <c r="EY121" s="36"/>
      <c r="EZ121" s="35">
        <f>SUM(EZ109:EZ120)</f>
        <v>1</v>
      </c>
      <c r="FA121" s="29">
        <f>SUM(FA109:FA120)</f>
        <v>19</v>
      </c>
      <c r="FB121" s="36"/>
      <c r="FC121" s="35"/>
      <c r="FD121" s="29"/>
      <c r="FE121" s="36"/>
      <c r="FF121" s="35">
        <f>SUM(FF109:FF120)</f>
        <v>1</v>
      </c>
      <c r="FG121" s="29">
        <f>SUM(FG109:FG120)</f>
        <v>19</v>
      </c>
      <c r="FH121" s="36"/>
      <c r="FI121" s="35">
        <f>SUM(FI109:FI120)</f>
        <v>0</v>
      </c>
      <c r="FJ121" s="29">
        <f>SUM(FJ109:FJ120)</f>
        <v>0</v>
      </c>
      <c r="FK121" s="36"/>
      <c r="FL121" s="35">
        <f>SUM(FL109:FL120)</f>
        <v>0</v>
      </c>
      <c r="FM121" s="29">
        <f>SUM(FM109:FM120)</f>
        <v>0</v>
      </c>
      <c r="FN121" s="36"/>
      <c r="FO121" s="35">
        <f>SUM(FO109:FO120)</f>
        <v>0</v>
      </c>
      <c r="FP121" s="29">
        <f>SUM(FP109:FP120)</f>
        <v>0</v>
      </c>
      <c r="FQ121" s="36"/>
      <c r="FR121" s="35">
        <f>SUM(FR109:FR120)</f>
        <v>0</v>
      </c>
      <c r="FS121" s="29">
        <f>SUM(FS109:FS120)</f>
        <v>0</v>
      </c>
      <c r="FT121" s="36"/>
      <c r="FU121" s="35"/>
      <c r="FV121" s="29"/>
      <c r="FW121" s="36"/>
      <c r="FX121" s="35">
        <f>SUM(FX109:FX120)</f>
        <v>0</v>
      </c>
      <c r="FY121" s="29">
        <f>SUM(FY109:FY120)</f>
        <v>0</v>
      </c>
      <c r="FZ121" s="36"/>
      <c r="GA121" s="35">
        <f>SUM(GA109:GA120)</f>
        <v>0</v>
      </c>
      <c r="GB121" s="29">
        <f>SUM(GB109:GB120)</f>
        <v>0</v>
      </c>
      <c r="GC121" s="36"/>
      <c r="GD121" s="35">
        <f>SUM(GD109:GD120)</f>
        <v>84</v>
      </c>
      <c r="GE121" s="29">
        <f>SUM(GE109:GE120)</f>
        <v>1258</v>
      </c>
      <c r="GF121" s="36"/>
      <c r="GG121" s="35">
        <f t="shared" ref="GG121:GH121" si="613">SUM(GG109:GG120)</f>
        <v>0</v>
      </c>
      <c r="GH121" s="29">
        <f t="shared" si="613"/>
        <v>0</v>
      </c>
      <c r="GI121" s="36"/>
      <c r="GJ121" s="35">
        <f t="shared" ref="GJ121:GK121" si="614">SUM(GJ109:GJ120)</f>
        <v>0</v>
      </c>
      <c r="GK121" s="29">
        <f t="shared" si="614"/>
        <v>0</v>
      </c>
      <c r="GL121" s="36"/>
      <c r="GM121" s="35">
        <f>SUM(GM109:GM120)</f>
        <v>2</v>
      </c>
      <c r="GN121" s="29">
        <f>SUM(GN109:GN120)</f>
        <v>46</v>
      </c>
      <c r="GO121" s="36"/>
      <c r="GP121" s="35">
        <f>SUM(GP109:GP120)</f>
        <v>0</v>
      </c>
      <c r="GQ121" s="29">
        <f>SUM(GQ109:GQ120)</f>
        <v>0</v>
      </c>
      <c r="GR121" s="36"/>
      <c r="GS121" s="35">
        <f>SUM(GS109:GS120)</f>
        <v>0</v>
      </c>
      <c r="GT121" s="29">
        <f>SUM(GT109:GT120)</f>
        <v>0</v>
      </c>
      <c r="GU121" s="36"/>
      <c r="GV121" s="35">
        <f>SUM(GV109:GV120)</f>
        <v>0</v>
      </c>
      <c r="GW121" s="29">
        <f>SUM(GW109:GW120)</f>
        <v>0</v>
      </c>
      <c r="GX121" s="36"/>
      <c r="GY121" s="35">
        <f>SUM(GY109:GY120)</f>
        <v>0</v>
      </c>
      <c r="GZ121" s="29">
        <f>SUM(GZ109:GZ120)</f>
        <v>0</v>
      </c>
      <c r="HA121" s="36"/>
      <c r="HB121" s="35">
        <f>SUM(HB109:HB120)</f>
        <v>0</v>
      </c>
      <c r="HC121" s="29">
        <f>SUM(HC109:HC120)</f>
        <v>0</v>
      </c>
      <c r="HD121" s="36"/>
      <c r="HE121" s="35">
        <f>SUM(HE109:HE120)</f>
        <v>0</v>
      </c>
      <c r="HF121" s="29">
        <f>SUM(HF109:HF120)</f>
        <v>0</v>
      </c>
      <c r="HG121" s="36"/>
      <c r="HH121" s="35">
        <f>SUM(HH109:HH120)</f>
        <v>266</v>
      </c>
      <c r="HI121" s="29">
        <f>SUM(HI109:HI120)</f>
        <v>9721</v>
      </c>
      <c r="HJ121" s="36"/>
      <c r="HK121" s="35">
        <f>SUM(HK109:HK120)</f>
        <v>0</v>
      </c>
      <c r="HL121" s="29">
        <f>SUM(HL109:HL120)</f>
        <v>0</v>
      </c>
      <c r="HM121" s="36"/>
      <c r="HN121" s="35">
        <f>SUM(HN109:HN120)</f>
        <v>0</v>
      </c>
      <c r="HO121" s="29">
        <f>SUM(HO109:HO120)</f>
        <v>0</v>
      </c>
      <c r="HP121" s="36"/>
      <c r="HQ121" s="35">
        <f>SUM(HQ109:HQ120)</f>
        <v>2</v>
      </c>
      <c r="HR121" s="29">
        <f>SUM(HR109:HR120)</f>
        <v>4</v>
      </c>
      <c r="HS121" s="36"/>
      <c r="HT121" s="35">
        <f>SUM(HT109:HT120)</f>
        <v>2</v>
      </c>
      <c r="HU121" s="29">
        <f>SUM(HU109:HU120)</f>
        <v>4</v>
      </c>
      <c r="HV121" s="36"/>
      <c r="HW121" s="35">
        <f>SUM(HW109:HW120)</f>
        <v>0</v>
      </c>
      <c r="HX121" s="29">
        <f>SUM(HX109:HX120)</f>
        <v>0</v>
      </c>
      <c r="HY121" s="36"/>
      <c r="HZ121" s="35">
        <f>SUM(HZ109:HZ120)</f>
        <v>82</v>
      </c>
      <c r="IA121" s="29">
        <f>SUM(IA109:IA120)</f>
        <v>1019</v>
      </c>
      <c r="IB121" s="36"/>
      <c r="IC121" s="35">
        <f>SUM(IC109:IC120)</f>
        <v>63</v>
      </c>
      <c r="ID121" s="29">
        <f>SUM(ID109:ID120)</f>
        <v>691</v>
      </c>
      <c r="IE121" s="36"/>
      <c r="IF121" s="35">
        <f>SUM(IF109:IF120)</f>
        <v>0</v>
      </c>
      <c r="IG121" s="29">
        <f>SUM(IG109:IG120)</f>
        <v>0</v>
      </c>
      <c r="IH121" s="36"/>
      <c r="II121" s="35">
        <f>SUM(II109:II120)</f>
        <v>51</v>
      </c>
      <c r="IJ121" s="29">
        <f>SUM(IJ109:IJ120)</f>
        <v>285</v>
      </c>
      <c r="IK121" s="36"/>
      <c r="IL121" s="35">
        <f>SUM(IL109:IL120)</f>
        <v>96</v>
      </c>
      <c r="IM121" s="29">
        <f>SUM(IM109:IM120)</f>
        <v>2890</v>
      </c>
      <c r="IN121" s="36"/>
      <c r="IO121" s="35">
        <f>SUM(IO109:IO120)</f>
        <v>342</v>
      </c>
      <c r="IP121" s="29">
        <f>SUM(IP109:IP120)</f>
        <v>10758</v>
      </c>
      <c r="IQ121" s="36"/>
      <c r="IR121" s="35">
        <f>SUM(IR109:IR120)</f>
        <v>0</v>
      </c>
      <c r="IS121" s="29">
        <f>SUM(IS109:IS120)</f>
        <v>0</v>
      </c>
      <c r="IT121" s="36"/>
      <c r="IU121" s="35">
        <f>SUM(IU109:IU120)</f>
        <v>0</v>
      </c>
      <c r="IV121" s="29">
        <f>SUM(IV109:IV120)</f>
        <v>0</v>
      </c>
      <c r="IW121" s="36"/>
      <c r="IX121" s="35">
        <v>0</v>
      </c>
      <c r="IY121" s="29">
        <v>0</v>
      </c>
      <c r="IZ121" s="36">
        <f t="shared" si="316"/>
        <v>0</v>
      </c>
      <c r="JA121" s="35">
        <f>SUM(JA109:JA120)</f>
        <v>377</v>
      </c>
      <c r="JB121" s="29">
        <f>SUM(JB109:JB120)</f>
        <v>6088</v>
      </c>
      <c r="JC121" s="36"/>
      <c r="JD121" s="35">
        <f>SUM(JD109:JD120)</f>
        <v>71</v>
      </c>
      <c r="JE121" s="29">
        <f>SUM(JE109:JE120)</f>
        <v>1483</v>
      </c>
      <c r="JF121" s="36"/>
      <c r="JG121" s="35">
        <f>SUM(JG109:JG120)</f>
        <v>0</v>
      </c>
      <c r="JH121" s="29">
        <f>SUM(JH109:JH120)</f>
        <v>0</v>
      </c>
      <c r="JI121" s="36"/>
      <c r="JJ121" s="35">
        <f>SUM(JJ109:JJ120)</f>
        <v>0</v>
      </c>
      <c r="JK121" s="29">
        <f>SUM(JK109:JK120)</f>
        <v>0</v>
      </c>
      <c r="JL121" s="36"/>
      <c r="JM121" s="35">
        <f>SUM(JM109:JM120)</f>
        <v>33</v>
      </c>
      <c r="JN121" s="29">
        <f>SUM(JN109:JN120)</f>
        <v>673</v>
      </c>
      <c r="JO121" s="36"/>
      <c r="JP121" s="35">
        <f>SUM(JP109:JP120)</f>
        <v>82</v>
      </c>
      <c r="JQ121" s="29">
        <f>SUM(JQ109:JQ120)</f>
        <v>2058</v>
      </c>
      <c r="JR121" s="36"/>
      <c r="JS121" s="35">
        <f>SUM(JS109:JS120)</f>
        <v>0</v>
      </c>
      <c r="JT121" s="29">
        <f>SUM(JT109:JT120)</f>
        <v>0</v>
      </c>
      <c r="JU121" s="36"/>
      <c r="JV121" s="35">
        <f>SUM(JV109:JV120)</f>
        <v>0</v>
      </c>
      <c r="JW121" s="29">
        <f>SUM(JW109:JW120)</f>
        <v>0</v>
      </c>
      <c r="JX121" s="36"/>
      <c r="JY121" s="35">
        <f>SUM(JY109:JY120)</f>
        <v>4</v>
      </c>
      <c r="JZ121" s="29">
        <f>SUM(JZ109:JZ120)</f>
        <v>480</v>
      </c>
      <c r="KA121" s="36"/>
      <c r="KB121" s="35">
        <f>SUM(KB109:KB120)</f>
        <v>0</v>
      </c>
      <c r="KC121" s="29">
        <f>SUM(KC109:KC120)</f>
        <v>0</v>
      </c>
      <c r="KD121" s="36"/>
      <c r="KE121" s="35">
        <f>SUM(KE109:KE120)</f>
        <v>39</v>
      </c>
      <c r="KF121" s="29">
        <f>SUM(KF109:KF120)</f>
        <v>110</v>
      </c>
      <c r="KG121" s="36"/>
      <c r="KH121" s="35"/>
      <c r="KI121" s="29"/>
      <c r="KJ121" s="36"/>
      <c r="KK121" s="35">
        <f>SUM(KK109:KK120)</f>
        <v>160</v>
      </c>
      <c r="KL121" s="29">
        <f>SUM(KL109:KL120)</f>
        <v>1064</v>
      </c>
      <c r="KM121" s="36"/>
      <c r="KN121" s="35">
        <f>SUM(KN109:KN120)</f>
        <v>0</v>
      </c>
      <c r="KO121" s="29">
        <f>SUM(KO109:KO120)</f>
        <v>0</v>
      </c>
      <c r="KP121" s="36"/>
      <c r="KQ121" s="35">
        <f>SUM(KQ109:KQ120)</f>
        <v>17</v>
      </c>
      <c r="KR121" s="29">
        <f>SUM(KR109:KR120)</f>
        <v>88</v>
      </c>
      <c r="KS121" s="36"/>
      <c r="KT121" s="35">
        <f>SUM(KT109:KT120)</f>
        <v>659</v>
      </c>
      <c r="KU121" s="29">
        <f>SUM(KU109:KU120)</f>
        <v>7947</v>
      </c>
      <c r="KV121" s="36"/>
      <c r="KW121" s="35">
        <f>SUM(KW109:KW120)</f>
        <v>0</v>
      </c>
      <c r="KX121" s="29">
        <f>SUM(KX109:KX120)</f>
        <v>0</v>
      </c>
      <c r="KY121" s="36"/>
      <c r="KZ121" s="35">
        <f>SUM(KZ109:KZ120)</f>
        <v>841</v>
      </c>
      <c r="LA121" s="29">
        <f>SUM(LA109:LA120)</f>
        <v>8867</v>
      </c>
      <c r="LB121" s="36"/>
      <c r="LC121" s="35">
        <f>SUM(LC109:LC120)</f>
        <v>591</v>
      </c>
      <c r="LD121" s="29">
        <f>SUM(LD109:LD120)</f>
        <v>22437</v>
      </c>
      <c r="LE121" s="36"/>
      <c r="LF121" s="35">
        <f>SUM(LF109:LF120)</f>
        <v>17</v>
      </c>
      <c r="LG121" s="29">
        <f>SUM(LG109:LG120)</f>
        <v>384</v>
      </c>
      <c r="LH121" s="36"/>
      <c r="LI121" s="35">
        <f>SUM(LI109:LI120)</f>
        <v>0</v>
      </c>
      <c r="LJ121" s="29">
        <f>SUM(LJ109:LJ120)</f>
        <v>0</v>
      </c>
      <c r="LK121" s="36"/>
      <c r="LL121" s="35">
        <f>SUM(LL109:LL120)</f>
        <v>0</v>
      </c>
      <c r="LM121" s="29">
        <f>SUM(LM109:LM120)</f>
        <v>0</v>
      </c>
      <c r="LN121" s="36"/>
      <c r="LO121" s="35">
        <f>SUM(LO109:LO120)</f>
        <v>51</v>
      </c>
      <c r="LP121" s="29">
        <f>SUM(LP109:LP120)</f>
        <v>595</v>
      </c>
      <c r="LQ121" s="36"/>
      <c r="LR121" s="35">
        <f>SUM(LR109:LR120)</f>
        <v>0</v>
      </c>
      <c r="LS121" s="29">
        <f>SUM(LS109:LS120)</f>
        <v>0</v>
      </c>
      <c r="LT121" s="36"/>
      <c r="LU121" s="35">
        <f>SUM(LU109:LU120)</f>
        <v>0</v>
      </c>
      <c r="LV121" s="29">
        <f>SUM(LV109:LV120)</f>
        <v>0</v>
      </c>
      <c r="LW121" s="36"/>
      <c r="LX121" s="35">
        <f>SUM(LX109:LX120)</f>
        <v>234</v>
      </c>
      <c r="LY121" s="29">
        <f>SUM(LY109:LY120)</f>
        <v>3050</v>
      </c>
      <c r="LZ121" s="36"/>
      <c r="MA121" s="30">
        <f t="shared" si="527"/>
        <v>7700</v>
      </c>
      <c r="MB121" s="31">
        <f t="shared" si="528"/>
        <v>135027</v>
      </c>
    </row>
    <row r="122" spans="1:340" x14ac:dyDescent="0.3">
      <c r="A122" s="50">
        <v>2013</v>
      </c>
      <c r="B122" s="51" t="s">
        <v>5</v>
      </c>
      <c r="C122" s="37">
        <v>0</v>
      </c>
      <c r="D122" s="4">
        <v>0</v>
      </c>
      <c r="E122" s="38">
        <v>0</v>
      </c>
      <c r="F122" s="37">
        <v>0</v>
      </c>
      <c r="G122" s="4">
        <v>0</v>
      </c>
      <c r="H122" s="38">
        <v>0</v>
      </c>
      <c r="I122" s="37">
        <v>0</v>
      </c>
      <c r="J122" s="4">
        <v>0</v>
      </c>
      <c r="K122" s="38">
        <v>0</v>
      </c>
      <c r="L122" s="37">
        <v>0</v>
      </c>
      <c r="M122" s="4">
        <v>0</v>
      </c>
      <c r="N122" s="38">
        <v>0</v>
      </c>
      <c r="O122" s="37">
        <v>0</v>
      </c>
      <c r="P122" s="4">
        <v>0</v>
      </c>
      <c r="Q122" s="38">
        <v>0</v>
      </c>
      <c r="R122" s="45">
        <v>1</v>
      </c>
      <c r="S122" s="7">
        <v>49</v>
      </c>
      <c r="T122" s="38">
        <f t="shared" ref="T122" si="615">S122/R122*1000</f>
        <v>49000</v>
      </c>
      <c r="U122" s="37">
        <v>0</v>
      </c>
      <c r="V122" s="4">
        <v>0</v>
      </c>
      <c r="W122" s="38">
        <v>0</v>
      </c>
      <c r="X122" s="37">
        <v>0</v>
      </c>
      <c r="Y122" s="4">
        <v>0</v>
      </c>
      <c r="Z122" s="38">
        <v>0</v>
      </c>
      <c r="AA122" s="37">
        <v>0</v>
      </c>
      <c r="AB122" s="4">
        <v>0</v>
      </c>
      <c r="AC122" s="38">
        <v>0</v>
      </c>
      <c r="AD122" s="37">
        <v>0</v>
      </c>
      <c r="AE122" s="4">
        <v>0</v>
      </c>
      <c r="AF122" s="38">
        <v>0</v>
      </c>
      <c r="AG122" s="37">
        <v>0</v>
      </c>
      <c r="AH122" s="4">
        <v>0</v>
      </c>
      <c r="AI122" s="38">
        <v>0</v>
      </c>
      <c r="AJ122" s="37">
        <v>0</v>
      </c>
      <c r="AK122" s="4">
        <v>0</v>
      </c>
      <c r="AL122" s="38">
        <v>0</v>
      </c>
      <c r="AM122" s="37">
        <v>0</v>
      </c>
      <c r="AN122" s="4">
        <v>0</v>
      </c>
      <c r="AO122" s="38">
        <v>0</v>
      </c>
      <c r="AP122" s="37">
        <v>0</v>
      </c>
      <c r="AQ122" s="4">
        <v>0</v>
      </c>
      <c r="AR122" s="38">
        <v>0</v>
      </c>
      <c r="AS122" s="37">
        <v>0</v>
      </c>
      <c r="AT122" s="4">
        <v>0</v>
      </c>
      <c r="AU122" s="38">
        <v>0</v>
      </c>
      <c r="AV122" s="37">
        <v>0</v>
      </c>
      <c r="AW122" s="4">
        <v>0</v>
      </c>
      <c r="AX122" s="38">
        <v>0</v>
      </c>
      <c r="AY122" s="37">
        <v>0</v>
      </c>
      <c r="AZ122" s="4">
        <v>0</v>
      </c>
      <c r="BA122" s="38">
        <v>0</v>
      </c>
      <c r="BB122" s="37">
        <v>0</v>
      </c>
      <c r="BC122" s="4">
        <v>0</v>
      </c>
      <c r="BD122" s="38">
        <v>0</v>
      </c>
      <c r="BE122" s="37">
        <v>0</v>
      </c>
      <c r="BF122" s="4">
        <v>0</v>
      </c>
      <c r="BG122" s="38">
        <v>0</v>
      </c>
      <c r="BH122" s="37">
        <v>5</v>
      </c>
      <c r="BI122" s="4">
        <v>33</v>
      </c>
      <c r="BJ122" s="38">
        <f t="shared" ref="BJ122:BJ133" si="616">BI122/BH122*1000</f>
        <v>6600</v>
      </c>
      <c r="BK122" s="37">
        <v>0</v>
      </c>
      <c r="BL122" s="4">
        <v>0</v>
      </c>
      <c r="BM122" s="38">
        <v>0</v>
      </c>
      <c r="BN122" s="37">
        <v>0</v>
      </c>
      <c r="BO122" s="4">
        <v>0</v>
      </c>
      <c r="BP122" s="38">
        <v>0</v>
      </c>
      <c r="BQ122" s="37">
        <v>0</v>
      </c>
      <c r="BR122" s="4">
        <v>0</v>
      </c>
      <c r="BS122" s="38">
        <v>0</v>
      </c>
      <c r="BT122" s="37">
        <v>0</v>
      </c>
      <c r="BU122" s="4">
        <v>0</v>
      </c>
      <c r="BV122" s="38">
        <v>0</v>
      </c>
      <c r="BW122" s="37">
        <v>0</v>
      </c>
      <c r="BX122" s="4">
        <v>0</v>
      </c>
      <c r="BY122" s="38">
        <v>0</v>
      </c>
      <c r="BZ122" s="37">
        <v>37</v>
      </c>
      <c r="CA122" s="4">
        <v>1799</v>
      </c>
      <c r="CB122" s="38">
        <f t="shared" ref="CB122:CB126" si="617">CA122/BZ122*1000</f>
        <v>48621.62162162162</v>
      </c>
      <c r="CC122" s="37">
        <v>0</v>
      </c>
      <c r="CD122" s="4">
        <v>0</v>
      </c>
      <c r="CE122" s="38">
        <v>0</v>
      </c>
      <c r="CF122" s="37">
        <v>0</v>
      </c>
      <c r="CG122" s="4">
        <v>0</v>
      </c>
      <c r="CH122" s="38">
        <v>0</v>
      </c>
      <c r="CI122" s="37">
        <v>0</v>
      </c>
      <c r="CJ122" s="4">
        <v>0</v>
      </c>
      <c r="CK122" s="38">
        <v>0</v>
      </c>
      <c r="CL122" s="37">
        <v>0</v>
      </c>
      <c r="CM122" s="4">
        <v>0</v>
      </c>
      <c r="CN122" s="38">
        <v>0</v>
      </c>
      <c r="CO122" s="37">
        <v>0</v>
      </c>
      <c r="CP122" s="4">
        <v>0</v>
      </c>
      <c r="CQ122" s="38">
        <v>0</v>
      </c>
      <c r="CR122" s="37">
        <v>0</v>
      </c>
      <c r="CS122" s="4">
        <v>0</v>
      </c>
      <c r="CT122" s="38">
        <v>0</v>
      </c>
      <c r="CU122" s="37">
        <v>0</v>
      </c>
      <c r="CV122" s="4">
        <v>0</v>
      </c>
      <c r="CW122" s="38">
        <f t="shared" ref="CW122:CW133" si="618">IF(CU122=0,0,CV122/CU122*1000)</f>
        <v>0</v>
      </c>
      <c r="CX122" s="37">
        <v>5</v>
      </c>
      <c r="CY122" s="4">
        <v>77</v>
      </c>
      <c r="CZ122" s="38">
        <f t="shared" ref="CZ122:CZ133" si="619">CY122/CX122*1000</f>
        <v>15400</v>
      </c>
      <c r="DA122" s="37">
        <v>0</v>
      </c>
      <c r="DB122" s="4">
        <v>0</v>
      </c>
      <c r="DC122" s="38">
        <v>0</v>
      </c>
      <c r="DD122" s="37">
        <v>0</v>
      </c>
      <c r="DE122" s="4">
        <v>0</v>
      </c>
      <c r="DF122" s="38">
        <v>0</v>
      </c>
      <c r="DG122" s="37">
        <v>1</v>
      </c>
      <c r="DH122" s="4">
        <v>14</v>
      </c>
      <c r="DI122" s="38">
        <f t="shared" ref="DI122" si="620">DH122/DG122*1000</f>
        <v>14000</v>
      </c>
      <c r="DJ122" s="37">
        <v>0</v>
      </c>
      <c r="DK122" s="4">
        <v>0</v>
      </c>
      <c r="DL122" s="38">
        <v>0</v>
      </c>
      <c r="DM122" s="37">
        <v>61</v>
      </c>
      <c r="DN122" s="4">
        <v>739</v>
      </c>
      <c r="DO122" s="38">
        <f t="shared" ref="DO122:DO133" si="621">DN122/DM122*1000</f>
        <v>12114.754098360656</v>
      </c>
      <c r="DP122" s="37">
        <v>0</v>
      </c>
      <c r="DQ122" s="4">
        <v>0</v>
      </c>
      <c r="DR122" s="38">
        <v>0</v>
      </c>
      <c r="DS122" s="37">
        <v>0</v>
      </c>
      <c r="DT122" s="4">
        <v>0</v>
      </c>
      <c r="DU122" s="38">
        <v>0</v>
      </c>
      <c r="DV122" s="37">
        <v>0</v>
      </c>
      <c r="DW122" s="4">
        <v>0</v>
      </c>
      <c r="DX122" s="38">
        <v>0</v>
      </c>
      <c r="DY122" s="43">
        <v>1</v>
      </c>
      <c r="DZ122" s="8">
        <v>6</v>
      </c>
      <c r="EA122" s="38">
        <f t="shared" ref="EA122" si="622">DZ122/DY122*1000</f>
        <v>6000</v>
      </c>
      <c r="EB122" s="37">
        <v>11</v>
      </c>
      <c r="EC122" s="4">
        <v>467</v>
      </c>
      <c r="ED122" s="38">
        <f t="shared" ref="ED122:ED133" si="623">EC122/EB122*1000</f>
        <v>42454.545454545456</v>
      </c>
      <c r="EE122" s="37">
        <v>0</v>
      </c>
      <c r="EF122" s="4">
        <v>0</v>
      </c>
      <c r="EG122" s="38">
        <v>0</v>
      </c>
      <c r="EH122" s="37">
        <v>0</v>
      </c>
      <c r="EI122" s="4">
        <v>0</v>
      </c>
      <c r="EJ122" s="38">
        <v>0</v>
      </c>
      <c r="EK122" s="37">
        <v>0</v>
      </c>
      <c r="EL122" s="4">
        <v>0</v>
      </c>
      <c r="EM122" s="38">
        <v>0</v>
      </c>
      <c r="EN122" s="37">
        <v>0</v>
      </c>
      <c r="EO122" s="4">
        <v>0</v>
      </c>
      <c r="EP122" s="38">
        <v>0</v>
      </c>
      <c r="EQ122" s="37"/>
      <c r="ER122" s="4"/>
      <c r="ES122" s="38"/>
      <c r="ET122" s="37">
        <v>0</v>
      </c>
      <c r="EU122" s="4">
        <v>0</v>
      </c>
      <c r="EV122" s="38">
        <v>0</v>
      </c>
      <c r="EW122" s="37">
        <v>2</v>
      </c>
      <c r="EX122" s="4">
        <v>7</v>
      </c>
      <c r="EY122" s="38">
        <f t="shared" ref="EY122" si="624">EX122/EW122*1000</f>
        <v>3500</v>
      </c>
      <c r="EZ122" s="37">
        <v>0</v>
      </c>
      <c r="FA122" s="4">
        <v>0</v>
      </c>
      <c r="FB122" s="38">
        <v>0</v>
      </c>
      <c r="FC122" s="37"/>
      <c r="FD122" s="4"/>
      <c r="FE122" s="38"/>
      <c r="FF122" s="37">
        <v>0</v>
      </c>
      <c r="FG122" s="4">
        <v>0</v>
      </c>
      <c r="FH122" s="38">
        <v>0</v>
      </c>
      <c r="FI122" s="37">
        <v>0</v>
      </c>
      <c r="FJ122" s="4">
        <v>0</v>
      </c>
      <c r="FK122" s="38">
        <v>0</v>
      </c>
      <c r="FL122" s="37">
        <v>0</v>
      </c>
      <c r="FM122" s="4">
        <v>0</v>
      </c>
      <c r="FN122" s="38">
        <v>0</v>
      </c>
      <c r="FO122" s="37">
        <v>0</v>
      </c>
      <c r="FP122" s="4">
        <v>0</v>
      </c>
      <c r="FQ122" s="38">
        <v>0</v>
      </c>
      <c r="FR122" s="37">
        <v>0</v>
      </c>
      <c r="FS122" s="4">
        <v>0</v>
      </c>
      <c r="FT122" s="38">
        <v>0</v>
      </c>
      <c r="FU122" s="37"/>
      <c r="FV122" s="4"/>
      <c r="FW122" s="38"/>
      <c r="FX122" s="37">
        <v>0</v>
      </c>
      <c r="FY122" s="4">
        <v>0</v>
      </c>
      <c r="FZ122" s="38">
        <v>0</v>
      </c>
      <c r="GA122" s="37">
        <v>0</v>
      </c>
      <c r="GB122" s="4">
        <v>0</v>
      </c>
      <c r="GC122" s="38">
        <v>0</v>
      </c>
      <c r="GD122" s="37">
        <v>11</v>
      </c>
      <c r="GE122" s="4">
        <v>124</v>
      </c>
      <c r="GF122" s="38">
        <f t="shared" ref="GF122:GF126" si="625">GE122/GD122*1000</f>
        <v>11272.727272727274</v>
      </c>
      <c r="GG122" s="37">
        <v>0</v>
      </c>
      <c r="GH122" s="4">
        <v>0</v>
      </c>
      <c r="GI122" s="38">
        <v>0</v>
      </c>
      <c r="GJ122" s="37">
        <v>0</v>
      </c>
      <c r="GK122" s="4">
        <v>0</v>
      </c>
      <c r="GL122" s="38">
        <v>0</v>
      </c>
      <c r="GM122" s="37">
        <v>0</v>
      </c>
      <c r="GN122" s="4">
        <v>0</v>
      </c>
      <c r="GO122" s="38">
        <v>0</v>
      </c>
      <c r="GP122" s="37">
        <v>0</v>
      </c>
      <c r="GQ122" s="4">
        <v>0</v>
      </c>
      <c r="GR122" s="38">
        <v>0</v>
      </c>
      <c r="GS122" s="37">
        <v>0</v>
      </c>
      <c r="GT122" s="4">
        <v>0</v>
      </c>
      <c r="GU122" s="38">
        <v>0</v>
      </c>
      <c r="GV122" s="37">
        <v>0</v>
      </c>
      <c r="GW122" s="4">
        <v>0</v>
      </c>
      <c r="GX122" s="38">
        <v>0</v>
      </c>
      <c r="GY122" s="37">
        <v>0</v>
      </c>
      <c r="GZ122" s="4">
        <v>0</v>
      </c>
      <c r="HA122" s="38">
        <v>0</v>
      </c>
      <c r="HB122" s="37">
        <v>0</v>
      </c>
      <c r="HC122" s="4">
        <v>0</v>
      </c>
      <c r="HD122" s="38">
        <v>0</v>
      </c>
      <c r="HE122" s="37">
        <v>0</v>
      </c>
      <c r="HF122" s="4">
        <v>0</v>
      </c>
      <c r="HG122" s="38">
        <v>0</v>
      </c>
      <c r="HH122" s="37">
        <v>35</v>
      </c>
      <c r="HI122" s="4">
        <v>1275</v>
      </c>
      <c r="HJ122" s="38">
        <f t="shared" ref="HJ122:HJ133" si="626">HI122/HH122*1000</f>
        <v>36428.571428571428</v>
      </c>
      <c r="HK122" s="37">
        <v>0</v>
      </c>
      <c r="HL122" s="4">
        <v>0</v>
      </c>
      <c r="HM122" s="38">
        <v>0</v>
      </c>
      <c r="HN122" s="37">
        <v>0</v>
      </c>
      <c r="HO122" s="4">
        <v>0</v>
      </c>
      <c r="HP122" s="38">
        <v>0</v>
      </c>
      <c r="HQ122" s="37">
        <v>0</v>
      </c>
      <c r="HR122" s="4">
        <v>0</v>
      </c>
      <c r="HS122" s="38">
        <v>0</v>
      </c>
      <c r="HT122" s="37">
        <v>0</v>
      </c>
      <c r="HU122" s="4">
        <v>0</v>
      </c>
      <c r="HV122" s="38">
        <v>0</v>
      </c>
      <c r="HW122" s="37">
        <v>0</v>
      </c>
      <c r="HX122" s="4">
        <v>0</v>
      </c>
      <c r="HY122" s="38">
        <v>0</v>
      </c>
      <c r="HZ122" s="37">
        <v>0</v>
      </c>
      <c r="IA122" s="4">
        <v>0</v>
      </c>
      <c r="IB122" s="38">
        <v>0</v>
      </c>
      <c r="IC122" s="37">
        <v>0</v>
      </c>
      <c r="ID122" s="4">
        <v>0</v>
      </c>
      <c r="IE122" s="38">
        <v>0</v>
      </c>
      <c r="IF122" s="37">
        <v>0</v>
      </c>
      <c r="IG122" s="4">
        <v>0</v>
      </c>
      <c r="IH122" s="38">
        <v>0</v>
      </c>
      <c r="II122" s="37">
        <v>0</v>
      </c>
      <c r="IJ122" s="4">
        <v>0</v>
      </c>
      <c r="IK122" s="38">
        <v>0</v>
      </c>
      <c r="IL122" s="37">
        <v>0</v>
      </c>
      <c r="IM122" s="4">
        <v>0</v>
      </c>
      <c r="IN122" s="38">
        <v>0</v>
      </c>
      <c r="IO122" s="37">
        <v>50</v>
      </c>
      <c r="IP122" s="4">
        <v>1713</v>
      </c>
      <c r="IQ122" s="38">
        <f t="shared" ref="IQ122:IQ133" si="627">IP122/IO122*1000</f>
        <v>34260</v>
      </c>
      <c r="IR122" s="37">
        <v>0</v>
      </c>
      <c r="IS122" s="4">
        <v>0</v>
      </c>
      <c r="IT122" s="38">
        <v>0</v>
      </c>
      <c r="IU122" s="37">
        <v>0</v>
      </c>
      <c r="IV122" s="4">
        <v>0</v>
      </c>
      <c r="IW122" s="38">
        <v>0</v>
      </c>
      <c r="IX122" s="37">
        <v>0</v>
      </c>
      <c r="IY122" s="4">
        <v>0</v>
      </c>
      <c r="IZ122" s="38">
        <f t="shared" si="316"/>
        <v>0</v>
      </c>
      <c r="JA122" s="37">
        <v>59</v>
      </c>
      <c r="JB122" s="4">
        <v>1057</v>
      </c>
      <c r="JC122" s="38">
        <v>18000</v>
      </c>
      <c r="JD122" s="37">
        <v>0</v>
      </c>
      <c r="JE122" s="4">
        <v>0</v>
      </c>
      <c r="JF122" s="38">
        <v>0</v>
      </c>
      <c r="JG122" s="37">
        <v>0</v>
      </c>
      <c r="JH122" s="4">
        <v>0</v>
      </c>
      <c r="JI122" s="38">
        <v>0</v>
      </c>
      <c r="JJ122" s="37">
        <v>0</v>
      </c>
      <c r="JK122" s="4">
        <v>0</v>
      </c>
      <c r="JL122" s="38">
        <v>0</v>
      </c>
      <c r="JM122" s="37">
        <v>0</v>
      </c>
      <c r="JN122" s="4">
        <v>0</v>
      </c>
      <c r="JO122" s="38">
        <v>0</v>
      </c>
      <c r="JP122" s="37">
        <v>5</v>
      </c>
      <c r="JQ122" s="4">
        <v>257</v>
      </c>
      <c r="JR122" s="38">
        <f t="shared" ref="JR122:JR133" si="628">JQ122/JP122*1000</f>
        <v>51400</v>
      </c>
      <c r="JS122" s="37">
        <v>0</v>
      </c>
      <c r="JT122" s="4">
        <v>0</v>
      </c>
      <c r="JU122" s="38">
        <v>0</v>
      </c>
      <c r="JV122" s="37">
        <v>0</v>
      </c>
      <c r="JW122" s="4">
        <v>0</v>
      </c>
      <c r="JX122" s="38">
        <v>0</v>
      </c>
      <c r="JY122" s="37">
        <v>0</v>
      </c>
      <c r="JZ122" s="4">
        <v>0</v>
      </c>
      <c r="KA122" s="38">
        <v>0</v>
      </c>
      <c r="KB122" s="37">
        <v>0</v>
      </c>
      <c r="KC122" s="4">
        <v>0</v>
      </c>
      <c r="KD122" s="38">
        <v>0</v>
      </c>
      <c r="KE122" s="37">
        <v>7</v>
      </c>
      <c r="KF122" s="4">
        <v>21</v>
      </c>
      <c r="KG122" s="38">
        <f t="shared" ref="KG122:KG126" si="629">KF122/KE122*1000</f>
        <v>3000</v>
      </c>
      <c r="KH122" s="37"/>
      <c r="KI122" s="4"/>
      <c r="KJ122" s="38"/>
      <c r="KK122" s="37">
        <v>0</v>
      </c>
      <c r="KL122" s="4">
        <v>0</v>
      </c>
      <c r="KM122" s="38">
        <v>0</v>
      </c>
      <c r="KN122" s="37">
        <v>0</v>
      </c>
      <c r="KO122" s="4">
        <v>0</v>
      </c>
      <c r="KP122" s="38">
        <v>0</v>
      </c>
      <c r="KQ122" s="37">
        <v>18</v>
      </c>
      <c r="KR122" s="4">
        <v>102</v>
      </c>
      <c r="KS122" s="38">
        <f t="shared" ref="KS122" si="630">KR122/KQ122*1000</f>
        <v>5666.666666666667</v>
      </c>
      <c r="KT122" s="37">
        <v>29</v>
      </c>
      <c r="KU122" s="4">
        <v>686</v>
      </c>
      <c r="KV122" s="38">
        <f t="shared" ref="KV122:KV133" si="631">KU122/KT122*1000</f>
        <v>23655.172413793101</v>
      </c>
      <c r="KW122" s="37">
        <v>0</v>
      </c>
      <c r="KX122" s="4">
        <v>0</v>
      </c>
      <c r="KY122" s="38">
        <v>0</v>
      </c>
      <c r="KZ122" s="37">
        <v>1</v>
      </c>
      <c r="LA122" s="4">
        <v>2</v>
      </c>
      <c r="LB122" s="38">
        <f t="shared" ref="LB122:LB133" si="632">LA122/KZ122*1000</f>
        <v>2000</v>
      </c>
      <c r="LC122" s="37">
        <v>39</v>
      </c>
      <c r="LD122" s="4">
        <v>1050</v>
      </c>
      <c r="LE122" s="38">
        <f t="shared" ref="LE122:LE133" si="633">LD122/LC122*1000</f>
        <v>26923.076923076922</v>
      </c>
      <c r="LF122" s="37">
        <v>16</v>
      </c>
      <c r="LG122" s="4">
        <v>595</v>
      </c>
      <c r="LH122" s="38">
        <f t="shared" ref="LH122:LH133" si="634">LG122/LF122*1000</f>
        <v>37187.5</v>
      </c>
      <c r="LI122" s="37">
        <v>0</v>
      </c>
      <c r="LJ122" s="4">
        <v>0</v>
      </c>
      <c r="LK122" s="38">
        <v>0</v>
      </c>
      <c r="LL122" s="37">
        <v>0</v>
      </c>
      <c r="LM122" s="4">
        <v>0</v>
      </c>
      <c r="LN122" s="38">
        <v>0</v>
      </c>
      <c r="LO122" s="37">
        <v>0</v>
      </c>
      <c r="LP122" s="4">
        <v>0</v>
      </c>
      <c r="LQ122" s="38">
        <v>0</v>
      </c>
      <c r="LR122" s="37">
        <v>0</v>
      </c>
      <c r="LS122" s="4">
        <v>0</v>
      </c>
      <c r="LT122" s="38">
        <v>0</v>
      </c>
      <c r="LU122" s="37">
        <v>0</v>
      </c>
      <c r="LV122" s="4">
        <v>0</v>
      </c>
      <c r="LW122" s="38">
        <v>0</v>
      </c>
      <c r="LX122" s="37">
        <v>4</v>
      </c>
      <c r="LY122" s="4">
        <v>47</v>
      </c>
      <c r="LZ122" s="38">
        <f t="shared" ref="LZ122:LZ133" si="635">LY122/LX122*1000</f>
        <v>11750</v>
      </c>
      <c r="MA122" s="2">
        <f t="shared" si="527"/>
        <v>398</v>
      </c>
      <c r="MB122" s="12">
        <f t="shared" si="528"/>
        <v>10120</v>
      </c>
    </row>
    <row r="123" spans="1:340" x14ac:dyDescent="0.3">
      <c r="A123" s="50">
        <v>2013</v>
      </c>
      <c r="B123" s="51" t="s">
        <v>6</v>
      </c>
      <c r="C123" s="37">
        <v>0</v>
      </c>
      <c r="D123" s="4">
        <v>0</v>
      </c>
      <c r="E123" s="38">
        <v>0</v>
      </c>
      <c r="F123" s="37">
        <v>0</v>
      </c>
      <c r="G123" s="4">
        <v>0</v>
      </c>
      <c r="H123" s="38">
        <v>0</v>
      </c>
      <c r="I123" s="37">
        <v>0</v>
      </c>
      <c r="J123" s="4">
        <v>0</v>
      </c>
      <c r="K123" s="38">
        <v>0</v>
      </c>
      <c r="L123" s="37">
        <v>0</v>
      </c>
      <c r="M123" s="4">
        <v>0</v>
      </c>
      <c r="N123" s="38">
        <v>0</v>
      </c>
      <c r="O123" s="37">
        <v>7</v>
      </c>
      <c r="P123" s="4">
        <v>544</v>
      </c>
      <c r="Q123" s="38">
        <f t="shared" ref="Q123:Q125" si="636">P123/O123*1000</f>
        <v>77714.28571428571</v>
      </c>
      <c r="R123" s="37">
        <v>0</v>
      </c>
      <c r="S123" s="4">
        <v>0</v>
      </c>
      <c r="T123" s="38">
        <v>0</v>
      </c>
      <c r="U123" s="37">
        <v>0</v>
      </c>
      <c r="V123" s="4">
        <v>0</v>
      </c>
      <c r="W123" s="38">
        <v>0</v>
      </c>
      <c r="X123" s="37">
        <v>0</v>
      </c>
      <c r="Y123" s="4">
        <v>0</v>
      </c>
      <c r="Z123" s="38">
        <v>0</v>
      </c>
      <c r="AA123" s="37">
        <v>0</v>
      </c>
      <c r="AB123" s="4">
        <v>0</v>
      </c>
      <c r="AC123" s="38">
        <v>0</v>
      </c>
      <c r="AD123" s="37">
        <v>0</v>
      </c>
      <c r="AE123" s="4">
        <v>0</v>
      </c>
      <c r="AF123" s="38">
        <v>0</v>
      </c>
      <c r="AG123" s="37">
        <v>0</v>
      </c>
      <c r="AH123" s="4">
        <v>0</v>
      </c>
      <c r="AI123" s="38">
        <v>0</v>
      </c>
      <c r="AJ123" s="37">
        <v>0</v>
      </c>
      <c r="AK123" s="4">
        <v>0</v>
      </c>
      <c r="AL123" s="38">
        <v>0</v>
      </c>
      <c r="AM123" s="37">
        <v>0</v>
      </c>
      <c r="AN123" s="4">
        <v>0</v>
      </c>
      <c r="AO123" s="38">
        <v>0</v>
      </c>
      <c r="AP123" s="37">
        <v>0</v>
      </c>
      <c r="AQ123" s="4">
        <v>0</v>
      </c>
      <c r="AR123" s="38">
        <v>0</v>
      </c>
      <c r="AS123" s="37">
        <v>0</v>
      </c>
      <c r="AT123" s="4">
        <v>0</v>
      </c>
      <c r="AU123" s="38">
        <v>0</v>
      </c>
      <c r="AV123" s="37">
        <v>0</v>
      </c>
      <c r="AW123" s="4">
        <v>0</v>
      </c>
      <c r="AX123" s="38">
        <v>0</v>
      </c>
      <c r="AY123" s="37">
        <v>8</v>
      </c>
      <c r="AZ123" s="4">
        <v>305</v>
      </c>
      <c r="BA123" s="38">
        <f t="shared" ref="BA123:BA126" si="637">AZ123/AY123*1000</f>
        <v>38125</v>
      </c>
      <c r="BB123" s="37">
        <v>0</v>
      </c>
      <c r="BC123" s="4">
        <v>0</v>
      </c>
      <c r="BD123" s="38">
        <v>0</v>
      </c>
      <c r="BE123" s="37">
        <v>0</v>
      </c>
      <c r="BF123" s="4">
        <v>0</v>
      </c>
      <c r="BG123" s="38">
        <v>0</v>
      </c>
      <c r="BH123" s="37">
        <v>31</v>
      </c>
      <c r="BI123" s="4">
        <v>137</v>
      </c>
      <c r="BJ123" s="38">
        <f t="shared" si="616"/>
        <v>4419.3548387096771</v>
      </c>
      <c r="BK123" s="37">
        <v>0</v>
      </c>
      <c r="BL123" s="4">
        <v>0</v>
      </c>
      <c r="BM123" s="38">
        <v>0</v>
      </c>
      <c r="BN123" s="37">
        <v>0</v>
      </c>
      <c r="BO123" s="4">
        <v>0</v>
      </c>
      <c r="BP123" s="38">
        <v>0</v>
      </c>
      <c r="BQ123" s="37">
        <v>0</v>
      </c>
      <c r="BR123" s="4">
        <v>0</v>
      </c>
      <c r="BS123" s="38">
        <v>0</v>
      </c>
      <c r="BT123" s="37">
        <v>0</v>
      </c>
      <c r="BU123" s="4">
        <v>0</v>
      </c>
      <c r="BV123" s="38">
        <v>0</v>
      </c>
      <c r="BW123" s="37">
        <v>0</v>
      </c>
      <c r="BX123" s="4">
        <v>0</v>
      </c>
      <c r="BY123" s="38">
        <v>0</v>
      </c>
      <c r="BZ123" s="37">
        <v>3</v>
      </c>
      <c r="CA123" s="4">
        <v>296</v>
      </c>
      <c r="CB123" s="38">
        <f t="shared" si="617"/>
        <v>98666.666666666672</v>
      </c>
      <c r="CC123" s="37">
        <v>0</v>
      </c>
      <c r="CD123" s="4">
        <v>0</v>
      </c>
      <c r="CE123" s="38">
        <v>0</v>
      </c>
      <c r="CF123" s="37">
        <v>0</v>
      </c>
      <c r="CG123" s="4">
        <v>0</v>
      </c>
      <c r="CH123" s="38">
        <v>0</v>
      </c>
      <c r="CI123" s="37">
        <v>0</v>
      </c>
      <c r="CJ123" s="4">
        <v>0</v>
      </c>
      <c r="CK123" s="38">
        <v>0</v>
      </c>
      <c r="CL123" s="37">
        <v>0</v>
      </c>
      <c r="CM123" s="4">
        <v>0</v>
      </c>
      <c r="CN123" s="38">
        <v>0</v>
      </c>
      <c r="CO123" s="37">
        <v>0</v>
      </c>
      <c r="CP123" s="4">
        <v>0</v>
      </c>
      <c r="CQ123" s="38">
        <v>0</v>
      </c>
      <c r="CR123" s="37">
        <v>0</v>
      </c>
      <c r="CS123" s="4">
        <v>0</v>
      </c>
      <c r="CT123" s="38">
        <v>0</v>
      </c>
      <c r="CU123" s="37">
        <v>0</v>
      </c>
      <c r="CV123" s="4">
        <v>0</v>
      </c>
      <c r="CW123" s="38">
        <f t="shared" si="618"/>
        <v>0</v>
      </c>
      <c r="CX123" s="37">
        <v>4</v>
      </c>
      <c r="CY123" s="4">
        <v>206</v>
      </c>
      <c r="CZ123" s="38">
        <f t="shared" si="619"/>
        <v>51500</v>
      </c>
      <c r="DA123" s="37">
        <v>0</v>
      </c>
      <c r="DB123" s="4">
        <v>0</v>
      </c>
      <c r="DC123" s="38">
        <v>0</v>
      </c>
      <c r="DD123" s="37">
        <v>0</v>
      </c>
      <c r="DE123" s="4">
        <v>0</v>
      </c>
      <c r="DF123" s="38">
        <v>0</v>
      </c>
      <c r="DG123" s="37">
        <v>0</v>
      </c>
      <c r="DH123" s="4">
        <v>0</v>
      </c>
      <c r="DI123" s="38">
        <v>0</v>
      </c>
      <c r="DJ123" s="37">
        <v>0</v>
      </c>
      <c r="DK123" s="4">
        <v>0</v>
      </c>
      <c r="DL123" s="38">
        <v>0</v>
      </c>
      <c r="DM123" s="37">
        <v>49</v>
      </c>
      <c r="DN123" s="4">
        <v>470</v>
      </c>
      <c r="DO123" s="38">
        <f t="shared" si="621"/>
        <v>9591.8367346938776</v>
      </c>
      <c r="DP123" s="37">
        <v>0</v>
      </c>
      <c r="DQ123" s="4">
        <v>0</v>
      </c>
      <c r="DR123" s="38">
        <v>0</v>
      </c>
      <c r="DS123" s="37">
        <v>0</v>
      </c>
      <c r="DT123" s="4">
        <v>0</v>
      </c>
      <c r="DU123" s="38">
        <v>0</v>
      </c>
      <c r="DV123" s="37">
        <v>0</v>
      </c>
      <c r="DW123" s="4">
        <v>0</v>
      </c>
      <c r="DX123" s="38">
        <v>0</v>
      </c>
      <c r="DY123" s="37">
        <v>0</v>
      </c>
      <c r="DZ123" s="4">
        <v>0</v>
      </c>
      <c r="EA123" s="38">
        <v>0</v>
      </c>
      <c r="EB123" s="37">
        <v>5</v>
      </c>
      <c r="EC123" s="4">
        <v>122</v>
      </c>
      <c r="ED123" s="38">
        <f t="shared" si="623"/>
        <v>24400</v>
      </c>
      <c r="EE123" s="37">
        <v>0</v>
      </c>
      <c r="EF123" s="4">
        <v>0</v>
      </c>
      <c r="EG123" s="38">
        <v>0</v>
      </c>
      <c r="EH123" s="37">
        <v>0</v>
      </c>
      <c r="EI123" s="4">
        <v>0</v>
      </c>
      <c r="EJ123" s="38">
        <v>0</v>
      </c>
      <c r="EK123" s="37">
        <v>0</v>
      </c>
      <c r="EL123" s="4">
        <v>0</v>
      </c>
      <c r="EM123" s="38">
        <v>0</v>
      </c>
      <c r="EN123" s="37">
        <v>0</v>
      </c>
      <c r="EO123" s="4">
        <v>0</v>
      </c>
      <c r="EP123" s="38">
        <v>0</v>
      </c>
      <c r="EQ123" s="37"/>
      <c r="ER123" s="4"/>
      <c r="ES123" s="38"/>
      <c r="ET123" s="37">
        <v>0</v>
      </c>
      <c r="EU123" s="4">
        <v>0</v>
      </c>
      <c r="EV123" s="38">
        <v>0</v>
      </c>
      <c r="EW123" s="37">
        <v>0</v>
      </c>
      <c r="EX123" s="4">
        <v>0</v>
      </c>
      <c r="EY123" s="38">
        <v>0</v>
      </c>
      <c r="EZ123" s="37">
        <v>0</v>
      </c>
      <c r="FA123" s="4">
        <v>0</v>
      </c>
      <c r="FB123" s="38">
        <v>0</v>
      </c>
      <c r="FC123" s="37"/>
      <c r="FD123" s="4"/>
      <c r="FE123" s="38"/>
      <c r="FF123" s="37">
        <v>0</v>
      </c>
      <c r="FG123" s="4">
        <v>0</v>
      </c>
      <c r="FH123" s="38">
        <v>0</v>
      </c>
      <c r="FI123" s="37">
        <v>0</v>
      </c>
      <c r="FJ123" s="4">
        <v>0</v>
      </c>
      <c r="FK123" s="38">
        <v>0</v>
      </c>
      <c r="FL123" s="37">
        <v>0</v>
      </c>
      <c r="FM123" s="4">
        <v>0</v>
      </c>
      <c r="FN123" s="38">
        <v>0</v>
      </c>
      <c r="FO123" s="37">
        <v>0</v>
      </c>
      <c r="FP123" s="4">
        <v>0</v>
      </c>
      <c r="FQ123" s="38">
        <v>0</v>
      </c>
      <c r="FR123" s="37">
        <v>0</v>
      </c>
      <c r="FS123" s="4">
        <v>0</v>
      </c>
      <c r="FT123" s="38">
        <v>0</v>
      </c>
      <c r="FU123" s="37"/>
      <c r="FV123" s="4"/>
      <c r="FW123" s="38"/>
      <c r="FX123" s="37">
        <v>0</v>
      </c>
      <c r="FY123" s="4">
        <v>0</v>
      </c>
      <c r="FZ123" s="38">
        <v>0</v>
      </c>
      <c r="GA123" s="37">
        <v>0</v>
      </c>
      <c r="GB123" s="4">
        <v>0</v>
      </c>
      <c r="GC123" s="38">
        <v>0</v>
      </c>
      <c r="GD123" s="37">
        <v>0</v>
      </c>
      <c r="GE123" s="4">
        <v>0</v>
      </c>
      <c r="GF123" s="38">
        <v>0</v>
      </c>
      <c r="GG123" s="37">
        <v>0</v>
      </c>
      <c r="GH123" s="4">
        <v>0</v>
      </c>
      <c r="GI123" s="38">
        <v>0</v>
      </c>
      <c r="GJ123" s="37">
        <v>0</v>
      </c>
      <c r="GK123" s="4">
        <v>0</v>
      </c>
      <c r="GL123" s="38">
        <v>0</v>
      </c>
      <c r="GM123" s="37">
        <v>0</v>
      </c>
      <c r="GN123" s="4">
        <v>0</v>
      </c>
      <c r="GO123" s="38">
        <v>0</v>
      </c>
      <c r="GP123" s="37">
        <v>0</v>
      </c>
      <c r="GQ123" s="4">
        <v>0</v>
      </c>
      <c r="GR123" s="38">
        <v>0</v>
      </c>
      <c r="GS123" s="37">
        <v>0</v>
      </c>
      <c r="GT123" s="4">
        <v>0</v>
      </c>
      <c r="GU123" s="38">
        <v>0</v>
      </c>
      <c r="GV123" s="37">
        <v>0</v>
      </c>
      <c r="GW123" s="4">
        <v>0</v>
      </c>
      <c r="GX123" s="38">
        <v>0</v>
      </c>
      <c r="GY123" s="37">
        <v>0</v>
      </c>
      <c r="GZ123" s="4">
        <v>0</v>
      </c>
      <c r="HA123" s="38">
        <v>0</v>
      </c>
      <c r="HB123" s="37">
        <v>0</v>
      </c>
      <c r="HC123" s="4">
        <v>0</v>
      </c>
      <c r="HD123" s="38">
        <v>0</v>
      </c>
      <c r="HE123" s="37">
        <v>0</v>
      </c>
      <c r="HF123" s="4">
        <v>0</v>
      </c>
      <c r="HG123" s="38">
        <v>0</v>
      </c>
      <c r="HH123" s="37">
        <v>0</v>
      </c>
      <c r="HI123" s="4">
        <v>0</v>
      </c>
      <c r="HJ123" s="38">
        <v>0</v>
      </c>
      <c r="HK123" s="37">
        <v>0</v>
      </c>
      <c r="HL123" s="4">
        <v>0</v>
      </c>
      <c r="HM123" s="38">
        <v>0</v>
      </c>
      <c r="HN123" s="37">
        <v>0</v>
      </c>
      <c r="HO123" s="4">
        <v>0</v>
      </c>
      <c r="HP123" s="38">
        <v>0</v>
      </c>
      <c r="HQ123" s="37">
        <v>0</v>
      </c>
      <c r="HR123" s="4">
        <v>0</v>
      </c>
      <c r="HS123" s="38">
        <v>0</v>
      </c>
      <c r="HT123" s="37">
        <v>0</v>
      </c>
      <c r="HU123" s="4">
        <v>0</v>
      </c>
      <c r="HV123" s="38">
        <v>0</v>
      </c>
      <c r="HW123" s="37">
        <v>0</v>
      </c>
      <c r="HX123" s="4">
        <v>0</v>
      </c>
      <c r="HY123" s="38">
        <v>0</v>
      </c>
      <c r="HZ123" s="37">
        <v>0</v>
      </c>
      <c r="IA123" s="4">
        <v>0</v>
      </c>
      <c r="IB123" s="38">
        <v>0</v>
      </c>
      <c r="IC123" s="37">
        <v>7</v>
      </c>
      <c r="ID123" s="4">
        <v>94</v>
      </c>
      <c r="IE123" s="38">
        <f t="shared" ref="IE123:IE126" si="638">ID123/IC123*1000</f>
        <v>13428.571428571429</v>
      </c>
      <c r="IF123" s="37">
        <v>0</v>
      </c>
      <c r="IG123" s="4">
        <v>0</v>
      </c>
      <c r="IH123" s="38">
        <v>0</v>
      </c>
      <c r="II123" s="37">
        <v>0</v>
      </c>
      <c r="IJ123" s="4">
        <v>0</v>
      </c>
      <c r="IK123" s="38">
        <v>0</v>
      </c>
      <c r="IL123" s="37">
        <v>2</v>
      </c>
      <c r="IM123" s="4">
        <v>94</v>
      </c>
      <c r="IN123" s="38">
        <f t="shared" ref="IN123:IN126" si="639">IM123/IL123*1000</f>
        <v>47000</v>
      </c>
      <c r="IO123" s="37">
        <v>8</v>
      </c>
      <c r="IP123" s="4">
        <v>307</v>
      </c>
      <c r="IQ123" s="38">
        <f t="shared" si="627"/>
        <v>38375</v>
      </c>
      <c r="IR123" s="37">
        <v>0</v>
      </c>
      <c r="IS123" s="4">
        <v>0</v>
      </c>
      <c r="IT123" s="38">
        <v>0</v>
      </c>
      <c r="IU123" s="37">
        <v>0</v>
      </c>
      <c r="IV123" s="4">
        <v>0</v>
      </c>
      <c r="IW123" s="38">
        <v>0</v>
      </c>
      <c r="IX123" s="37">
        <v>0</v>
      </c>
      <c r="IY123" s="4">
        <v>0</v>
      </c>
      <c r="IZ123" s="38">
        <f t="shared" si="316"/>
        <v>0</v>
      </c>
      <c r="JA123" s="37">
        <v>82</v>
      </c>
      <c r="JB123" s="4">
        <v>1585</v>
      </c>
      <c r="JC123" s="38">
        <v>18000</v>
      </c>
      <c r="JD123" s="37">
        <v>4</v>
      </c>
      <c r="JE123" s="4">
        <v>136</v>
      </c>
      <c r="JF123" s="38">
        <f t="shared" ref="JF123" si="640">JE123/JD123*1000</f>
        <v>34000</v>
      </c>
      <c r="JG123" s="37">
        <v>0</v>
      </c>
      <c r="JH123" s="4">
        <v>0</v>
      </c>
      <c r="JI123" s="38">
        <v>0</v>
      </c>
      <c r="JJ123" s="37">
        <v>0</v>
      </c>
      <c r="JK123" s="4">
        <v>0</v>
      </c>
      <c r="JL123" s="38">
        <v>0</v>
      </c>
      <c r="JM123" s="37">
        <v>0</v>
      </c>
      <c r="JN123" s="4">
        <v>0</v>
      </c>
      <c r="JO123" s="38">
        <v>0</v>
      </c>
      <c r="JP123" s="37">
        <v>0</v>
      </c>
      <c r="JQ123" s="4">
        <v>0</v>
      </c>
      <c r="JR123" s="38">
        <v>0</v>
      </c>
      <c r="JS123" s="37">
        <v>0</v>
      </c>
      <c r="JT123" s="4">
        <v>0</v>
      </c>
      <c r="JU123" s="38">
        <v>0</v>
      </c>
      <c r="JV123" s="37">
        <v>0</v>
      </c>
      <c r="JW123" s="4">
        <v>0</v>
      </c>
      <c r="JX123" s="38">
        <v>0</v>
      </c>
      <c r="JY123" s="37">
        <v>0</v>
      </c>
      <c r="JZ123" s="4">
        <v>0</v>
      </c>
      <c r="KA123" s="38">
        <v>0</v>
      </c>
      <c r="KB123" s="37">
        <v>0</v>
      </c>
      <c r="KC123" s="4">
        <v>0</v>
      </c>
      <c r="KD123" s="38">
        <v>0</v>
      </c>
      <c r="KE123" s="37">
        <v>2</v>
      </c>
      <c r="KF123" s="4">
        <v>10</v>
      </c>
      <c r="KG123" s="38">
        <f t="shared" si="629"/>
        <v>5000</v>
      </c>
      <c r="KH123" s="37"/>
      <c r="KI123" s="4"/>
      <c r="KJ123" s="38"/>
      <c r="KK123" s="37">
        <v>6</v>
      </c>
      <c r="KL123" s="4">
        <v>89</v>
      </c>
      <c r="KM123" s="38">
        <f t="shared" ref="KM123" si="641">KL123/KK123*1000</f>
        <v>14833.333333333334</v>
      </c>
      <c r="KN123" s="37">
        <v>0</v>
      </c>
      <c r="KO123" s="4">
        <v>0</v>
      </c>
      <c r="KP123" s="38">
        <v>0</v>
      </c>
      <c r="KQ123" s="37">
        <v>0</v>
      </c>
      <c r="KR123" s="4">
        <v>0</v>
      </c>
      <c r="KS123" s="38">
        <v>0</v>
      </c>
      <c r="KT123" s="37">
        <v>9</v>
      </c>
      <c r="KU123" s="4">
        <v>322</v>
      </c>
      <c r="KV123" s="38">
        <f t="shared" si="631"/>
        <v>35777.777777777781</v>
      </c>
      <c r="KW123" s="37">
        <v>0</v>
      </c>
      <c r="KX123" s="4">
        <v>0</v>
      </c>
      <c r="KY123" s="38">
        <v>0</v>
      </c>
      <c r="KZ123" s="37">
        <v>0</v>
      </c>
      <c r="LA123" s="4">
        <v>0</v>
      </c>
      <c r="LB123" s="38">
        <v>0</v>
      </c>
      <c r="LC123" s="37">
        <v>57</v>
      </c>
      <c r="LD123" s="4">
        <v>1929</v>
      </c>
      <c r="LE123" s="38">
        <f t="shared" si="633"/>
        <v>33842.1052631579</v>
      </c>
      <c r="LF123" s="37">
        <v>4</v>
      </c>
      <c r="LG123" s="4">
        <v>308</v>
      </c>
      <c r="LH123" s="38">
        <f t="shared" si="634"/>
        <v>77000</v>
      </c>
      <c r="LI123" s="37">
        <v>0</v>
      </c>
      <c r="LJ123" s="4">
        <v>0</v>
      </c>
      <c r="LK123" s="38">
        <v>0</v>
      </c>
      <c r="LL123" s="37">
        <v>0</v>
      </c>
      <c r="LM123" s="4">
        <v>0</v>
      </c>
      <c r="LN123" s="38">
        <v>0</v>
      </c>
      <c r="LO123" s="37">
        <v>0</v>
      </c>
      <c r="LP123" s="4">
        <v>0</v>
      </c>
      <c r="LQ123" s="38">
        <v>0</v>
      </c>
      <c r="LR123" s="37">
        <v>0</v>
      </c>
      <c r="LS123" s="4">
        <v>0</v>
      </c>
      <c r="LT123" s="38">
        <v>0</v>
      </c>
      <c r="LU123" s="37">
        <v>3</v>
      </c>
      <c r="LV123" s="4">
        <v>29</v>
      </c>
      <c r="LW123" s="38">
        <f t="shared" ref="LW123:LW124" si="642">LV123/LU123*1000</f>
        <v>9666.6666666666661</v>
      </c>
      <c r="LX123" s="37">
        <v>20</v>
      </c>
      <c r="LY123" s="4">
        <v>238</v>
      </c>
      <c r="LZ123" s="38">
        <f t="shared" si="635"/>
        <v>11900</v>
      </c>
      <c r="MA123" s="2">
        <f t="shared" si="527"/>
        <v>311</v>
      </c>
      <c r="MB123" s="12">
        <f t="shared" si="528"/>
        <v>7221</v>
      </c>
    </row>
    <row r="124" spans="1:340" x14ac:dyDescent="0.3">
      <c r="A124" s="50">
        <v>2013</v>
      </c>
      <c r="B124" s="51" t="s">
        <v>7</v>
      </c>
      <c r="C124" s="37">
        <v>0</v>
      </c>
      <c r="D124" s="4">
        <v>0</v>
      </c>
      <c r="E124" s="38">
        <v>0</v>
      </c>
      <c r="F124" s="37">
        <v>0</v>
      </c>
      <c r="G124" s="4">
        <v>0</v>
      </c>
      <c r="H124" s="38">
        <v>0</v>
      </c>
      <c r="I124" s="37">
        <v>0</v>
      </c>
      <c r="J124" s="4">
        <v>0</v>
      </c>
      <c r="K124" s="38">
        <v>0</v>
      </c>
      <c r="L124" s="37">
        <v>0</v>
      </c>
      <c r="M124" s="4">
        <v>0</v>
      </c>
      <c r="N124" s="38">
        <v>0</v>
      </c>
      <c r="O124" s="37">
        <v>1</v>
      </c>
      <c r="P124" s="4">
        <v>28</v>
      </c>
      <c r="Q124" s="38">
        <f t="shared" si="636"/>
        <v>28000</v>
      </c>
      <c r="R124" s="37">
        <v>0</v>
      </c>
      <c r="S124" s="4">
        <v>0</v>
      </c>
      <c r="T124" s="38">
        <v>0</v>
      </c>
      <c r="U124" s="37">
        <v>0</v>
      </c>
      <c r="V124" s="4">
        <v>0</v>
      </c>
      <c r="W124" s="38">
        <v>0</v>
      </c>
      <c r="X124" s="37">
        <v>1</v>
      </c>
      <c r="Y124" s="4">
        <v>2</v>
      </c>
      <c r="Z124" s="38">
        <f t="shared" ref="Z124:Z126" si="643">Y124/X124*1000</f>
        <v>2000</v>
      </c>
      <c r="AA124" s="37">
        <v>0</v>
      </c>
      <c r="AB124" s="4">
        <v>0</v>
      </c>
      <c r="AC124" s="38">
        <v>0</v>
      </c>
      <c r="AD124" s="37">
        <v>0</v>
      </c>
      <c r="AE124" s="4">
        <v>0</v>
      </c>
      <c r="AF124" s="38">
        <v>0</v>
      </c>
      <c r="AG124" s="37">
        <v>0</v>
      </c>
      <c r="AH124" s="4">
        <v>0</v>
      </c>
      <c r="AI124" s="38">
        <v>0</v>
      </c>
      <c r="AJ124" s="37">
        <v>0</v>
      </c>
      <c r="AK124" s="4">
        <v>0</v>
      </c>
      <c r="AL124" s="38">
        <v>0</v>
      </c>
      <c r="AM124" s="37">
        <v>0</v>
      </c>
      <c r="AN124" s="4">
        <v>0</v>
      </c>
      <c r="AO124" s="38">
        <v>0</v>
      </c>
      <c r="AP124" s="37">
        <v>0</v>
      </c>
      <c r="AQ124" s="4">
        <v>0</v>
      </c>
      <c r="AR124" s="38">
        <v>0</v>
      </c>
      <c r="AS124" s="37">
        <v>0</v>
      </c>
      <c r="AT124" s="4">
        <v>0</v>
      </c>
      <c r="AU124" s="38">
        <v>0</v>
      </c>
      <c r="AV124" s="37">
        <v>0</v>
      </c>
      <c r="AW124" s="4">
        <v>0</v>
      </c>
      <c r="AX124" s="38">
        <v>0</v>
      </c>
      <c r="AY124" s="37">
        <v>6</v>
      </c>
      <c r="AZ124" s="4">
        <v>256</v>
      </c>
      <c r="BA124" s="38">
        <f t="shared" si="637"/>
        <v>42666.666666666664</v>
      </c>
      <c r="BB124" s="37">
        <v>0</v>
      </c>
      <c r="BC124" s="4">
        <v>0</v>
      </c>
      <c r="BD124" s="38">
        <v>0</v>
      </c>
      <c r="BE124" s="37">
        <v>0</v>
      </c>
      <c r="BF124" s="4">
        <v>0</v>
      </c>
      <c r="BG124" s="38">
        <v>0</v>
      </c>
      <c r="BH124" s="37">
        <v>2</v>
      </c>
      <c r="BI124" s="4">
        <v>13</v>
      </c>
      <c r="BJ124" s="38">
        <f t="shared" si="616"/>
        <v>6500</v>
      </c>
      <c r="BK124" s="37">
        <v>0</v>
      </c>
      <c r="BL124" s="4">
        <v>0</v>
      </c>
      <c r="BM124" s="38">
        <v>0</v>
      </c>
      <c r="BN124" s="37">
        <v>0</v>
      </c>
      <c r="BO124" s="4">
        <v>0</v>
      </c>
      <c r="BP124" s="38">
        <v>0</v>
      </c>
      <c r="BQ124" s="37">
        <v>0</v>
      </c>
      <c r="BR124" s="4">
        <v>0</v>
      </c>
      <c r="BS124" s="38">
        <v>0</v>
      </c>
      <c r="BT124" s="37">
        <v>0</v>
      </c>
      <c r="BU124" s="4">
        <v>0</v>
      </c>
      <c r="BV124" s="38">
        <v>0</v>
      </c>
      <c r="BW124" s="37">
        <v>0</v>
      </c>
      <c r="BX124" s="4">
        <v>0</v>
      </c>
      <c r="BY124" s="38">
        <v>0</v>
      </c>
      <c r="BZ124" s="37">
        <v>0</v>
      </c>
      <c r="CA124" s="4">
        <v>0</v>
      </c>
      <c r="CB124" s="38">
        <v>0</v>
      </c>
      <c r="CC124" s="37">
        <v>0</v>
      </c>
      <c r="CD124" s="4">
        <v>0</v>
      </c>
      <c r="CE124" s="38">
        <v>0</v>
      </c>
      <c r="CF124" s="37">
        <v>0</v>
      </c>
      <c r="CG124" s="4">
        <v>0</v>
      </c>
      <c r="CH124" s="38">
        <v>0</v>
      </c>
      <c r="CI124" s="37">
        <v>0</v>
      </c>
      <c r="CJ124" s="4">
        <v>0</v>
      </c>
      <c r="CK124" s="38">
        <v>0</v>
      </c>
      <c r="CL124" s="37">
        <v>0</v>
      </c>
      <c r="CM124" s="4">
        <v>0</v>
      </c>
      <c r="CN124" s="38">
        <v>0</v>
      </c>
      <c r="CO124" s="37">
        <v>0</v>
      </c>
      <c r="CP124" s="4">
        <v>0</v>
      </c>
      <c r="CQ124" s="38">
        <v>0</v>
      </c>
      <c r="CR124" s="37">
        <v>0</v>
      </c>
      <c r="CS124" s="4">
        <v>0</v>
      </c>
      <c r="CT124" s="38">
        <v>0</v>
      </c>
      <c r="CU124" s="37">
        <v>0</v>
      </c>
      <c r="CV124" s="4">
        <v>0</v>
      </c>
      <c r="CW124" s="38">
        <f t="shared" si="618"/>
        <v>0</v>
      </c>
      <c r="CX124" s="37">
        <v>2</v>
      </c>
      <c r="CY124" s="4">
        <v>70</v>
      </c>
      <c r="CZ124" s="38">
        <f t="shared" si="619"/>
        <v>35000</v>
      </c>
      <c r="DA124" s="37">
        <v>0</v>
      </c>
      <c r="DB124" s="4">
        <v>0</v>
      </c>
      <c r="DC124" s="38">
        <v>0</v>
      </c>
      <c r="DD124" s="37">
        <v>0</v>
      </c>
      <c r="DE124" s="4">
        <v>0</v>
      </c>
      <c r="DF124" s="38">
        <v>0</v>
      </c>
      <c r="DG124" s="37">
        <v>0</v>
      </c>
      <c r="DH124" s="4">
        <v>0</v>
      </c>
      <c r="DI124" s="38">
        <v>0</v>
      </c>
      <c r="DJ124" s="37">
        <v>0</v>
      </c>
      <c r="DK124" s="4">
        <v>0</v>
      </c>
      <c r="DL124" s="38">
        <v>0</v>
      </c>
      <c r="DM124" s="37">
        <v>150</v>
      </c>
      <c r="DN124" s="4">
        <v>1150</v>
      </c>
      <c r="DO124" s="38">
        <f t="shared" si="621"/>
        <v>7666.666666666667</v>
      </c>
      <c r="DP124" s="37">
        <v>0</v>
      </c>
      <c r="DQ124" s="4">
        <v>0</v>
      </c>
      <c r="DR124" s="38">
        <v>0</v>
      </c>
      <c r="DS124" s="37">
        <v>0</v>
      </c>
      <c r="DT124" s="4">
        <v>0</v>
      </c>
      <c r="DU124" s="38">
        <v>0</v>
      </c>
      <c r="DV124" s="37">
        <v>0</v>
      </c>
      <c r="DW124" s="4">
        <v>0</v>
      </c>
      <c r="DX124" s="38">
        <v>0</v>
      </c>
      <c r="DY124" s="37">
        <v>0</v>
      </c>
      <c r="DZ124" s="4">
        <v>0</v>
      </c>
      <c r="EA124" s="38">
        <v>0</v>
      </c>
      <c r="EB124" s="37">
        <v>14</v>
      </c>
      <c r="EC124" s="4">
        <v>373</v>
      </c>
      <c r="ED124" s="38">
        <f t="shared" si="623"/>
        <v>26642.857142857141</v>
      </c>
      <c r="EE124" s="37">
        <v>0</v>
      </c>
      <c r="EF124" s="4">
        <v>0</v>
      </c>
      <c r="EG124" s="38">
        <v>0</v>
      </c>
      <c r="EH124" s="37">
        <v>0</v>
      </c>
      <c r="EI124" s="4">
        <v>0</v>
      </c>
      <c r="EJ124" s="38">
        <v>0</v>
      </c>
      <c r="EK124" s="37">
        <v>0</v>
      </c>
      <c r="EL124" s="4">
        <v>0</v>
      </c>
      <c r="EM124" s="38">
        <v>0</v>
      </c>
      <c r="EN124" s="37">
        <v>0</v>
      </c>
      <c r="EO124" s="4">
        <v>0</v>
      </c>
      <c r="EP124" s="38">
        <v>0</v>
      </c>
      <c r="EQ124" s="37"/>
      <c r="ER124" s="4"/>
      <c r="ES124" s="38"/>
      <c r="ET124" s="37">
        <v>0</v>
      </c>
      <c r="EU124" s="4">
        <v>0</v>
      </c>
      <c r="EV124" s="38">
        <v>0</v>
      </c>
      <c r="EW124" s="37">
        <v>0</v>
      </c>
      <c r="EX124" s="4">
        <v>0</v>
      </c>
      <c r="EY124" s="38">
        <v>0</v>
      </c>
      <c r="EZ124" s="37">
        <v>0</v>
      </c>
      <c r="FA124" s="4">
        <v>0</v>
      </c>
      <c r="FB124" s="38">
        <v>0</v>
      </c>
      <c r="FC124" s="37"/>
      <c r="FD124" s="4"/>
      <c r="FE124" s="38"/>
      <c r="FF124" s="37">
        <v>0</v>
      </c>
      <c r="FG124" s="4">
        <v>0</v>
      </c>
      <c r="FH124" s="38">
        <v>0</v>
      </c>
      <c r="FI124" s="37">
        <v>0</v>
      </c>
      <c r="FJ124" s="4">
        <v>0</v>
      </c>
      <c r="FK124" s="38">
        <v>0</v>
      </c>
      <c r="FL124" s="37">
        <v>0</v>
      </c>
      <c r="FM124" s="4">
        <v>0</v>
      </c>
      <c r="FN124" s="38">
        <v>0</v>
      </c>
      <c r="FO124" s="37">
        <v>0</v>
      </c>
      <c r="FP124" s="4">
        <v>0</v>
      </c>
      <c r="FQ124" s="38">
        <v>0</v>
      </c>
      <c r="FR124" s="37">
        <v>0</v>
      </c>
      <c r="FS124" s="4">
        <v>0</v>
      </c>
      <c r="FT124" s="38">
        <v>0</v>
      </c>
      <c r="FU124" s="37"/>
      <c r="FV124" s="4"/>
      <c r="FW124" s="38"/>
      <c r="FX124" s="37">
        <v>0</v>
      </c>
      <c r="FY124" s="4">
        <v>0</v>
      </c>
      <c r="FZ124" s="38">
        <v>0</v>
      </c>
      <c r="GA124" s="37">
        <v>0</v>
      </c>
      <c r="GB124" s="4">
        <v>0</v>
      </c>
      <c r="GC124" s="38">
        <v>0</v>
      </c>
      <c r="GD124" s="37">
        <v>7</v>
      </c>
      <c r="GE124" s="4">
        <v>87</v>
      </c>
      <c r="GF124" s="38">
        <f t="shared" si="625"/>
        <v>12428.571428571429</v>
      </c>
      <c r="GG124" s="37">
        <v>0</v>
      </c>
      <c r="GH124" s="4">
        <v>0</v>
      </c>
      <c r="GI124" s="38">
        <v>0</v>
      </c>
      <c r="GJ124" s="37">
        <v>0</v>
      </c>
      <c r="GK124" s="4">
        <v>0</v>
      </c>
      <c r="GL124" s="38">
        <v>0</v>
      </c>
      <c r="GM124" s="37">
        <v>0</v>
      </c>
      <c r="GN124" s="4">
        <v>0</v>
      </c>
      <c r="GO124" s="38">
        <v>0</v>
      </c>
      <c r="GP124" s="37">
        <v>0</v>
      </c>
      <c r="GQ124" s="4">
        <v>0</v>
      </c>
      <c r="GR124" s="38">
        <v>0</v>
      </c>
      <c r="GS124" s="37">
        <v>0</v>
      </c>
      <c r="GT124" s="4">
        <v>0</v>
      </c>
      <c r="GU124" s="38">
        <v>0</v>
      </c>
      <c r="GV124" s="37">
        <v>0</v>
      </c>
      <c r="GW124" s="4">
        <v>0</v>
      </c>
      <c r="GX124" s="38">
        <v>0</v>
      </c>
      <c r="GY124" s="37">
        <v>0</v>
      </c>
      <c r="GZ124" s="4">
        <v>0</v>
      </c>
      <c r="HA124" s="38">
        <v>0</v>
      </c>
      <c r="HB124" s="37">
        <v>0</v>
      </c>
      <c r="HC124" s="4">
        <v>0</v>
      </c>
      <c r="HD124" s="38">
        <v>0</v>
      </c>
      <c r="HE124" s="37">
        <v>0</v>
      </c>
      <c r="HF124" s="4">
        <v>0</v>
      </c>
      <c r="HG124" s="38">
        <v>0</v>
      </c>
      <c r="HH124" s="37">
        <v>3</v>
      </c>
      <c r="HI124" s="4">
        <v>65</v>
      </c>
      <c r="HJ124" s="38">
        <f t="shared" si="626"/>
        <v>21666.666666666668</v>
      </c>
      <c r="HK124" s="37">
        <v>0</v>
      </c>
      <c r="HL124" s="4">
        <v>0</v>
      </c>
      <c r="HM124" s="38">
        <v>0</v>
      </c>
      <c r="HN124" s="37">
        <v>0</v>
      </c>
      <c r="HO124" s="4">
        <v>0</v>
      </c>
      <c r="HP124" s="38">
        <v>0</v>
      </c>
      <c r="HQ124" s="37">
        <v>1</v>
      </c>
      <c r="HR124" s="4">
        <v>2</v>
      </c>
      <c r="HS124" s="38">
        <f t="shared" ref="HS124" si="644">HR124/HQ124*1000</f>
        <v>2000</v>
      </c>
      <c r="HT124" s="37">
        <v>1</v>
      </c>
      <c r="HU124" s="4">
        <v>2</v>
      </c>
      <c r="HV124" s="38">
        <f t="shared" ref="HV124" si="645">HU124/HT124*1000</f>
        <v>2000</v>
      </c>
      <c r="HW124" s="37">
        <v>0</v>
      </c>
      <c r="HX124" s="4">
        <v>0</v>
      </c>
      <c r="HY124" s="38">
        <v>0</v>
      </c>
      <c r="HZ124" s="37">
        <v>22</v>
      </c>
      <c r="IA124" s="4">
        <v>201</v>
      </c>
      <c r="IB124" s="38">
        <f t="shared" ref="IB124" si="646">IA124/HZ124*1000</f>
        <v>9136.363636363636</v>
      </c>
      <c r="IC124" s="37">
        <v>4</v>
      </c>
      <c r="ID124" s="4">
        <v>83</v>
      </c>
      <c r="IE124" s="38">
        <f t="shared" si="638"/>
        <v>20750</v>
      </c>
      <c r="IF124" s="37">
        <v>0</v>
      </c>
      <c r="IG124" s="4">
        <v>0</v>
      </c>
      <c r="IH124" s="38">
        <v>0</v>
      </c>
      <c r="II124" s="37">
        <v>0</v>
      </c>
      <c r="IJ124" s="4">
        <v>0</v>
      </c>
      <c r="IK124" s="38">
        <v>0</v>
      </c>
      <c r="IL124" s="37">
        <v>0</v>
      </c>
      <c r="IM124" s="4">
        <v>0</v>
      </c>
      <c r="IN124" s="38">
        <v>0</v>
      </c>
      <c r="IO124" s="37">
        <v>49</v>
      </c>
      <c r="IP124" s="4">
        <v>1757</v>
      </c>
      <c r="IQ124" s="38">
        <f t="shared" si="627"/>
        <v>35857.142857142855</v>
      </c>
      <c r="IR124" s="37">
        <v>0</v>
      </c>
      <c r="IS124" s="4">
        <v>0</v>
      </c>
      <c r="IT124" s="38">
        <v>0</v>
      </c>
      <c r="IU124" s="37">
        <v>0</v>
      </c>
      <c r="IV124" s="4">
        <v>0</v>
      </c>
      <c r="IW124" s="38">
        <v>0</v>
      </c>
      <c r="IX124" s="37">
        <v>0</v>
      </c>
      <c r="IY124" s="4">
        <v>0</v>
      </c>
      <c r="IZ124" s="38">
        <f t="shared" si="316"/>
        <v>0</v>
      </c>
      <c r="JA124" s="37">
        <v>113</v>
      </c>
      <c r="JB124" s="4">
        <v>2173</v>
      </c>
      <c r="JC124" s="38">
        <v>18000</v>
      </c>
      <c r="JD124" s="37">
        <v>0</v>
      </c>
      <c r="JE124" s="4">
        <v>0</v>
      </c>
      <c r="JF124" s="38">
        <v>0</v>
      </c>
      <c r="JG124" s="37">
        <v>0</v>
      </c>
      <c r="JH124" s="4">
        <v>0</v>
      </c>
      <c r="JI124" s="38">
        <v>0</v>
      </c>
      <c r="JJ124" s="37">
        <v>0</v>
      </c>
      <c r="JK124" s="4">
        <v>0</v>
      </c>
      <c r="JL124" s="38">
        <v>0</v>
      </c>
      <c r="JM124" s="37">
        <v>0</v>
      </c>
      <c r="JN124" s="4">
        <v>0</v>
      </c>
      <c r="JO124" s="38">
        <v>0</v>
      </c>
      <c r="JP124" s="37">
        <v>19</v>
      </c>
      <c r="JQ124" s="4">
        <v>613</v>
      </c>
      <c r="JR124" s="38">
        <f t="shared" si="628"/>
        <v>32263.157894736843</v>
      </c>
      <c r="JS124" s="37">
        <v>0</v>
      </c>
      <c r="JT124" s="4">
        <v>0</v>
      </c>
      <c r="JU124" s="38">
        <v>0</v>
      </c>
      <c r="JV124" s="37">
        <v>0</v>
      </c>
      <c r="JW124" s="4">
        <v>0</v>
      </c>
      <c r="JX124" s="38">
        <v>0</v>
      </c>
      <c r="JY124" s="37">
        <v>0</v>
      </c>
      <c r="JZ124" s="4">
        <v>0</v>
      </c>
      <c r="KA124" s="38">
        <v>0</v>
      </c>
      <c r="KB124" s="37">
        <v>0</v>
      </c>
      <c r="KC124" s="4">
        <v>0</v>
      </c>
      <c r="KD124" s="38">
        <v>0</v>
      </c>
      <c r="KE124" s="37">
        <v>0</v>
      </c>
      <c r="KF124" s="4">
        <v>0</v>
      </c>
      <c r="KG124" s="38">
        <v>0</v>
      </c>
      <c r="KH124" s="37"/>
      <c r="KI124" s="4"/>
      <c r="KJ124" s="38"/>
      <c r="KK124" s="37">
        <v>0</v>
      </c>
      <c r="KL124" s="4">
        <v>0</v>
      </c>
      <c r="KM124" s="38">
        <v>0</v>
      </c>
      <c r="KN124" s="37">
        <v>0</v>
      </c>
      <c r="KO124" s="4">
        <v>0</v>
      </c>
      <c r="KP124" s="38">
        <v>0</v>
      </c>
      <c r="KQ124" s="37">
        <v>0</v>
      </c>
      <c r="KR124" s="4">
        <v>0</v>
      </c>
      <c r="KS124" s="38">
        <v>0</v>
      </c>
      <c r="KT124" s="37">
        <v>39</v>
      </c>
      <c r="KU124" s="4">
        <v>642</v>
      </c>
      <c r="KV124" s="38">
        <f t="shared" si="631"/>
        <v>16461.538461538461</v>
      </c>
      <c r="KW124" s="37">
        <v>0</v>
      </c>
      <c r="KX124" s="4">
        <v>0</v>
      </c>
      <c r="KY124" s="38">
        <v>0</v>
      </c>
      <c r="KZ124" s="37">
        <v>145</v>
      </c>
      <c r="LA124" s="4">
        <v>2188</v>
      </c>
      <c r="LB124" s="38">
        <f t="shared" si="632"/>
        <v>15089.655172413793</v>
      </c>
      <c r="LC124" s="37">
        <v>56</v>
      </c>
      <c r="LD124" s="4">
        <v>1992</v>
      </c>
      <c r="LE124" s="38">
        <f t="shared" si="633"/>
        <v>35571.428571428572</v>
      </c>
      <c r="LF124" s="37">
        <v>1</v>
      </c>
      <c r="LG124" s="4">
        <v>79</v>
      </c>
      <c r="LH124" s="38">
        <f t="shared" si="634"/>
        <v>79000</v>
      </c>
      <c r="LI124" s="37">
        <v>0</v>
      </c>
      <c r="LJ124" s="4">
        <v>0</v>
      </c>
      <c r="LK124" s="38">
        <v>0</v>
      </c>
      <c r="LL124" s="37">
        <v>0</v>
      </c>
      <c r="LM124" s="4">
        <v>0</v>
      </c>
      <c r="LN124" s="38">
        <v>0</v>
      </c>
      <c r="LO124" s="37">
        <v>0</v>
      </c>
      <c r="LP124" s="4">
        <v>0</v>
      </c>
      <c r="LQ124" s="38">
        <v>0</v>
      </c>
      <c r="LR124" s="37">
        <v>0</v>
      </c>
      <c r="LS124" s="4">
        <v>0</v>
      </c>
      <c r="LT124" s="38">
        <v>0</v>
      </c>
      <c r="LU124" s="37">
        <v>28</v>
      </c>
      <c r="LV124" s="4">
        <v>560</v>
      </c>
      <c r="LW124" s="38">
        <f t="shared" si="642"/>
        <v>20000</v>
      </c>
      <c r="LX124" s="37">
        <v>38</v>
      </c>
      <c r="LY124" s="4">
        <v>451</v>
      </c>
      <c r="LZ124" s="38">
        <f t="shared" si="635"/>
        <v>11868.421052631578</v>
      </c>
      <c r="MA124" s="2">
        <f t="shared" si="527"/>
        <v>701</v>
      </c>
      <c r="MB124" s="12">
        <f t="shared" si="528"/>
        <v>12785</v>
      </c>
    </row>
    <row r="125" spans="1:340" x14ac:dyDescent="0.3">
      <c r="A125" s="50">
        <v>2013</v>
      </c>
      <c r="B125" s="51" t="s">
        <v>8</v>
      </c>
      <c r="C125" s="37">
        <v>0</v>
      </c>
      <c r="D125" s="4">
        <v>0</v>
      </c>
      <c r="E125" s="38">
        <v>0</v>
      </c>
      <c r="F125" s="37">
        <v>0</v>
      </c>
      <c r="G125" s="4">
        <v>0</v>
      </c>
      <c r="H125" s="38">
        <v>0</v>
      </c>
      <c r="I125" s="37">
        <v>0</v>
      </c>
      <c r="J125" s="4">
        <v>0</v>
      </c>
      <c r="K125" s="38">
        <v>0</v>
      </c>
      <c r="L125" s="37">
        <v>4</v>
      </c>
      <c r="M125" s="4">
        <v>20</v>
      </c>
      <c r="N125" s="38">
        <f t="shared" ref="N125:N126" si="647">M125/L125*1000</f>
        <v>5000</v>
      </c>
      <c r="O125" s="37">
        <v>7</v>
      </c>
      <c r="P125" s="4">
        <v>708</v>
      </c>
      <c r="Q125" s="38">
        <f t="shared" si="636"/>
        <v>101142.85714285714</v>
      </c>
      <c r="R125" s="37">
        <v>0</v>
      </c>
      <c r="S125" s="4">
        <v>0</v>
      </c>
      <c r="T125" s="38">
        <v>0</v>
      </c>
      <c r="U125" s="37">
        <v>0</v>
      </c>
      <c r="V125" s="4">
        <v>0</v>
      </c>
      <c r="W125" s="38">
        <v>0</v>
      </c>
      <c r="X125" s="37">
        <v>0</v>
      </c>
      <c r="Y125" s="4">
        <v>0</v>
      </c>
      <c r="Z125" s="38">
        <v>0</v>
      </c>
      <c r="AA125" s="37">
        <v>0</v>
      </c>
      <c r="AB125" s="4">
        <v>0</v>
      </c>
      <c r="AC125" s="38">
        <v>0</v>
      </c>
      <c r="AD125" s="37">
        <v>0</v>
      </c>
      <c r="AE125" s="4">
        <v>0</v>
      </c>
      <c r="AF125" s="38">
        <v>0</v>
      </c>
      <c r="AG125" s="37">
        <v>0</v>
      </c>
      <c r="AH125" s="4">
        <v>0</v>
      </c>
      <c r="AI125" s="38">
        <v>0</v>
      </c>
      <c r="AJ125" s="37">
        <v>0</v>
      </c>
      <c r="AK125" s="4">
        <v>0</v>
      </c>
      <c r="AL125" s="38">
        <v>0</v>
      </c>
      <c r="AM125" s="37">
        <v>1</v>
      </c>
      <c r="AN125" s="4">
        <v>9</v>
      </c>
      <c r="AO125" s="38">
        <v>0</v>
      </c>
      <c r="AP125" s="37">
        <v>0</v>
      </c>
      <c r="AQ125" s="4">
        <v>0</v>
      </c>
      <c r="AR125" s="38">
        <v>0</v>
      </c>
      <c r="AS125" s="37">
        <v>0</v>
      </c>
      <c r="AT125" s="4">
        <v>0</v>
      </c>
      <c r="AU125" s="38">
        <v>0</v>
      </c>
      <c r="AV125" s="37">
        <v>0</v>
      </c>
      <c r="AW125" s="4">
        <v>0</v>
      </c>
      <c r="AX125" s="38">
        <v>0</v>
      </c>
      <c r="AY125" s="37">
        <v>4</v>
      </c>
      <c r="AZ125" s="4">
        <v>162</v>
      </c>
      <c r="BA125" s="38">
        <f t="shared" si="637"/>
        <v>40500</v>
      </c>
      <c r="BB125" s="37">
        <v>0</v>
      </c>
      <c r="BC125" s="4">
        <v>0</v>
      </c>
      <c r="BD125" s="38">
        <v>0</v>
      </c>
      <c r="BE125" s="37">
        <v>0</v>
      </c>
      <c r="BF125" s="4">
        <v>0</v>
      </c>
      <c r="BG125" s="38">
        <v>0</v>
      </c>
      <c r="BH125" s="37">
        <v>16</v>
      </c>
      <c r="BI125" s="4">
        <v>84</v>
      </c>
      <c r="BJ125" s="38">
        <f t="shared" si="616"/>
        <v>5250</v>
      </c>
      <c r="BK125" s="37">
        <v>0</v>
      </c>
      <c r="BL125" s="4">
        <v>0</v>
      </c>
      <c r="BM125" s="38">
        <v>0</v>
      </c>
      <c r="BN125" s="37">
        <v>0</v>
      </c>
      <c r="BO125" s="4">
        <v>0</v>
      </c>
      <c r="BP125" s="38">
        <v>0</v>
      </c>
      <c r="BQ125" s="37">
        <v>0</v>
      </c>
      <c r="BR125" s="4">
        <v>0</v>
      </c>
      <c r="BS125" s="38">
        <v>0</v>
      </c>
      <c r="BT125" s="37">
        <v>0</v>
      </c>
      <c r="BU125" s="4">
        <v>0</v>
      </c>
      <c r="BV125" s="38">
        <f>IF(BT125=0,0,BU125/BT125*1000)</f>
        <v>0</v>
      </c>
      <c r="BW125" s="37">
        <v>0</v>
      </c>
      <c r="BX125" s="4">
        <v>0</v>
      </c>
      <c r="BY125" s="38">
        <v>0</v>
      </c>
      <c r="BZ125" s="37">
        <v>6</v>
      </c>
      <c r="CA125" s="4">
        <v>157</v>
      </c>
      <c r="CB125" s="38">
        <f t="shared" si="617"/>
        <v>26166.666666666668</v>
      </c>
      <c r="CC125" s="37">
        <v>0</v>
      </c>
      <c r="CD125" s="4">
        <v>0</v>
      </c>
      <c r="CE125" s="38">
        <v>0</v>
      </c>
      <c r="CF125" s="37">
        <v>0</v>
      </c>
      <c r="CG125" s="4">
        <v>0</v>
      </c>
      <c r="CH125" s="38">
        <v>0</v>
      </c>
      <c r="CI125" s="37">
        <v>0</v>
      </c>
      <c r="CJ125" s="4">
        <v>0</v>
      </c>
      <c r="CK125" s="38">
        <v>0</v>
      </c>
      <c r="CL125" s="37">
        <v>0</v>
      </c>
      <c r="CM125" s="4">
        <v>0</v>
      </c>
      <c r="CN125" s="38">
        <v>0</v>
      </c>
      <c r="CO125" s="37">
        <v>1</v>
      </c>
      <c r="CP125" s="4">
        <v>31</v>
      </c>
      <c r="CQ125" s="38">
        <f t="shared" ref="CQ125:CQ126" si="648">CP125/CO125*1000</f>
        <v>31000</v>
      </c>
      <c r="CR125" s="37">
        <v>0</v>
      </c>
      <c r="CS125" s="4">
        <v>0</v>
      </c>
      <c r="CT125" s="38">
        <v>0</v>
      </c>
      <c r="CU125" s="37">
        <v>0</v>
      </c>
      <c r="CV125" s="4">
        <v>0</v>
      </c>
      <c r="CW125" s="38">
        <f t="shared" si="618"/>
        <v>0</v>
      </c>
      <c r="CX125" s="37">
        <v>3</v>
      </c>
      <c r="CY125" s="4">
        <v>185</v>
      </c>
      <c r="CZ125" s="38">
        <f t="shared" si="619"/>
        <v>61666.666666666664</v>
      </c>
      <c r="DA125" s="37">
        <v>0</v>
      </c>
      <c r="DB125" s="4">
        <v>0</v>
      </c>
      <c r="DC125" s="38">
        <v>0</v>
      </c>
      <c r="DD125" s="37">
        <v>0</v>
      </c>
      <c r="DE125" s="4">
        <v>0</v>
      </c>
      <c r="DF125" s="38">
        <v>0</v>
      </c>
      <c r="DG125" s="37">
        <v>1</v>
      </c>
      <c r="DH125" s="4">
        <v>13</v>
      </c>
      <c r="DI125" s="38">
        <f t="shared" ref="DI125" si="649">DH125/DG125*1000</f>
        <v>13000</v>
      </c>
      <c r="DJ125" s="37">
        <v>0</v>
      </c>
      <c r="DK125" s="4">
        <v>0</v>
      </c>
      <c r="DL125" s="38">
        <v>0</v>
      </c>
      <c r="DM125" s="37">
        <v>65</v>
      </c>
      <c r="DN125" s="4">
        <v>473</v>
      </c>
      <c r="DO125" s="38">
        <f t="shared" si="621"/>
        <v>7276.9230769230771</v>
      </c>
      <c r="DP125" s="37">
        <v>0</v>
      </c>
      <c r="DQ125" s="4">
        <v>0</v>
      </c>
      <c r="DR125" s="38">
        <v>0</v>
      </c>
      <c r="DS125" s="37">
        <v>0</v>
      </c>
      <c r="DT125" s="4">
        <v>0</v>
      </c>
      <c r="DU125" s="38">
        <v>0</v>
      </c>
      <c r="DV125" s="37">
        <v>0</v>
      </c>
      <c r="DW125" s="4">
        <v>0</v>
      </c>
      <c r="DX125" s="38">
        <v>0</v>
      </c>
      <c r="DY125" s="37">
        <v>0</v>
      </c>
      <c r="DZ125" s="4">
        <v>0</v>
      </c>
      <c r="EA125" s="38">
        <v>0</v>
      </c>
      <c r="EB125" s="37">
        <v>15</v>
      </c>
      <c r="EC125" s="4">
        <v>444</v>
      </c>
      <c r="ED125" s="38">
        <f t="shared" si="623"/>
        <v>29600</v>
      </c>
      <c r="EE125" s="37">
        <v>0</v>
      </c>
      <c r="EF125" s="4">
        <v>0</v>
      </c>
      <c r="EG125" s="38">
        <v>0</v>
      </c>
      <c r="EH125" s="37">
        <v>0</v>
      </c>
      <c r="EI125" s="4">
        <v>0</v>
      </c>
      <c r="EJ125" s="38">
        <v>0</v>
      </c>
      <c r="EK125" s="37">
        <v>0</v>
      </c>
      <c r="EL125" s="4">
        <v>0</v>
      </c>
      <c r="EM125" s="38">
        <v>0</v>
      </c>
      <c r="EN125" s="37">
        <v>0</v>
      </c>
      <c r="EO125" s="4">
        <v>0</v>
      </c>
      <c r="EP125" s="38">
        <v>0</v>
      </c>
      <c r="EQ125" s="37"/>
      <c r="ER125" s="4"/>
      <c r="ES125" s="38"/>
      <c r="ET125" s="37">
        <v>0</v>
      </c>
      <c r="EU125" s="4">
        <v>0</v>
      </c>
      <c r="EV125" s="38">
        <v>0</v>
      </c>
      <c r="EW125" s="37">
        <v>0</v>
      </c>
      <c r="EX125" s="4">
        <v>0</v>
      </c>
      <c r="EY125" s="38">
        <v>0</v>
      </c>
      <c r="EZ125" s="37">
        <v>0</v>
      </c>
      <c r="FA125" s="4">
        <v>0</v>
      </c>
      <c r="FB125" s="38">
        <v>0</v>
      </c>
      <c r="FC125" s="37"/>
      <c r="FD125" s="4"/>
      <c r="FE125" s="38"/>
      <c r="FF125" s="37">
        <v>0</v>
      </c>
      <c r="FG125" s="4">
        <v>0</v>
      </c>
      <c r="FH125" s="38">
        <v>0</v>
      </c>
      <c r="FI125" s="37">
        <v>0</v>
      </c>
      <c r="FJ125" s="4">
        <v>0</v>
      </c>
      <c r="FK125" s="38">
        <v>0</v>
      </c>
      <c r="FL125" s="37">
        <v>0</v>
      </c>
      <c r="FM125" s="4">
        <v>0</v>
      </c>
      <c r="FN125" s="38">
        <v>0</v>
      </c>
      <c r="FO125" s="37">
        <v>0</v>
      </c>
      <c r="FP125" s="4">
        <v>0</v>
      </c>
      <c r="FQ125" s="38">
        <v>0</v>
      </c>
      <c r="FR125" s="37">
        <v>0</v>
      </c>
      <c r="FS125" s="4">
        <v>0</v>
      </c>
      <c r="FT125" s="38">
        <v>0</v>
      </c>
      <c r="FU125" s="37"/>
      <c r="FV125" s="4"/>
      <c r="FW125" s="38"/>
      <c r="FX125" s="37">
        <v>0</v>
      </c>
      <c r="FY125" s="4">
        <v>0</v>
      </c>
      <c r="FZ125" s="38">
        <v>0</v>
      </c>
      <c r="GA125" s="37">
        <v>0</v>
      </c>
      <c r="GB125" s="4">
        <v>0</v>
      </c>
      <c r="GC125" s="38">
        <v>0</v>
      </c>
      <c r="GD125" s="37">
        <v>9</v>
      </c>
      <c r="GE125" s="4">
        <v>225</v>
      </c>
      <c r="GF125" s="38">
        <f t="shared" si="625"/>
        <v>25000</v>
      </c>
      <c r="GG125" s="37">
        <v>0</v>
      </c>
      <c r="GH125" s="4">
        <v>0</v>
      </c>
      <c r="GI125" s="38">
        <v>0</v>
      </c>
      <c r="GJ125" s="37">
        <v>0</v>
      </c>
      <c r="GK125" s="4">
        <v>0</v>
      </c>
      <c r="GL125" s="38">
        <v>0</v>
      </c>
      <c r="GM125" s="37">
        <v>0</v>
      </c>
      <c r="GN125" s="4">
        <v>0</v>
      </c>
      <c r="GO125" s="38">
        <v>0</v>
      </c>
      <c r="GP125" s="37">
        <v>0</v>
      </c>
      <c r="GQ125" s="4">
        <v>0</v>
      </c>
      <c r="GR125" s="38">
        <v>0</v>
      </c>
      <c r="GS125" s="37">
        <v>0</v>
      </c>
      <c r="GT125" s="4">
        <v>0</v>
      </c>
      <c r="GU125" s="38">
        <v>0</v>
      </c>
      <c r="GV125" s="37">
        <v>0</v>
      </c>
      <c r="GW125" s="4">
        <v>0</v>
      </c>
      <c r="GX125" s="38">
        <v>0</v>
      </c>
      <c r="GY125" s="37">
        <v>0</v>
      </c>
      <c r="GZ125" s="4">
        <v>0</v>
      </c>
      <c r="HA125" s="38">
        <v>0</v>
      </c>
      <c r="HB125" s="37">
        <v>0</v>
      </c>
      <c r="HC125" s="4">
        <v>0</v>
      </c>
      <c r="HD125" s="38">
        <v>0</v>
      </c>
      <c r="HE125" s="37">
        <v>0</v>
      </c>
      <c r="HF125" s="4">
        <v>0</v>
      </c>
      <c r="HG125" s="38">
        <v>0</v>
      </c>
      <c r="HH125" s="37">
        <v>26</v>
      </c>
      <c r="HI125" s="4">
        <v>1032</v>
      </c>
      <c r="HJ125" s="38">
        <f t="shared" si="626"/>
        <v>39692.307692307695</v>
      </c>
      <c r="HK125" s="37">
        <v>0</v>
      </c>
      <c r="HL125" s="4">
        <v>0</v>
      </c>
      <c r="HM125" s="38">
        <v>0</v>
      </c>
      <c r="HN125" s="37">
        <v>0</v>
      </c>
      <c r="HO125" s="4">
        <v>0</v>
      </c>
      <c r="HP125" s="38">
        <v>0</v>
      </c>
      <c r="HQ125" s="37">
        <v>0</v>
      </c>
      <c r="HR125" s="4">
        <v>0</v>
      </c>
      <c r="HS125" s="38">
        <v>0</v>
      </c>
      <c r="HT125" s="37">
        <v>0</v>
      </c>
      <c r="HU125" s="4">
        <v>0</v>
      </c>
      <c r="HV125" s="38">
        <v>0</v>
      </c>
      <c r="HW125" s="37">
        <v>0</v>
      </c>
      <c r="HX125" s="4">
        <v>0</v>
      </c>
      <c r="HY125" s="38">
        <v>0</v>
      </c>
      <c r="HZ125" s="37">
        <v>0</v>
      </c>
      <c r="IA125" s="4">
        <v>0</v>
      </c>
      <c r="IB125" s="38">
        <v>0</v>
      </c>
      <c r="IC125" s="37">
        <v>0</v>
      </c>
      <c r="ID125" s="4">
        <v>0</v>
      </c>
      <c r="IE125" s="38">
        <v>0</v>
      </c>
      <c r="IF125" s="37">
        <v>0</v>
      </c>
      <c r="IG125" s="4">
        <v>0</v>
      </c>
      <c r="IH125" s="38">
        <v>0</v>
      </c>
      <c r="II125" s="37">
        <v>0</v>
      </c>
      <c r="IJ125" s="4">
        <v>0</v>
      </c>
      <c r="IK125" s="38">
        <v>0</v>
      </c>
      <c r="IL125" s="37">
        <v>15</v>
      </c>
      <c r="IM125" s="4">
        <v>474</v>
      </c>
      <c r="IN125" s="38">
        <f t="shared" si="639"/>
        <v>31600</v>
      </c>
      <c r="IO125" s="37">
        <v>30</v>
      </c>
      <c r="IP125" s="4">
        <v>1090</v>
      </c>
      <c r="IQ125" s="38">
        <f t="shared" si="627"/>
        <v>36333.333333333336</v>
      </c>
      <c r="IR125" s="37">
        <v>0</v>
      </c>
      <c r="IS125" s="4">
        <v>0</v>
      </c>
      <c r="IT125" s="38">
        <v>0</v>
      </c>
      <c r="IU125" s="37">
        <v>0</v>
      </c>
      <c r="IV125" s="4">
        <v>0</v>
      </c>
      <c r="IW125" s="38">
        <v>0</v>
      </c>
      <c r="IX125" s="37">
        <v>0</v>
      </c>
      <c r="IY125" s="4">
        <v>0</v>
      </c>
      <c r="IZ125" s="38">
        <f t="shared" si="316"/>
        <v>0</v>
      </c>
      <c r="JA125" s="37">
        <v>44</v>
      </c>
      <c r="JB125" s="4">
        <v>904</v>
      </c>
      <c r="JC125" s="38">
        <v>18000</v>
      </c>
      <c r="JD125" s="37">
        <v>0</v>
      </c>
      <c r="JE125" s="4">
        <v>0</v>
      </c>
      <c r="JF125" s="38">
        <v>0</v>
      </c>
      <c r="JG125" s="37">
        <v>0</v>
      </c>
      <c r="JH125" s="4">
        <v>0</v>
      </c>
      <c r="JI125" s="38">
        <v>0</v>
      </c>
      <c r="JJ125" s="37">
        <v>0</v>
      </c>
      <c r="JK125" s="4">
        <v>0</v>
      </c>
      <c r="JL125" s="38">
        <v>0</v>
      </c>
      <c r="JM125" s="37">
        <v>25</v>
      </c>
      <c r="JN125" s="4">
        <v>224</v>
      </c>
      <c r="JO125" s="38">
        <f t="shared" ref="JO125" si="650">JN125/JM125*1000</f>
        <v>8960</v>
      </c>
      <c r="JP125" s="37">
        <v>5</v>
      </c>
      <c r="JQ125" s="4">
        <v>205</v>
      </c>
      <c r="JR125" s="38">
        <f t="shared" si="628"/>
        <v>41000</v>
      </c>
      <c r="JS125" s="37">
        <v>0</v>
      </c>
      <c r="JT125" s="4">
        <v>0</v>
      </c>
      <c r="JU125" s="38">
        <v>0</v>
      </c>
      <c r="JV125" s="37">
        <v>0</v>
      </c>
      <c r="JW125" s="4">
        <v>0</v>
      </c>
      <c r="JX125" s="38">
        <v>0</v>
      </c>
      <c r="JY125" s="37">
        <v>1</v>
      </c>
      <c r="JZ125" s="4">
        <v>3</v>
      </c>
      <c r="KA125" s="38">
        <f t="shared" ref="KA125" si="651">JZ125/JY125*1000</f>
        <v>3000</v>
      </c>
      <c r="KB125" s="37">
        <v>0</v>
      </c>
      <c r="KC125" s="4">
        <v>0</v>
      </c>
      <c r="KD125" s="38">
        <v>0</v>
      </c>
      <c r="KE125" s="37">
        <v>2</v>
      </c>
      <c r="KF125" s="4">
        <v>9</v>
      </c>
      <c r="KG125" s="38">
        <f t="shared" si="629"/>
        <v>4500</v>
      </c>
      <c r="KH125" s="37"/>
      <c r="KI125" s="4"/>
      <c r="KJ125" s="38"/>
      <c r="KK125" s="37">
        <v>0</v>
      </c>
      <c r="KL125" s="4">
        <v>0</v>
      </c>
      <c r="KM125" s="38">
        <v>0</v>
      </c>
      <c r="KN125" s="37">
        <v>0</v>
      </c>
      <c r="KO125" s="4">
        <v>0</v>
      </c>
      <c r="KP125" s="38">
        <v>0</v>
      </c>
      <c r="KQ125" s="37">
        <v>0</v>
      </c>
      <c r="KR125" s="4">
        <v>0</v>
      </c>
      <c r="KS125" s="38">
        <v>0</v>
      </c>
      <c r="KT125" s="37">
        <v>4</v>
      </c>
      <c r="KU125" s="4">
        <v>45</v>
      </c>
      <c r="KV125" s="38">
        <f t="shared" si="631"/>
        <v>11250</v>
      </c>
      <c r="KW125" s="37">
        <v>0</v>
      </c>
      <c r="KX125" s="4">
        <v>0</v>
      </c>
      <c r="KY125" s="38">
        <v>0</v>
      </c>
      <c r="KZ125" s="37">
        <v>4</v>
      </c>
      <c r="LA125" s="4">
        <v>197</v>
      </c>
      <c r="LB125" s="38">
        <f t="shared" si="632"/>
        <v>49250</v>
      </c>
      <c r="LC125" s="37">
        <v>36</v>
      </c>
      <c r="LD125" s="4">
        <v>1489</v>
      </c>
      <c r="LE125" s="38">
        <f t="shared" si="633"/>
        <v>41361.111111111117</v>
      </c>
      <c r="LF125" s="37">
        <v>5</v>
      </c>
      <c r="LG125" s="4">
        <v>86</v>
      </c>
      <c r="LH125" s="38">
        <f t="shared" si="634"/>
        <v>17200</v>
      </c>
      <c r="LI125" s="37">
        <v>0</v>
      </c>
      <c r="LJ125" s="4">
        <v>0</v>
      </c>
      <c r="LK125" s="38">
        <v>0</v>
      </c>
      <c r="LL125" s="37">
        <v>0</v>
      </c>
      <c r="LM125" s="4">
        <v>0</v>
      </c>
      <c r="LN125" s="38">
        <v>0</v>
      </c>
      <c r="LO125" s="37">
        <v>0</v>
      </c>
      <c r="LP125" s="4">
        <v>0</v>
      </c>
      <c r="LQ125" s="38">
        <v>0</v>
      </c>
      <c r="LR125" s="37">
        <v>1</v>
      </c>
      <c r="LS125" s="4">
        <v>10</v>
      </c>
      <c r="LT125" s="38">
        <f t="shared" ref="LT125" si="652">LS125/LR125*1000</f>
        <v>10000</v>
      </c>
      <c r="LU125" s="37">
        <v>-28</v>
      </c>
      <c r="LV125" s="4">
        <v>-560</v>
      </c>
      <c r="LW125" s="38">
        <f>LV125/LU125*-1000</f>
        <v>-20000</v>
      </c>
      <c r="LX125" s="37">
        <v>9</v>
      </c>
      <c r="LY125" s="4">
        <v>116</v>
      </c>
      <c r="LZ125" s="38">
        <f t="shared" si="635"/>
        <v>12888.888888888889</v>
      </c>
      <c r="MA125" s="2">
        <f t="shared" si="527"/>
        <v>311</v>
      </c>
      <c r="MB125" s="12">
        <f t="shared" si="528"/>
        <v>7835</v>
      </c>
    </row>
    <row r="126" spans="1:340" x14ac:dyDescent="0.3">
      <c r="A126" s="50">
        <v>2013</v>
      </c>
      <c r="B126" s="51" t="s">
        <v>9</v>
      </c>
      <c r="C126" s="37">
        <v>0</v>
      </c>
      <c r="D126" s="4">
        <v>0</v>
      </c>
      <c r="E126" s="38">
        <v>0</v>
      </c>
      <c r="F126" s="37">
        <v>0</v>
      </c>
      <c r="G126" s="4">
        <v>0</v>
      </c>
      <c r="H126" s="38">
        <v>0</v>
      </c>
      <c r="I126" s="37">
        <v>0</v>
      </c>
      <c r="J126" s="4">
        <v>0</v>
      </c>
      <c r="K126" s="38">
        <v>0</v>
      </c>
      <c r="L126" s="37">
        <v>5</v>
      </c>
      <c r="M126" s="4">
        <v>35</v>
      </c>
      <c r="N126" s="38">
        <f t="shared" si="647"/>
        <v>7000</v>
      </c>
      <c r="O126" s="37">
        <v>0</v>
      </c>
      <c r="P126" s="4">
        <v>0</v>
      </c>
      <c r="Q126" s="38">
        <v>0</v>
      </c>
      <c r="R126" s="37">
        <v>1</v>
      </c>
      <c r="S126" s="4">
        <v>35</v>
      </c>
      <c r="T126" s="38">
        <f t="shared" ref="T126" si="653">S126/R126*1000</f>
        <v>35000</v>
      </c>
      <c r="U126" s="37">
        <v>0</v>
      </c>
      <c r="V126" s="4">
        <v>0</v>
      </c>
      <c r="W126" s="38">
        <v>0</v>
      </c>
      <c r="X126" s="37">
        <v>8</v>
      </c>
      <c r="Y126" s="4">
        <v>27</v>
      </c>
      <c r="Z126" s="38">
        <f t="shared" si="643"/>
        <v>3375</v>
      </c>
      <c r="AA126" s="37">
        <v>0</v>
      </c>
      <c r="AB126" s="4">
        <v>0</v>
      </c>
      <c r="AC126" s="38">
        <v>0</v>
      </c>
      <c r="AD126" s="37">
        <v>0</v>
      </c>
      <c r="AE126" s="4">
        <v>0</v>
      </c>
      <c r="AF126" s="38">
        <v>0</v>
      </c>
      <c r="AG126" s="37">
        <v>0</v>
      </c>
      <c r="AH126" s="4">
        <v>0</v>
      </c>
      <c r="AI126" s="38">
        <v>0</v>
      </c>
      <c r="AJ126" s="37">
        <v>0</v>
      </c>
      <c r="AK126" s="4">
        <v>0</v>
      </c>
      <c r="AL126" s="38">
        <v>0</v>
      </c>
      <c r="AM126" s="37">
        <v>49</v>
      </c>
      <c r="AN126" s="4">
        <v>888</v>
      </c>
      <c r="AO126" s="38">
        <f t="shared" ref="AO126" si="654">AN126/AM126*1000</f>
        <v>18122.448979591838</v>
      </c>
      <c r="AP126" s="37">
        <v>0</v>
      </c>
      <c r="AQ126" s="4">
        <v>0</v>
      </c>
      <c r="AR126" s="38">
        <v>0</v>
      </c>
      <c r="AS126" s="37">
        <v>0</v>
      </c>
      <c r="AT126" s="4">
        <v>0</v>
      </c>
      <c r="AU126" s="38">
        <v>0</v>
      </c>
      <c r="AV126" s="37">
        <v>0</v>
      </c>
      <c r="AW126" s="4">
        <v>0</v>
      </c>
      <c r="AX126" s="38">
        <v>0</v>
      </c>
      <c r="AY126" s="37">
        <v>5</v>
      </c>
      <c r="AZ126" s="4">
        <v>220</v>
      </c>
      <c r="BA126" s="38">
        <f t="shared" si="637"/>
        <v>44000</v>
      </c>
      <c r="BB126" s="37">
        <v>0</v>
      </c>
      <c r="BC126" s="4">
        <v>0</v>
      </c>
      <c r="BD126" s="38">
        <v>0</v>
      </c>
      <c r="BE126" s="37">
        <v>0</v>
      </c>
      <c r="BF126" s="4">
        <v>0</v>
      </c>
      <c r="BG126" s="38">
        <v>0</v>
      </c>
      <c r="BH126" s="37">
        <v>47</v>
      </c>
      <c r="BI126" s="4">
        <v>375</v>
      </c>
      <c r="BJ126" s="38">
        <f t="shared" si="616"/>
        <v>7978.7234042553191</v>
      </c>
      <c r="BK126" s="37">
        <v>0</v>
      </c>
      <c r="BL126" s="4">
        <v>0</v>
      </c>
      <c r="BM126" s="38">
        <v>0</v>
      </c>
      <c r="BN126" s="37">
        <v>0</v>
      </c>
      <c r="BO126" s="4">
        <v>0</v>
      </c>
      <c r="BP126" s="38">
        <v>0</v>
      </c>
      <c r="BQ126" s="37">
        <v>0</v>
      </c>
      <c r="BR126" s="4">
        <v>0</v>
      </c>
      <c r="BS126" s="38">
        <v>0</v>
      </c>
      <c r="BT126" s="37">
        <v>0</v>
      </c>
      <c r="BU126" s="4">
        <v>0</v>
      </c>
      <c r="BV126" s="38">
        <f t="shared" ref="BV126:BV133" si="655">IF(BT126=0,0,BU126/BT126*1000)</f>
        <v>0</v>
      </c>
      <c r="BW126" s="37">
        <v>0</v>
      </c>
      <c r="BX126" s="4">
        <v>0</v>
      </c>
      <c r="BY126" s="38">
        <v>0</v>
      </c>
      <c r="BZ126" s="37">
        <v>24</v>
      </c>
      <c r="CA126" s="4">
        <v>972</v>
      </c>
      <c r="CB126" s="38">
        <f t="shared" si="617"/>
        <v>40500</v>
      </c>
      <c r="CC126" s="37">
        <v>0</v>
      </c>
      <c r="CD126" s="4">
        <v>0</v>
      </c>
      <c r="CE126" s="38">
        <v>0</v>
      </c>
      <c r="CF126" s="37">
        <v>0</v>
      </c>
      <c r="CG126" s="4">
        <v>0</v>
      </c>
      <c r="CH126" s="38">
        <v>0</v>
      </c>
      <c r="CI126" s="37">
        <v>0</v>
      </c>
      <c r="CJ126" s="4">
        <v>0</v>
      </c>
      <c r="CK126" s="38">
        <v>0</v>
      </c>
      <c r="CL126" s="37">
        <v>0</v>
      </c>
      <c r="CM126" s="4">
        <v>0</v>
      </c>
      <c r="CN126" s="38">
        <v>0</v>
      </c>
      <c r="CO126" s="37">
        <v>1</v>
      </c>
      <c r="CP126" s="4">
        <v>26</v>
      </c>
      <c r="CQ126" s="38">
        <f t="shared" si="648"/>
        <v>26000</v>
      </c>
      <c r="CR126" s="37">
        <v>0</v>
      </c>
      <c r="CS126" s="4">
        <v>0</v>
      </c>
      <c r="CT126" s="38">
        <v>0</v>
      </c>
      <c r="CU126" s="37">
        <v>0</v>
      </c>
      <c r="CV126" s="4">
        <v>0</v>
      </c>
      <c r="CW126" s="38">
        <f t="shared" si="618"/>
        <v>0</v>
      </c>
      <c r="CX126" s="37">
        <v>0</v>
      </c>
      <c r="CY126" s="4">
        <v>0</v>
      </c>
      <c r="CZ126" s="38">
        <v>0</v>
      </c>
      <c r="DA126" s="37">
        <v>0</v>
      </c>
      <c r="DB126" s="4">
        <v>0</v>
      </c>
      <c r="DC126" s="38">
        <v>0</v>
      </c>
      <c r="DD126" s="37">
        <v>0</v>
      </c>
      <c r="DE126" s="4">
        <v>0</v>
      </c>
      <c r="DF126" s="38">
        <v>0</v>
      </c>
      <c r="DG126" s="37">
        <v>0</v>
      </c>
      <c r="DH126" s="4">
        <v>0</v>
      </c>
      <c r="DI126" s="38">
        <v>0</v>
      </c>
      <c r="DJ126" s="37">
        <v>0</v>
      </c>
      <c r="DK126" s="4">
        <v>0</v>
      </c>
      <c r="DL126" s="38">
        <v>0</v>
      </c>
      <c r="DM126" s="37">
        <v>113</v>
      </c>
      <c r="DN126" s="4">
        <v>1202</v>
      </c>
      <c r="DO126" s="38">
        <f t="shared" si="621"/>
        <v>10637.16814159292</v>
      </c>
      <c r="DP126" s="37">
        <v>0</v>
      </c>
      <c r="DQ126" s="4">
        <v>0</v>
      </c>
      <c r="DR126" s="38">
        <v>0</v>
      </c>
      <c r="DS126" s="37">
        <v>0</v>
      </c>
      <c r="DT126" s="4">
        <v>0</v>
      </c>
      <c r="DU126" s="38">
        <v>0</v>
      </c>
      <c r="DV126" s="37">
        <v>0</v>
      </c>
      <c r="DW126" s="4">
        <v>0</v>
      </c>
      <c r="DX126" s="38">
        <v>0</v>
      </c>
      <c r="DY126" s="37">
        <v>0</v>
      </c>
      <c r="DZ126" s="4">
        <v>0</v>
      </c>
      <c r="EA126" s="38">
        <v>0</v>
      </c>
      <c r="EB126" s="37">
        <v>42</v>
      </c>
      <c r="EC126" s="4">
        <v>1437</v>
      </c>
      <c r="ED126" s="38">
        <f t="shared" si="623"/>
        <v>34214.285714285717</v>
      </c>
      <c r="EE126" s="37">
        <v>0</v>
      </c>
      <c r="EF126" s="4">
        <v>0</v>
      </c>
      <c r="EG126" s="38">
        <v>0</v>
      </c>
      <c r="EH126" s="37">
        <v>0</v>
      </c>
      <c r="EI126" s="4">
        <v>0</v>
      </c>
      <c r="EJ126" s="38">
        <v>0</v>
      </c>
      <c r="EK126" s="37">
        <v>0</v>
      </c>
      <c r="EL126" s="4">
        <v>0</v>
      </c>
      <c r="EM126" s="38">
        <v>0</v>
      </c>
      <c r="EN126" s="37">
        <v>0</v>
      </c>
      <c r="EO126" s="4">
        <v>0</v>
      </c>
      <c r="EP126" s="38">
        <v>0</v>
      </c>
      <c r="EQ126" s="37"/>
      <c r="ER126" s="4"/>
      <c r="ES126" s="38"/>
      <c r="ET126" s="37">
        <v>0</v>
      </c>
      <c r="EU126" s="4">
        <v>0</v>
      </c>
      <c r="EV126" s="38">
        <v>0</v>
      </c>
      <c r="EW126" s="37">
        <v>0</v>
      </c>
      <c r="EX126" s="4">
        <v>0</v>
      </c>
      <c r="EY126" s="38">
        <v>0</v>
      </c>
      <c r="EZ126" s="37">
        <v>0</v>
      </c>
      <c r="FA126" s="4">
        <v>0</v>
      </c>
      <c r="FB126" s="38">
        <v>0</v>
      </c>
      <c r="FC126" s="37"/>
      <c r="FD126" s="4"/>
      <c r="FE126" s="38"/>
      <c r="FF126" s="37">
        <v>0</v>
      </c>
      <c r="FG126" s="4">
        <v>0</v>
      </c>
      <c r="FH126" s="38">
        <v>0</v>
      </c>
      <c r="FI126" s="37">
        <v>0</v>
      </c>
      <c r="FJ126" s="4">
        <v>0</v>
      </c>
      <c r="FK126" s="38">
        <v>0</v>
      </c>
      <c r="FL126" s="37">
        <v>0</v>
      </c>
      <c r="FM126" s="4">
        <v>0</v>
      </c>
      <c r="FN126" s="38">
        <v>0</v>
      </c>
      <c r="FO126" s="37">
        <v>0</v>
      </c>
      <c r="FP126" s="4">
        <v>0</v>
      </c>
      <c r="FQ126" s="38">
        <v>0</v>
      </c>
      <c r="FR126" s="37">
        <v>0</v>
      </c>
      <c r="FS126" s="4">
        <v>0</v>
      </c>
      <c r="FT126" s="38">
        <v>0</v>
      </c>
      <c r="FU126" s="37"/>
      <c r="FV126" s="4"/>
      <c r="FW126" s="38"/>
      <c r="FX126" s="37">
        <v>0</v>
      </c>
      <c r="FY126" s="4">
        <v>0</v>
      </c>
      <c r="FZ126" s="38">
        <v>0</v>
      </c>
      <c r="GA126" s="37">
        <v>0</v>
      </c>
      <c r="GB126" s="4">
        <v>0</v>
      </c>
      <c r="GC126" s="38">
        <v>0</v>
      </c>
      <c r="GD126" s="37">
        <v>6</v>
      </c>
      <c r="GE126" s="4">
        <v>73</v>
      </c>
      <c r="GF126" s="38">
        <f t="shared" si="625"/>
        <v>12166.666666666666</v>
      </c>
      <c r="GG126" s="37">
        <v>0</v>
      </c>
      <c r="GH126" s="4">
        <v>0</v>
      </c>
      <c r="GI126" s="38">
        <v>0</v>
      </c>
      <c r="GJ126" s="37">
        <v>0</v>
      </c>
      <c r="GK126" s="4">
        <v>0</v>
      </c>
      <c r="GL126" s="38">
        <v>0</v>
      </c>
      <c r="GM126" s="37">
        <v>0</v>
      </c>
      <c r="GN126" s="4">
        <v>0</v>
      </c>
      <c r="GO126" s="38">
        <v>0</v>
      </c>
      <c r="GP126" s="37">
        <v>0</v>
      </c>
      <c r="GQ126" s="4">
        <v>0</v>
      </c>
      <c r="GR126" s="38">
        <v>0</v>
      </c>
      <c r="GS126" s="37">
        <v>0</v>
      </c>
      <c r="GT126" s="4">
        <v>0</v>
      </c>
      <c r="GU126" s="38">
        <v>0</v>
      </c>
      <c r="GV126" s="37">
        <v>0</v>
      </c>
      <c r="GW126" s="4">
        <v>0</v>
      </c>
      <c r="GX126" s="38">
        <v>0</v>
      </c>
      <c r="GY126" s="37">
        <v>0</v>
      </c>
      <c r="GZ126" s="4">
        <v>0</v>
      </c>
      <c r="HA126" s="38">
        <v>0</v>
      </c>
      <c r="HB126" s="37">
        <v>0</v>
      </c>
      <c r="HC126" s="4">
        <v>0</v>
      </c>
      <c r="HD126" s="38">
        <v>0</v>
      </c>
      <c r="HE126" s="37">
        <v>0</v>
      </c>
      <c r="HF126" s="4">
        <v>0</v>
      </c>
      <c r="HG126" s="38">
        <v>0</v>
      </c>
      <c r="HH126" s="37">
        <v>14</v>
      </c>
      <c r="HI126" s="4">
        <v>545</v>
      </c>
      <c r="HJ126" s="38">
        <f t="shared" si="626"/>
        <v>38928.571428571428</v>
      </c>
      <c r="HK126" s="37">
        <v>0</v>
      </c>
      <c r="HL126" s="4">
        <v>0</v>
      </c>
      <c r="HM126" s="38">
        <v>0</v>
      </c>
      <c r="HN126" s="37">
        <v>0</v>
      </c>
      <c r="HO126" s="4">
        <v>0</v>
      </c>
      <c r="HP126" s="38">
        <v>0</v>
      </c>
      <c r="HQ126" s="37">
        <v>0</v>
      </c>
      <c r="HR126" s="4">
        <v>0</v>
      </c>
      <c r="HS126" s="38">
        <v>0</v>
      </c>
      <c r="HT126" s="37">
        <v>0</v>
      </c>
      <c r="HU126" s="4">
        <v>0</v>
      </c>
      <c r="HV126" s="38">
        <v>0</v>
      </c>
      <c r="HW126" s="37">
        <v>0</v>
      </c>
      <c r="HX126" s="4">
        <v>0</v>
      </c>
      <c r="HY126" s="38">
        <v>0</v>
      </c>
      <c r="HZ126" s="37">
        <v>0</v>
      </c>
      <c r="IA126" s="4">
        <v>0</v>
      </c>
      <c r="IB126" s="38">
        <v>0</v>
      </c>
      <c r="IC126" s="37">
        <v>4</v>
      </c>
      <c r="ID126" s="4">
        <v>61</v>
      </c>
      <c r="IE126" s="38">
        <f t="shared" si="638"/>
        <v>15250</v>
      </c>
      <c r="IF126" s="37">
        <v>0</v>
      </c>
      <c r="IG126" s="4">
        <v>0</v>
      </c>
      <c r="IH126" s="38">
        <v>0</v>
      </c>
      <c r="II126" s="37">
        <v>0</v>
      </c>
      <c r="IJ126" s="4">
        <v>0</v>
      </c>
      <c r="IK126" s="38">
        <v>0</v>
      </c>
      <c r="IL126" s="37">
        <v>12</v>
      </c>
      <c r="IM126" s="4">
        <v>452</v>
      </c>
      <c r="IN126" s="38">
        <f t="shared" si="639"/>
        <v>37666.666666666664</v>
      </c>
      <c r="IO126" s="37">
        <v>13</v>
      </c>
      <c r="IP126" s="4">
        <v>437</v>
      </c>
      <c r="IQ126" s="38">
        <f t="shared" si="627"/>
        <v>33615.38461538461</v>
      </c>
      <c r="IR126" s="37">
        <v>0</v>
      </c>
      <c r="IS126" s="4">
        <v>0</v>
      </c>
      <c r="IT126" s="38">
        <v>0</v>
      </c>
      <c r="IU126" s="37">
        <v>0</v>
      </c>
      <c r="IV126" s="4">
        <v>0</v>
      </c>
      <c r="IW126" s="38">
        <v>0</v>
      </c>
      <c r="IX126" s="37">
        <v>0</v>
      </c>
      <c r="IY126" s="4">
        <v>0</v>
      </c>
      <c r="IZ126" s="38">
        <f t="shared" si="316"/>
        <v>0</v>
      </c>
      <c r="JA126" s="37">
        <v>58</v>
      </c>
      <c r="JB126" s="4">
        <v>1180</v>
      </c>
      <c r="JC126" s="38">
        <v>18000</v>
      </c>
      <c r="JD126" s="37">
        <v>0</v>
      </c>
      <c r="JE126" s="4">
        <v>0</v>
      </c>
      <c r="JF126" s="38">
        <v>0</v>
      </c>
      <c r="JG126" s="37">
        <v>0</v>
      </c>
      <c r="JH126" s="4">
        <v>0</v>
      </c>
      <c r="JI126" s="38">
        <v>0</v>
      </c>
      <c r="JJ126" s="37">
        <v>0</v>
      </c>
      <c r="JK126" s="4">
        <v>0</v>
      </c>
      <c r="JL126" s="38">
        <v>0</v>
      </c>
      <c r="JM126" s="37">
        <v>0</v>
      </c>
      <c r="JN126" s="4">
        <v>0</v>
      </c>
      <c r="JO126" s="38">
        <v>0</v>
      </c>
      <c r="JP126" s="37">
        <v>6</v>
      </c>
      <c r="JQ126" s="4">
        <v>191</v>
      </c>
      <c r="JR126" s="38">
        <f t="shared" si="628"/>
        <v>31833.333333333332</v>
      </c>
      <c r="JS126" s="37">
        <v>0</v>
      </c>
      <c r="JT126" s="4">
        <v>0</v>
      </c>
      <c r="JU126" s="38">
        <v>0</v>
      </c>
      <c r="JV126" s="37">
        <v>0</v>
      </c>
      <c r="JW126" s="4">
        <v>0</v>
      </c>
      <c r="JX126" s="38">
        <v>0</v>
      </c>
      <c r="JY126" s="37">
        <v>0</v>
      </c>
      <c r="JZ126" s="4">
        <v>0</v>
      </c>
      <c r="KA126" s="38">
        <v>0</v>
      </c>
      <c r="KB126" s="37">
        <v>0</v>
      </c>
      <c r="KC126" s="4">
        <v>0</v>
      </c>
      <c r="KD126" s="38">
        <v>0</v>
      </c>
      <c r="KE126" s="37">
        <v>2</v>
      </c>
      <c r="KF126" s="4">
        <v>16</v>
      </c>
      <c r="KG126" s="38">
        <f t="shared" si="629"/>
        <v>8000</v>
      </c>
      <c r="KH126" s="37"/>
      <c r="KI126" s="4"/>
      <c r="KJ126" s="38"/>
      <c r="KK126" s="37">
        <v>0</v>
      </c>
      <c r="KL126" s="4">
        <v>0</v>
      </c>
      <c r="KM126" s="38">
        <v>0</v>
      </c>
      <c r="KN126" s="37">
        <v>0</v>
      </c>
      <c r="KO126" s="4">
        <v>0</v>
      </c>
      <c r="KP126" s="38">
        <v>0</v>
      </c>
      <c r="KQ126" s="37">
        <v>0</v>
      </c>
      <c r="KR126" s="4">
        <v>0</v>
      </c>
      <c r="KS126" s="38">
        <v>0</v>
      </c>
      <c r="KT126" s="37">
        <v>23</v>
      </c>
      <c r="KU126" s="4">
        <v>261</v>
      </c>
      <c r="KV126" s="38">
        <f t="shared" si="631"/>
        <v>11347.826086956522</v>
      </c>
      <c r="KW126" s="37">
        <v>0</v>
      </c>
      <c r="KX126" s="4">
        <v>0</v>
      </c>
      <c r="KY126" s="38">
        <v>0</v>
      </c>
      <c r="KZ126" s="37">
        <v>21</v>
      </c>
      <c r="LA126" s="4">
        <v>293</v>
      </c>
      <c r="LB126" s="38">
        <f t="shared" si="632"/>
        <v>13952.380952380952</v>
      </c>
      <c r="LC126" s="37">
        <v>39</v>
      </c>
      <c r="LD126" s="4">
        <v>1324</v>
      </c>
      <c r="LE126" s="38">
        <f t="shared" si="633"/>
        <v>33948.717948717946</v>
      </c>
      <c r="LF126" s="37">
        <v>27</v>
      </c>
      <c r="LG126" s="4">
        <v>1249</v>
      </c>
      <c r="LH126" s="38">
        <f t="shared" si="634"/>
        <v>46259.259259259263</v>
      </c>
      <c r="LI126" s="37">
        <v>0</v>
      </c>
      <c r="LJ126" s="4">
        <v>0</v>
      </c>
      <c r="LK126" s="38">
        <v>0</v>
      </c>
      <c r="LL126" s="37">
        <v>0</v>
      </c>
      <c r="LM126" s="4">
        <v>0</v>
      </c>
      <c r="LN126" s="38">
        <v>0</v>
      </c>
      <c r="LO126" s="37">
        <v>0</v>
      </c>
      <c r="LP126" s="4">
        <v>0</v>
      </c>
      <c r="LQ126" s="38">
        <v>0</v>
      </c>
      <c r="LR126" s="37">
        <v>0</v>
      </c>
      <c r="LS126" s="4">
        <v>0</v>
      </c>
      <c r="LT126" s="38">
        <v>0</v>
      </c>
      <c r="LU126" s="37">
        <v>0</v>
      </c>
      <c r="LV126" s="4">
        <v>0</v>
      </c>
      <c r="LW126" s="38">
        <v>0</v>
      </c>
      <c r="LX126" s="37">
        <v>3</v>
      </c>
      <c r="LY126" s="4">
        <v>48</v>
      </c>
      <c r="LZ126" s="38">
        <f t="shared" si="635"/>
        <v>16000</v>
      </c>
      <c r="MA126" s="2">
        <f t="shared" si="527"/>
        <v>523</v>
      </c>
      <c r="MB126" s="12">
        <f t="shared" si="528"/>
        <v>11347</v>
      </c>
    </row>
    <row r="127" spans="1:340" x14ac:dyDescent="0.3">
      <c r="A127" s="50">
        <v>2013</v>
      </c>
      <c r="B127" s="51" t="s">
        <v>10</v>
      </c>
      <c r="C127" s="37">
        <v>0</v>
      </c>
      <c r="D127" s="4">
        <v>0</v>
      </c>
      <c r="E127" s="38">
        <v>0</v>
      </c>
      <c r="F127" s="37">
        <v>0</v>
      </c>
      <c r="G127" s="4">
        <v>0</v>
      </c>
      <c r="H127" s="38">
        <v>0</v>
      </c>
      <c r="I127" s="37">
        <v>0</v>
      </c>
      <c r="J127" s="4">
        <v>0</v>
      </c>
      <c r="K127" s="38">
        <v>0</v>
      </c>
      <c r="L127" s="37">
        <v>0</v>
      </c>
      <c r="M127" s="4">
        <v>0</v>
      </c>
      <c r="N127" s="38">
        <v>0</v>
      </c>
      <c r="O127" s="37">
        <v>0</v>
      </c>
      <c r="P127" s="4">
        <v>0</v>
      </c>
      <c r="Q127" s="38">
        <v>0</v>
      </c>
      <c r="R127" s="37">
        <v>0</v>
      </c>
      <c r="S127" s="4">
        <v>0</v>
      </c>
      <c r="T127" s="38">
        <v>0</v>
      </c>
      <c r="U127" s="37">
        <v>0</v>
      </c>
      <c r="V127" s="4">
        <v>0</v>
      </c>
      <c r="W127" s="38">
        <v>0</v>
      </c>
      <c r="X127" s="37">
        <v>0</v>
      </c>
      <c r="Y127" s="4">
        <v>0</v>
      </c>
      <c r="Z127" s="38">
        <v>0</v>
      </c>
      <c r="AA127" s="37">
        <v>0</v>
      </c>
      <c r="AB127" s="4">
        <v>0</v>
      </c>
      <c r="AC127" s="38">
        <v>0</v>
      </c>
      <c r="AD127" s="37">
        <v>0</v>
      </c>
      <c r="AE127" s="4">
        <v>0</v>
      </c>
      <c r="AF127" s="38">
        <v>0</v>
      </c>
      <c r="AG127" s="37">
        <v>0</v>
      </c>
      <c r="AH127" s="4">
        <v>0</v>
      </c>
      <c r="AI127" s="38">
        <v>0</v>
      </c>
      <c r="AJ127" s="37">
        <v>0</v>
      </c>
      <c r="AK127" s="4">
        <v>0</v>
      </c>
      <c r="AL127" s="38">
        <v>0</v>
      </c>
      <c r="AM127" s="37">
        <v>0</v>
      </c>
      <c r="AN127" s="4">
        <v>0</v>
      </c>
      <c r="AO127" s="38">
        <v>0</v>
      </c>
      <c r="AP127" s="37">
        <v>0</v>
      </c>
      <c r="AQ127" s="4">
        <v>0</v>
      </c>
      <c r="AR127" s="38">
        <v>0</v>
      </c>
      <c r="AS127" s="37">
        <v>0</v>
      </c>
      <c r="AT127" s="4">
        <v>0</v>
      </c>
      <c r="AU127" s="38">
        <v>0</v>
      </c>
      <c r="AV127" s="37">
        <v>0</v>
      </c>
      <c r="AW127" s="4">
        <v>0</v>
      </c>
      <c r="AX127" s="38">
        <v>0</v>
      </c>
      <c r="AY127" s="37">
        <v>0</v>
      </c>
      <c r="AZ127" s="4">
        <v>0</v>
      </c>
      <c r="BA127" s="38">
        <v>0</v>
      </c>
      <c r="BB127" s="37">
        <v>0</v>
      </c>
      <c r="BC127" s="4">
        <v>0</v>
      </c>
      <c r="BD127" s="38">
        <v>0</v>
      </c>
      <c r="BE127" s="37">
        <v>0</v>
      </c>
      <c r="BF127" s="4">
        <v>0</v>
      </c>
      <c r="BG127" s="38">
        <v>0</v>
      </c>
      <c r="BH127" s="37">
        <v>7</v>
      </c>
      <c r="BI127" s="4">
        <v>85</v>
      </c>
      <c r="BJ127" s="38">
        <f t="shared" si="616"/>
        <v>12142.857142857143</v>
      </c>
      <c r="BK127" s="37">
        <v>0</v>
      </c>
      <c r="BL127" s="4">
        <v>0</v>
      </c>
      <c r="BM127" s="38">
        <v>0</v>
      </c>
      <c r="BN127" s="37">
        <v>0</v>
      </c>
      <c r="BO127" s="4">
        <v>0</v>
      </c>
      <c r="BP127" s="38">
        <v>0</v>
      </c>
      <c r="BQ127" s="37">
        <v>0</v>
      </c>
      <c r="BR127" s="4">
        <v>0</v>
      </c>
      <c r="BS127" s="38">
        <v>0</v>
      </c>
      <c r="BT127" s="37">
        <v>0</v>
      </c>
      <c r="BU127" s="4">
        <v>0</v>
      </c>
      <c r="BV127" s="38">
        <f t="shared" si="655"/>
        <v>0</v>
      </c>
      <c r="BW127" s="37">
        <v>0</v>
      </c>
      <c r="BX127" s="4">
        <v>0</v>
      </c>
      <c r="BY127" s="38">
        <v>0</v>
      </c>
      <c r="BZ127" s="37">
        <v>0</v>
      </c>
      <c r="CA127" s="4">
        <v>0</v>
      </c>
      <c r="CB127" s="38">
        <v>0</v>
      </c>
      <c r="CC127" s="37">
        <v>1</v>
      </c>
      <c r="CD127" s="4">
        <v>33</v>
      </c>
      <c r="CE127" s="38">
        <f t="shared" ref="CE127:CE130" si="656">CD127/CC127*1000</f>
        <v>33000</v>
      </c>
      <c r="CF127" s="37">
        <v>0</v>
      </c>
      <c r="CG127" s="4">
        <v>0</v>
      </c>
      <c r="CH127" s="38">
        <v>0</v>
      </c>
      <c r="CI127" s="37">
        <v>0</v>
      </c>
      <c r="CJ127" s="4">
        <v>0</v>
      </c>
      <c r="CK127" s="38">
        <v>0</v>
      </c>
      <c r="CL127" s="37">
        <v>0</v>
      </c>
      <c r="CM127" s="4">
        <v>0</v>
      </c>
      <c r="CN127" s="38">
        <v>0</v>
      </c>
      <c r="CO127" s="37">
        <v>0</v>
      </c>
      <c r="CP127" s="4">
        <v>0</v>
      </c>
      <c r="CQ127" s="38">
        <v>0</v>
      </c>
      <c r="CR127" s="37">
        <v>0</v>
      </c>
      <c r="CS127" s="4">
        <v>0</v>
      </c>
      <c r="CT127" s="38">
        <v>0</v>
      </c>
      <c r="CU127" s="37">
        <v>0</v>
      </c>
      <c r="CV127" s="4">
        <v>0</v>
      </c>
      <c r="CW127" s="38">
        <f t="shared" si="618"/>
        <v>0</v>
      </c>
      <c r="CX127" s="37">
        <v>1</v>
      </c>
      <c r="CY127" s="4">
        <v>30</v>
      </c>
      <c r="CZ127" s="38">
        <f t="shared" si="619"/>
        <v>30000</v>
      </c>
      <c r="DA127" s="37">
        <v>0</v>
      </c>
      <c r="DB127" s="4">
        <v>0</v>
      </c>
      <c r="DC127" s="38">
        <v>0</v>
      </c>
      <c r="DD127" s="37">
        <v>0</v>
      </c>
      <c r="DE127" s="4">
        <v>0</v>
      </c>
      <c r="DF127" s="38">
        <v>0</v>
      </c>
      <c r="DG127" s="37">
        <v>0</v>
      </c>
      <c r="DH127" s="4">
        <v>0</v>
      </c>
      <c r="DI127" s="38">
        <v>0</v>
      </c>
      <c r="DJ127" s="37">
        <v>0</v>
      </c>
      <c r="DK127" s="4">
        <v>0</v>
      </c>
      <c r="DL127" s="38">
        <v>0</v>
      </c>
      <c r="DM127" s="37">
        <v>330</v>
      </c>
      <c r="DN127" s="4">
        <v>2097</v>
      </c>
      <c r="DO127" s="38">
        <f t="shared" si="621"/>
        <v>6354.545454545454</v>
      </c>
      <c r="DP127" s="37">
        <v>0</v>
      </c>
      <c r="DQ127" s="4">
        <v>0</v>
      </c>
      <c r="DR127" s="38">
        <v>0</v>
      </c>
      <c r="DS127" s="37">
        <v>0</v>
      </c>
      <c r="DT127" s="4">
        <v>0</v>
      </c>
      <c r="DU127" s="38">
        <v>0</v>
      </c>
      <c r="DV127" s="37">
        <v>0</v>
      </c>
      <c r="DW127" s="4">
        <v>0</v>
      </c>
      <c r="DX127" s="38">
        <v>0</v>
      </c>
      <c r="DY127" s="37">
        <v>0</v>
      </c>
      <c r="DZ127" s="4">
        <v>0</v>
      </c>
      <c r="EA127" s="38">
        <v>0</v>
      </c>
      <c r="EB127" s="37">
        <v>2</v>
      </c>
      <c r="EC127" s="4">
        <v>91</v>
      </c>
      <c r="ED127" s="38">
        <f t="shared" si="623"/>
        <v>45500</v>
      </c>
      <c r="EE127" s="37">
        <v>0</v>
      </c>
      <c r="EF127" s="4">
        <v>0</v>
      </c>
      <c r="EG127" s="38">
        <v>0</v>
      </c>
      <c r="EH127" s="37">
        <v>0</v>
      </c>
      <c r="EI127" s="4">
        <v>0</v>
      </c>
      <c r="EJ127" s="38">
        <v>0</v>
      </c>
      <c r="EK127" s="37">
        <v>0</v>
      </c>
      <c r="EL127" s="4">
        <v>0</v>
      </c>
      <c r="EM127" s="38">
        <v>0</v>
      </c>
      <c r="EN127" s="37">
        <v>0</v>
      </c>
      <c r="EO127" s="4">
        <v>0</v>
      </c>
      <c r="EP127" s="38">
        <v>0</v>
      </c>
      <c r="EQ127" s="37"/>
      <c r="ER127" s="4"/>
      <c r="ES127" s="38"/>
      <c r="ET127" s="37">
        <v>0</v>
      </c>
      <c r="EU127" s="4">
        <v>0</v>
      </c>
      <c r="EV127" s="38">
        <v>0</v>
      </c>
      <c r="EW127" s="37">
        <v>0</v>
      </c>
      <c r="EX127" s="4">
        <v>0</v>
      </c>
      <c r="EY127" s="38">
        <v>0</v>
      </c>
      <c r="EZ127" s="37">
        <v>0</v>
      </c>
      <c r="FA127" s="4">
        <v>0</v>
      </c>
      <c r="FB127" s="38">
        <v>0</v>
      </c>
      <c r="FC127" s="37"/>
      <c r="FD127" s="4"/>
      <c r="FE127" s="38"/>
      <c r="FF127" s="37">
        <v>0</v>
      </c>
      <c r="FG127" s="4">
        <v>0</v>
      </c>
      <c r="FH127" s="38">
        <v>0</v>
      </c>
      <c r="FI127" s="37">
        <v>0</v>
      </c>
      <c r="FJ127" s="4">
        <v>0</v>
      </c>
      <c r="FK127" s="38">
        <v>0</v>
      </c>
      <c r="FL127" s="37">
        <v>0</v>
      </c>
      <c r="FM127" s="4">
        <v>0</v>
      </c>
      <c r="FN127" s="38">
        <v>0</v>
      </c>
      <c r="FO127" s="37">
        <v>0</v>
      </c>
      <c r="FP127" s="4">
        <v>0</v>
      </c>
      <c r="FQ127" s="38">
        <v>0</v>
      </c>
      <c r="FR127" s="37">
        <v>0</v>
      </c>
      <c r="FS127" s="4">
        <v>0</v>
      </c>
      <c r="FT127" s="38">
        <v>0</v>
      </c>
      <c r="FU127" s="37"/>
      <c r="FV127" s="4"/>
      <c r="FW127" s="38"/>
      <c r="FX127" s="37">
        <v>0</v>
      </c>
      <c r="FY127" s="4">
        <v>0</v>
      </c>
      <c r="FZ127" s="38">
        <v>0</v>
      </c>
      <c r="GA127" s="37">
        <v>0</v>
      </c>
      <c r="GB127" s="4">
        <v>0</v>
      </c>
      <c r="GC127" s="38">
        <v>0</v>
      </c>
      <c r="GD127" s="37">
        <v>0</v>
      </c>
      <c r="GE127" s="4">
        <v>0</v>
      </c>
      <c r="GF127" s="38">
        <v>0</v>
      </c>
      <c r="GG127" s="37">
        <v>0</v>
      </c>
      <c r="GH127" s="4">
        <v>0</v>
      </c>
      <c r="GI127" s="38">
        <v>0</v>
      </c>
      <c r="GJ127" s="37">
        <v>0</v>
      </c>
      <c r="GK127" s="4">
        <v>0</v>
      </c>
      <c r="GL127" s="38">
        <v>0</v>
      </c>
      <c r="GM127" s="37">
        <v>0</v>
      </c>
      <c r="GN127" s="4">
        <v>0</v>
      </c>
      <c r="GO127" s="38">
        <v>0</v>
      </c>
      <c r="GP127" s="37">
        <v>0</v>
      </c>
      <c r="GQ127" s="4">
        <v>0</v>
      </c>
      <c r="GR127" s="38">
        <v>0</v>
      </c>
      <c r="GS127" s="37">
        <v>0</v>
      </c>
      <c r="GT127" s="4">
        <v>0</v>
      </c>
      <c r="GU127" s="38">
        <v>0</v>
      </c>
      <c r="GV127" s="37">
        <v>0</v>
      </c>
      <c r="GW127" s="4">
        <v>0</v>
      </c>
      <c r="GX127" s="38">
        <v>0</v>
      </c>
      <c r="GY127" s="37">
        <v>0</v>
      </c>
      <c r="GZ127" s="4">
        <v>0</v>
      </c>
      <c r="HA127" s="38">
        <v>0</v>
      </c>
      <c r="HB127" s="37">
        <v>0</v>
      </c>
      <c r="HC127" s="4">
        <v>0</v>
      </c>
      <c r="HD127" s="38">
        <v>0</v>
      </c>
      <c r="HE127" s="37">
        <v>0</v>
      </c>
      <c r="HF127" s="4">
        <v>0</v>
      </c>
      <c r="HG127" s="38">
        <v>0</v>
      </c>
      <c r="HH127" s="37">
        <v>6</v>
      </c>
      <c r="HI127" s="4">
        <v>155</v>
      </c>
      <c r="HJ127" s="38">
        <f t="shared" si="626"/>
        <v>25833.333333333332</v>
      </c>
      <c r="HK127" s="37">
        <v>0</v>
      </c>
      <c r="HL127" s="4">
        <v>0</v>
      </c>
      <c r="HM127" s="38">
        <v>0</v>
      </c>
      <c r="HN127" s="37">
        <v>0</v>
      </c>
      <c r="HO127" s="4">
        <v>0</v>
      </c>
      <c r="HP127" s="38">
        <v>0</v>
      </c>
      <c r="HQ127" s="37">
        <v>0</v>
      </c>
      <c r="HR127" s="4">
        <v>0</v>
      </c>
      <c r="HS127" s="38">
        <v>0</v>
      </c>
      <c r="HT127" s="37">
        <v>0</v>
      </c>
      <c r="HU127" s="4">
        <v>0</v>
      </c>
      <c r="HV127" s="38">
        <v>0</v>
      </c>
      <c r="HW127" s="37">
        <v>0</v>
      </c>
      <c r="HX127" s="4">
        <v>0</v>
      </c>
      <c r="HY127" s="38">
        <v>0</v>
      </c>
      <c r="HZ127" s="37">
        <v>0</v>
      </c>
      <c r="IA127" s="4">
        <v>0</v>
      </c>
      <c r="IB127" s="38">
        <v>0</v>
      </c>
      <c r="IC127" s="37">
        <v>0</v>
      </c>
      <c r="ID127" s="4">
        <v>0</v>
      </c>
      <c r="IE127" s="38">
        <v>0</v>
      </c>
      <c r="IF127" s="37">
        <v>0</v>
      </c>
      <c r="IG127" s="4">
        <v>0</v>
      </c>
      <c r="IH127" s="38">
        <v>0</v>
      </c>
      <c r="II127" s="37">
        <v>0</v>
      </c>
      <c r="IJ127" s="4">
        <v>0</v>
      </c>
      <c r="IK127" s="38">
        <v>0</v>
      </c>
      <c r="IL127" s="37">
        <v>0</v>
      </c>
      <c r="IM127" s="4">
        <v>0</v>
      </c>
      <c r="IN127" s="38">
        <v>0</v>
      </c>
      <c r="IO127" s="37">
        <v>25</v>
      </c>
      <c r="IP127" s="4">
        <v>955</v>
      </c>
      <c r="IQ127" s="38">
        <f t="shared" si="627"/>
        <v>38200</v>
      </c>
      <c r="IR127" s="37">
        <v>0</v>
      </c>
      <c r="IS127" s="4">
        <v>0</v>
      </c>
      <c r="IT127" s="38">
        <v>0</v>
      </c>
      <c r="IU127" s="37">
        <v>0</v>
      </c>
      <c r="IV127" s="4">
        <v>0</v>
      </c>
      <c r="IW127" s="38">
        <v>0</v>
      </c>
      <c r="IX127" s="37">
        <v>0</v>
      </c>
      <c r="IY127" s="4">
        <v>0</v>
      </c>
      <c r="IZ127" s="38">
        <f t="shared" si="316"/>
        <v>0</v>
      </c>
      <c r="JA127" s="37">
        <v>75</v>
      </c>
      <c r="JB127" s="4">
        <v>1497</v>
      </c>
      <c r="JC127" s="38">
        <v>18000</v>
      </c>
      <c r="JD127" s="37">
        <v>0</v>
      </c>
      <c r="JE127" s="4">
        <v>0</v>
      </c>
      <c r="JF127" s="38">
        <v>0</v>
      </c>
      <c r="JG127" s="37">
        <v>0</v>
      </c>
      <c r="JH127" s="4">
        <v>0</v>
      </c>
      <c r="JI127" s="38">
        <v>0</v>
      </c>
      <c r="JJ127" s="37">
        <v>0</v>
      </c>
      <c r="JK127" s="4">
        <v>0</v>
      </c>
      <c r="JL127" s="38">
        <v>0</v>
      </c>
      <c r="JM127" s="37">
        <v>0</v>
      </c>
      <c r="JN127" s="4">
        <v>0</v>
      </c>
      <c r="JO127" s="38">
        <v>0</v>
      </c>
      <c r="JP127" s="37">
        <v>5</v>
      </c>
      <c r="JQ127" s="4">
        <v>223</v>
      </c>
      <c r="JR127" s="38">
        <f t="shared" si="628"/>
        <v>44600</v>
      </c>
      <c r="JS127" s="37">
        <v>0</v>
      </c>
      <c r="JT127" s="4">
        <v>0</v>
      </c>
      <c r="JU127" s="38">
        <v>0</v>
      </c>
      <c r="JV127" s="37">
        <v>0</v>
      </c>
      <c r="JW127" s="4">
        <v>0</v>
      </c>
      <c r="JX127" s="38">
        <v>0</v>
      </c>
      <c r="JY127" s="37">
        <v>0</v>
      </c>
      <c r="JZ127" s="4">
        <v>0</v>
      </c>
      <c r="KA127" s="38">
        <v>0</v>
      </c>
      <c r="KB127" s="37">
        <v>0</v>
      </c>
      <c r="KC127" s="4">
        <v>0</v>
      </c>
      <c r="KD127" s="38">
        <v>0</v>
      </c>
      <c r="KE127" s="37">
        <v>0</v>
      </c>
      <c r="KF127" s="4">
        <v>0</v>
      </c>
      <c r="KG127" s="38">
        <v>0</v>
      </c>
      <c r="KH127" s="37"/>
      <c r="KI127" s="4"/>
      <c r="KJ127" s="38"/>
      <c r="KK127" s="37">
        <v>0</v>
      </c>
      <c r="KL127" s="4">
        <v>0</v>
      </c>
      <c r="KM127" s="38">
        <v>0</v>
      </c>
      <c r="KN127" s="37">
        <v>0</v>
      </c>
      <c r="KO127" s="4">
        <v>0</v>
      </c>
      <c r="KP127" s="38">
        <v>0</v>
      </c>
      <c r="KQ127" s="37">
        <v>0</v>
      </c>
      <c r="KR127" s="4">
        <v>0</v>
      </c>
      <c r="KS127" s="38">
        <v>0</v>
      </c>
      <c r="KT127" s="37">
        <v>62</v>
      </c>
      <c r="KU127" s="4">
        <v>722</v>
      </c>
      <c r="KV127" s="38">
        <f t="shared" si="631"/>
        <v>11645.16129032258</v>
      </c>
      <c r="KW127" s="37">
        <v>0</v>
      </c>
      <c r="KX127" s="4">
        <v>0</v>
      </c>
      <c r="KY127" s="38">
        <v>0</v>
      </c>
      <c r="KZ127" s="37">
        <v>35</v>
      </c>
      <c r="LA127" s="4">
        <v>217</v>
      </c>
      <c r="LB127" s="38">
        <f t="shared" si="632"/>
        <v>6200</v>
      </c>
      <c r="LC127" s="37">
        <v>57</v>
      </c>
      <c r="LD127" s="4">
        <v>1859</v>
      </c>
      <c r="LE127" s="38">
        <f t="shared" si="633"/>
        <v>32614.035087719301</v>
      </c>
      <c r="LF127" s="37">
        <v>5</v>
      </c>
      <c r="LG127" s="4">
        <v>249</v>
      </c>
      <c r="LH127" s="38">
        <f t="shared" si="634"/>
        <v>49800</v>
      </c>
      <c r="LI127" s="37">
        <v>0</v>
      </c>
      <c r="LJ127" s="4">
        <v>0</v>
      </c>
      <c r="LK127" s="38">
        <v>0</v>
      </c>
      <c r="LL127" s="37">
        <v>0</v>
      </c>
      <c r="LM127" s="4">
        <v>0</v>
      </c>
      <c r="LN127" s="38">
        <v>0</v>
      </c>
      <c r="LO127" s="37">
        <v>0</v>
      </c>
      <c r="LP127" s="4">
        <v>0</v>
      </c>
      <c r="LQ127" s="38">
        <v>0</v>
      </c>
      <c r="LR127" s="37">
        <v>0</v>
      </c>
      <c r="LS127" s="4">
        <v>0</v>
      </c>
      <c r="LT127" s="38">
        <v>0</v>
      </c>
      <c r="LU127" s="37">
        <v>0</v>
      </c>
      <c r="LV127" s="4">
        <v>0</v>
      </c>
      <c r="LW127" s="38">
        <v>0</v>
      </c>
      <c r="LX127" s="37">
        <v>24</v>
      </c>
      <c r="LY127" s="4">
        <v>322</v>
      </c>
      <c r="LZ127" s="38">
        <f t="shared" si="635"/>
        <v>13416.666666666666</v>
      </c>
      <c r="MA127" s="2">
        <f t="shared" si="527"/>
        <v>635</v>
      </c>
      <c r="MB127" s="12">
        <f t="shared" si="528"/>
        <v>8535</v>
      </c>
    </row>
    <row r="128" spans="1:340" x14ac:dyDescent="0.3">
      <c r="A128" s="50">
        <v>2013</v>
      </c>
      <c r="B128" s="51" t="s">
        <v>11</v>
      </c>
      <c r="C128" s="37">
        <v>0</v>
      </c>
      <c r="D128" s="4">
        <v>0</v>
      </c>
      <c r="E128" s="38">
        <v>0</v>
      </c>
      <c r="F128" s="37">
        <v>0</v>
      </c>
      <c r="G128" s="4">
        <v>0</v>
      </c>
      <c r="H128" s="38">
        <v>0</v>
      </c>
      <c r="I128" s="37">
        <v>0</v>
      </c>
      <c r="J128" s="4">
        <v>0</v>
      </c>
      <c r="K128" s="38">
        <v>0</v>
      </c>
      <c r="L128" s="37">
        <v>2.9540000000000002</v>
      </c>
      <c r="M128" s="4">
        <v>18.515999999999998</v>
      </c>
      <c r="N128" s="38">
        <f t="shared" ref="N128:N131" si="657">M128/L128*1000</f>
        <v>6268.1110358835467</v>
      </c>
      <c r="O128" s="37">
        <v>2.1960000000000002</v>
      </c>
      <c r="P128" s="4">
        <v>28.948</v>
      </c>
      <c r="Q128" s="38">
        <f t="shared" ref="Q128:Q132" si="658">P128/O128*1000</f>
        <v>13182.149362477232</v>
      </c>
      <c r="R128" s="37">
        <v>0</v>
      </c>
      <c r="S128" s="4">
        <v>0</v>
      </c>
      <c r="T128" s="38">
        <v>0</v>
      </c>
      <c r="U128" s="37">
        <v>0</v>
      </c>
      <c r="V128" s="4">
        <v>0</v>
      </c>
      <c r="W128" s="38">
        <v>0</v>
      </c>
      <c r="X128" s="37">
        <v>4.5960000000000001</v>
      </c>
      <c r="Y128" s="4">
        <v>26.454999999999998</v>
      </c>
      <c r="Z128" s="38">
        <f t="shared" ref="Z128:Z131" si="659">Y128/X128*1000</f>
        <v>5756.0922541340287</v>
      </c>
      <c r="AA128" s="37">
        <v>0</v>
      </c>
      <c r="AB128" s="4">
        <v>0</v>
      </c>
      <c r="AC128" s="38">
        <v>0</v>
      </c>
      <c r="AD128" s="37">
        <v>0</v>
      </c>
      <c r="AE128" s="4">
        <v>0</v>
      </c>
      <c r="AF128" s="38">
        <v>0</v>
      </c>
      <c r="AG128" s="37">
        <v>0</v>
      </c>
      <c r="AH128" s="4">
        <v>0</v>
      </c>
      <c r="AI128" s="38">
        <v>0</v>
      </c>
      <c r="AJ128" s="37">
        <v>0</v>
      </c>
      <c r="AK128" s="4">
        <v>0</v>
      </c>
      <c r="AL128" s="38">
        <v>0</v>
      </c>
      <c r="AM128" s="37">
        <v>31.382999999999999</v>
      </c>
      <c r="AN128" s="4">
        <v>461.75599999999997</v>
      </c>
      <c r="AO128" s="38">
        <f t="shared" ref="AO128:AO133" si="660">AN128/AM128*1000</f>
        <v>14713.571041646752</v>
      </c>
      <c r="AP128" s="37">
        <v>0</v>
      </c>
      <c r="AQ128" s="4">
        <v>0</v>
      </c>
      <c r="AR128" s="38">
        <v>0</v>
      </c>
      <c r="AS128" s="37">
        <v>0</v>
      </c>
      <c r="AT128" s="4">
        <v>0</v>
      </c>
      <c r="AU128" s="38">
        <v>0</v>
      </c>
      <c r="AV128" s="37">
        <v>0</v>
      </c>
      <c r="AW128" s="4">
        <v>0</v>
      </c>
      <c r="AX128" s="38">
        <v>0</v>
      </c>
      <c r="AY128" s="37">
        <v>8.5690000000000008</v>
      </c>
      <c r="AZ128" s="4">
        <v>411.89699999999999</v>
      </c>
      <c r="BA128" s="38">
        <f t="shared" ref="BA128:BA133" si="661">AZ128/AY128*1000</f>
        <v>48068.269342980508</v>
      </c>
      <c r="BB128" s="37">
        <v>0</v>
      </c>
      <c r="BC128" s="4">
        <v>0</v>
      </c>
      <c r="BD128" s="38">
        <v>0</v>
      </c>
      <c r="BE128" s="37">
        <v>0</v>
      </c>
      <c r="BF128" s="4">
        <v>0</v>
      </c>
      <c r="BG128" s="38">
        <v>0</v>
      </c>
      <c r="BH128" s="37">
        <v>13.991</v>
      </c>
      <c r="BI128" s="4">
        <v>129.98400000000001</v>
      </c>
      <c r="BJ128" s="38">
        <f t="shared" si="616"/>
        <v>9290.5439210921322</v>
      </c>
      <c r="BK128" s="37">
        <v>0</v>
      </c>
      <c r="BL128" s="4">
        <v>0</v>
      </c>
      <c r="BM128" s="38">
        <v>0</v>
      </c>
      <c r="BN128" s="37">
        <v>0</v>
      </c>
      <c r="BO128" s="4">
        <v>0</v>
      </c>
      <c r="BP128" s="38">
        <v>0</v>
      </c>
      <c r="BQ128" s="37">
        <v>0</v>
      </c>
      <c r="BR128" s="4">
        <v>0</v>
      </c>
      <c r="BS128" s="38">
        <v>0</v>
      </c>
      <c r="BT128" s="37">
        <v>0</v>
      </c>
      <c r="BU128" s="4">
        <v>0</v>
      </c>
      <c r="BV128" s="38">
        <f t="shared" si="655"/>
        <v>0</v>
      </c>
      <c r="BW128" s="37">
        <v>0</v>
      </c>
      <c r="BX128" s="4">
        <v>0</v>
      </c>
      <c r="BY128" s="38">
        <v>0</v>
      </c>
      <c r="BZ128" s="37">
        <v>1.0680000000000001</v>
      </c>
      <c r="CA128" s="4">
        <v>59.889000000000003</v>
      </c>
      <c r="CB128" s="38">
        <f t="shared" ref="CB128:CB133" si="662">CA128/BZ128*1000</f>
        <v>56075.842696629217</v>
      </c>
      <c r="CC128" s="37">
        <v>0</v>
      </c>
      <c r="CD128" s="4">
        <v>0</v>
      </c>
      <c r="CE128" s="38">
        <v>0</v>
      </c>
      <c r="CF128" s="37">
        <v>0</v>
      </c>
      <c r="CG128" s="4">
        <v>0</v>
      </c>
      <c r="CH128" s="38">
        <v>0</v>
      </c>
      <c r="CI128" s="37">
        <v>0</v>
      </c>
      <c r="CJ128" s="4">
        <v>0</v>
      </c>
      <c r="CK128" s="38">
        <v>0</v>
      </c>
      <c r="CL128" s="37">
        <v>0</v>
      </c>
      <c r="CM128" s="4">
        <v>0</v>
      </c>
      <c r="CN128" s="38">
        <v>0</v>
      </c>
      <c r="CO128" s="37">
        <v>6.4050000000000002</v>
      </c>
      <c r="CP128" s="4">
        <v>377.15</v>
      </c>
      <c r="CQ128" s="38">
        <f t="shared" ref="CQ128:CQ133" si="663">CP128/CO128*1000</f>
        <v>58883.684621389533</v>
      </c>
      <c r="CR128" s="37">
        <v>0</v>
      </c>
      <c r="CS128" s="4">
        <v>0</v>
      </c>
      <c r="CT128" s="38">
        <v>0</v>
      </c>
      <c r="CU128" s="37">
        <v>0</v>
      </c>
      <c r="CV128" s="4">
        <v>0</v>
      </c>
      <c r="CW128" s="38">
        <f t="shared" si="618"/>
        <v>0</v>
      </c>
      <c r="CX128" s="37">
        <v>4.5410000000000004</v>
      </c>
      <c r="CY128" s="4">
        <v>278.00700000000001</v>
      </c>
      <c r="CZ128" s="38">
        <f t="shared" si="619"/>
        <v>61221.537106364231</v>
      </c>
      <c r="DA128" s="37">
        <v>18.661000000000001</v>
      </c>
      <c r="DB128" s="4">
        <v>112.373</v>
      </c>
      <c r="DC128" s="38">
        <f t="shared" ref="DC128:DC129" si="664">DB128/DA128*1000</f>
        <v>6021.8101923798295</v>
      </c>
      <c r="DD128" s="37">
        <v>0</v>
      </c>
      <c r="DE128" s="4">
        <v>0</v>
      </c>
      <c r="DF128" s="38">
        <v>0</v>
      </c>
      <c r="DG128" s="37">
        <v>0</v>
      </c>
      <c r="DH128" s="4">
        <v>0</v>
      </c>
      <c r="DI128" s="38">
        <v>0</v>
      </c>
      <c r="DJ128" s="37">
        <v>0</v>
      </c>
      <c r="DK128" s="4">
        <v>0</v>
      </c>
      <c r="DL128" s="38">
        <v>0</v>
      </c>
      <c r="DM128" s="37">
        <v>343.58199999999999</v>
      </c>
      <c r="DN128" s="4">
        <v>2619.2669999999998</v>
      </c>
      <c r="DO128" s="38">
        <f t="shared" si="621"/>
        <v>7623.4115873357741</v>
      </c>
      <c r="DP128" s="37">
        <v>3.66</v>
      </c>
      <c r="DQ128" s="4">
        <v>18.292000000000002</v>
      </c>
      <c r="DR128" s="38">
        <f t="shared" ref="DR128:DR131" si="665">DQ128/DP128*1000</f>
        <v>4997.8142076502736</v>
      </c>
      <c r="DS128" s="37">
        <v>6.8639999999999999</v>
      </c>
      <c r="DT128" s="4">
        <v>51.673000000000002</v>
      </c>
      <c r="DU128" s="38">
        <f t="shared" ref="DU128" si="666">DT128/DS128*1000</f>
        <v>7528.1177156177164</v>
      </c>
      <c r="DV128" s="37">
        <v>0</v>
      </c>
      <c r="DW128" s="4">
        <v>0</v>
      </c>
      <c r="DX128" s="38">
        <v>0</v>
      </c>
      <c r="DY128" s="37">
        <v>0</v>
      </c>
      <c r="DZ128" s="4">
        <v>0</v>
      </c>
      <c r="EA128" s="38">
        <v>0</v>
      </c>
      <c r="EB128" s="37">
        <v>5.1550000000000002</v>
      </c>
      <c r="EC128" s="4">
        <v>219.84700000000001</v>
      </c>
      <c r="ED128" s="38">
        <f t="shared" si="623"/>
        <v>42647.332686711925</v>
      </c>
      <c r="EE128" s="37">
        <v>2.8000000000000001E-2</v>
      </c>
      <c r="EF128" s="4">
        <v>2.9510000000000001</v>
      </c>
      <c r="EG128" s="38">
        <f t="shared" ref="EG128" si="667">EF128/EE128*1000</f>
        <v>105392.85714285714</v>
      </c>
      <c r="EH128" s="37">
        <v>2.8000000000000001E-2</v>
      </c>
      <c r="EI128" s="4">
        <v>2.9510000000000001</v>
      </c>
      <c r="EJ128" s="38">
        <f t="shared" ref="EJ128:EJ133" si="668">EI128/EH128*1000</f>
        <v>105392.85714285714</v>
      </c>
      <c r="EK128" s="37">
        <v>0</v>
      </c>
      <c r="EL128" s="4">
        <v>0</v>
      </c>
      <c r="EM128" s="38">
        <v>0</v>
      </c>
      <c r="EN128" s="37">
        <v>0</v>
      </c>
      <c r="EO128" s="4">
        <v>0</v>
      </c>
      <c r="EP128" s="38">
        <v>0</v>
      </c>
      <c r="EQ128" s="37"/>
      <c r="ER128" s="4"/>
      <c r="ES128" s="38"/>
      <c r="ET128" s="37">
        <v>0</v>
      </c>
      <c r="EU128" s="4">
        <v>0</v>
      </c>
      <c r="EV128" s="38">
        <v>0</v>
      </c>
      <c r="EW128" s="37">
        <v>0</v>
      </c>
      <c r="EX128" s="4">
        <v>0</v>
      </c>
      <c r="EY128" s="38">
        <v>0</v>
      </c>
      <c r="EZ128" s="37">
        <v>0</v>
      </c>
      <c r="FA128" s="4">
        <v>0</v>
      </c>
      <c r="FB128" s="38">
        <v>0</v>
      </c>
      <c r="FC128" s="37"/>
      <c r="FD128" s="4"/>
      <c r="FE128" s="38"/>
      <c r="FF128" s="37">
        <v>0</v>
      </c>
      <c r="FG128" s="4">
        <v>0</v>
      </c>
      <c r="FH128" s="38">
        <v>0</v>
      </c>
      <c r="FI128" s="37">
        <v>0</v>
      </c>
      <c r="FJ128" s="4">
        <v>0</v>
      </c>
      <c r="FK128" s="38">
        <v>0</v>
      </c>
      <c r="FL128" s="37">
        <v>0</v>
      </c>
      <c r="FM128" s="4">
        <v>0</v>
      </c>
      <c r="FN128" s="38">
        <v>0</v>
      </c>
      <c r="FO128" s="37">
        <v>0</v>
      </c>
      <c r="FP128" s="4">
        <v>0</v>
      </c>
      <c r="FQ128" s="38">
        <v>0</v>
      </c>
      <c r="FR128" s="37">
        <v>0</v>
      </c>
      <c r="FS128" s="4">
        <v>0</v>
      </c>
      <c r="FT128" s="38">
        <v>0</v>
      </c>
      <c r="FU128" s="37"/>
      <c r="FV128" s="4"/>
      <c r="FW128" s="38"/>
      <c r="FX128" s="37">
        <v>0</v>
      </c>
      <c r="FY128" s="4">
        <v>0</v>
      </c>
      <c r="FZ128" s="38">
        <v>0</v>
      </c>
      <c r="GA128" s="37">
        <v>0</v>
      </c>
      <c r="GB128" s="4">
        <v>0</v>
      </c>
      <c r="GC128" s="38">
        <v>0</v>
      </c>
      <c r="GD128" s="37">
        <v>12.010999999999999</v>
      </c>
      <c r="GE128" s="4">
        <v>182.791</v>
      </c>
      <c r="GF128" s="38">
        <f t="shared" ref="GF128:GF133" si="669">GE128/GD128*1000</f>
        <v>15218.632919823494</v>
      </c>
      <c r="GG128" s="37">
        <v>0</v>
      </c>
      <c r="GH128" s="4">
        <v>0</v>
      </c>
      <c r="GI128" s="38">
        <v>0</v>
      </c>
      <c r="GJ128" s="37">
        <v>0</v>
      </c>
      <c r="GK128" s="4">
        <v>0</v>
      </c>
      <c r="GL128" s="38">
        <v>0</v>
      </c>
      <c r="GM128" s="37">
        <v>0</v>
      </c>
      <c r="GN128" s="4">
        <v>0</v>
      </c>
      <c r="GO128" s="38">
        <v>0</v>
      </c>
      <c r="GP128" s="37">
        <v>0</v>
      </c>
      <c r="GQ128" s="4">
        <v>0</v>
      </c>
      <c r="GR128" s="38">
        <v>0</v>
      </c>
      <c r="GS128" s="37">
        <v>0</v>
      </c>
      <c r="GT128" s="4">
        <v>0</v>
      </c>
      <c r="GU128" s="38">
        <v>0</v>
      </c>
      <c r="GV128" s="37">
        <v>0</v>
      </c>
      <c r="GW128" s="4">
        <v>0</v>
      </c>
      <c r="GX128" s="38">
        <v>0</v>
      </c>
      <c r="GY128" s="37">
        <v>5.0000000000000001E-3</v>
      </c>
      <c r="GZ128" s="4">
        <v>0.81299999999999994</v>
      </c>
      <c r="HA128" s="38">
        <f t="shared" ref="HA128" si="670">GZ128/GY128*1000</f>
        <v>162600</v>
      </c>
      <c r="HB128" s="37">
        <v>0</v>
      </c>
      <c r="HC128" s="4">
        <v>0</v>
      </c>
      <c r="HD128" s="38">
        <v>0</v>
      </c>
      <c r="HE128" s="37">
        <v>0</v>
      </c>
      <c r="HF128" s="4">
        <v>0</v>
      </c>
      <c r="HG128" s="38">
        <v>0</v>
      </c>
      <c r="HH128" s="37">
        <v>23.771999999999998</v>
      </c>
      <c r="HI128" s="4">
        <v>1120.4639999999999</v>
      </c>
      <c r="HJ128" s="38">
        <f t="shared" si="626"/>
        <v>47133.770822816754</v>
      </c>
      <c r="HK128" s="37">
        <v>0</v>
      </c>
      <c r="HL128" s="4">
        <v>0</v>
      </c>
      <c r="HM128" s="38">
        <v>0</v>
      </c>
      <c r="HN128" s="37">
        <v>0</v>
      </c>
      <c r="HO128" s="4">
        <v>0</v>
      </c>
      <c r="HP128" s="38">
        <v>0</v>
      </c>
      <c r="HQ128" s="37">
        <v>0</v>
      </c>
      <c r="HR128" s="4">
        <v>0</v>
      </c>
      <c r="HS128" s="38">
        <v>0</v>
      </c>
      <c r="HT128" s="37">
        <v>0</v>
      </c>
      <c r="HU128" s="4">
        <v>0</v>
      </c>
      <c r="HV128" s="38">
        <v>0</v>
      </c>
      <c r="HW128" s="37">
        <v>0</v>
      </c>
      <c r="HX128" s="4">
        <v>0</v>
      </c>
      <c r="HY128" s="38">
        <v>0</v>
      </c>
      <c r="HZ128" s="37">
        <v>0</v>
      </c>
      <c r="IA128" s="4">
        <v>0</v>
      </c>
      <c r="IB128" s="38">
        <v>0</v>
      </c>
      <c r="IC128" s="37">
        <v>0.17399999999999999</v>
      </c>
      <c r="ID128" s="4">
        <v>4.0839999999999996</v>
      </c>
      <c r="IE128" s="38">
        <f t="shared" ref="IE128:IE132" si="671">ID128/IC128*1000</f>
        <v>23471.264367816089</v>
      </c>
      <c r="IF128" s="37">
        <v>0</v>
      </c>
      <c r="IG128" s="4">
        <v>0</v>
      </c>
      <c r="IH128" s="38">
        <v>0</v>
      </c>
      <c r="II128" s="37">
        <v>0</v>
      </c>
      <c r="IJ128" s="4">
        <v>0</v>
      </c>
      <c r="IK128" s="38">
        <v>0</v>
      </c>
      <c r="IL128" s="37">
        <v>5.5140000000000002</v>
      </c>
      <c r="IM128" s="4">
        <v>247.3</v>
      </c>
      <c r="IN128" s="38">
        <f t="shared" ref="IN128:IN133" si="672">IM128/IL128*1000</f>
        <v>44849.474066013783</v>
      </c>
      <c r="IO128" s="37">
        <v>16.536000000000001</v>
      </c>
      <c r="IP128" s="4">
        <v>654.62099999999998</v>
      </c>
      <c r="IQ128" s="38">
        <f t="shared" si="627"/>
        <v>39587.626995645856</v>
      </c>
      <c r="IR128" s="37">
        <v>0</v>
      </c>
      <c r="IS128" s="4">
        <v>0</v>
      </c>
      <c r="IT128" s="38">
        <v>0</v>
      </c>
      <c r="IU128" s="37">
        <v>0</v>
      </c>
      <c r="IV128" s="4">
        <v>0</v>
      </c>
      <c r="IW128" s="38">
        <v>0</v>
      </c>
      <c r="IX128" s="37">
        <v>0</v>
      </c>
      <c r="IY128" s="4">
        <v>0</v>
      </c>
      <c r="IZ128" s="38">
        <f t="shared" si="316"/>
        <v>0</v>
      </c>
      <c r="JA128" s="37">
        <v>71.489999999999995</v>
      </c>
      <c r="JB128" s="4">
        <v>1484.2059999999999</v>
      </c>
      <c r="JC128" s="38">
        <f t="shared" ref="JC128:JC133" si="673">JB128/JA128*1000</f>
        <v>20761.029514617429</v>
      </c>
      <c r="JD128" s="37">
        <v>0</v>
      </c>
      <c r="JE128" s="4">
        <v>0</v>
      </c>
      <c r="JF128" s="38">
        <v>0</v>
      </c>
      <c r="JG128" s="37">
        <v>0</v>
      </c>
      <c r="JH128" s="4">
        <v>0</v>
      </c>
      <c r="JI128" s="38">
        <v>0</v>
      </c>
      <c r="JJ128" s="37">
        <v>0</v>
      </c>
      <c r="JK128" s="4">
        <v>0</v>
      </c>
      <c r="JL128" s="38">
        <v>0</v>
      </c>
      <c r="JM128" s="37">
        <v>5.0000000000000001E-3</v>
      </c>
      <c r="JN128" s="4">
        <v>0.2</v>
      </c>
      <c r="JO128" s="38">
        <f t="shared" ref="JO128" si="674">JN128/JM128*1000</f>
        <v>40000</v>
      </c>
      <c r="JP128" s="37">
        <v>21.702000000000002</v>
      </c>
      <c r="JQ128" s="4">
        <v>771.46400000000006</v>
      </c>
      <c r="JR128" s="38">
        <f t="shared" si="628"/>
        <v>35548.060086627964</v>
      </c>
      <c r="JS128" s="37">
        <v>0</v>
      </c>
      <c r="JT128" s="4">
        <v>0</v>
      </c>
      <c r="JU128" s="38">
        <v>0</v>
      </c>
      <c r="JV128" s="37">
        <v>0</v>
      </c>
      <c r="JW128" s="4">
        <v>0</v>
      </c>
      <c r="JX128" s="38">
        <v>0</v>
      </c>
      <c r="JY128" s="37">
        <v>0</v>
      </c>
      <c r="JZ128" s="4">
        <v>0</v>
      </c>
      <c r="KA128" s="38">
        <v>0</v>
      </c>
      <c r="KB128" s="37">
        <v>0</v>
      </c>
      <c r="KC128" s="4">
        <v>0</v>
      </c>
      <c r="KD128" s="38">
        <v>0</v>
      </c>
      <c r="KE128" s="37">
        <v>1.5880000000000001</v>
      </c>
      <c r="KF128" s="4">
        <v>8.0749999999999993</v>
      </c>
      <c r="KG128" s="38">
        <f t="shared" ref="KG128:KG133" si="675">KF128/KE128*1000</f>
        <v>5085.0125944584379</v>
      </c>
      <c r="KH128" s="37"/>
      <c r="KI128" s="4"/>
      <c r="KJ128" s="38"/>
      <c r="KK128" s="37">
        <v>0</v>
      </c>
      <c r="KL128" s="4">
        <v>0</v>
      </c>
      <c r="KM128" s="38">
        <v>0</v>
      </c>
      <c r="KN128" s="37">
        <v>0</v>
      </c>
      <c r="KO128" s="4">
        <v>0</v>
      </c>
      <c r="KP128" s="38">
        <v>0</v>
      </c>
      <c r="KQ128" s="37">
        <v>0</v>
      </c>
      <c r="KR128" s="4">
        <v>0</v>
      </c>
      <c r="KS128" s="38">
        <v>0</v>
      </c>
      <c r="KT128" s="37">
        <v>28.765999999999998</v>
      </c>
      <c r="KU128" s="4">
        <v>500.49200000000002</v>
      </c>
      <c r="KV128" s="38">
        <f t="shared" si="631"/>
        <v>17398.734617256483</v>
      </c>
      <c r="KW128" s="37">
        <v>0</v>
      </c>
      <c r="KX128" s="4">
        <v>0</v>
      </c>
      <c r="KY128" s="38">
        <v>0</v>
      </c>
      <c r="KZ128" s="37">
        <v>83.203999999999994</v>
      </c>
      <c r="LA128" s="4">
        <v>1403.61</v>
      </c>
      <c r="LB128" s="38">
        <f t="shared" si="632"/>
        <v>16869.501466275662</v>
      </c>
      <c r="LC128" s="37">
        <v>37.284999999999997</v>
      </c>
      <c r="LD128" s="4">
        <v>1645.7380000000001</v>
      </c>
      <c r="LE128" s="38">
        <f t="shared" si="633"/>
        <v>44139.41263242592</v>
      </c>
      <c r="LF128" s="37">
        <v>18.416</v>
      </c>
      <c r="LG128" s="4">
        <v>826.91600000000005</v>
      </c>
      <c r="LH128" s="38">
        <f t="shared" si="634"/>
        <v>44902.041702867071</v>
      </c>
      <c r="LI128" s="37">
        <v>0</v>
      </c>
      <c r="LJ128" s="4">
        <v>0</v>
      </c>
      <c r="LK128" s="38">
        <v>0</v>
      </c>
      <c r="LL128" s="37">
        <v>0</v>
      </c>
      <c r="LM128" s="4">
        <v>0</v>
      </c>
      <c r="LN128" s="38">
        <v>0</v>
      </c>
      <c r="LO128" s="37">
        <v>0</v>
      </c>
      <c r="LP128" s="4">
        <v>0</v>
      </c>
      <c r="LQ128" s="38">
        <v>0</v>
      </c>
      <c r="LR128" s="37">
        <v>0</v>
      </c>
      <c r="LS128" s="4">
        <v>0</v>
      </c>
      <c r="LT128" s="38">
        <v>0</v>
      </c>
      <c r="LU128" s="37">
        <v>0</v>
      </c>
      <c r="LV128" s="4">
        <v>0</v>
      </c>
      <c r="LW128" s="38">
        <v>0</v>
      </c>
      <c r="LX128" s="37">
        <v>20.623000000000001</v>
      </c>
      <c r="LY128" s="4">
        <v>273.46100000000001</v>
      </c>
      <c r="LZ128" s="38">
        <f t="shared" si="635"/>
        <v>13260.00096979101</v>
      </c>
      <c r="MA128" s="2">
        <f t="shared" si="527"/>
        <v>794.74399999999991</v>
      </c>
      <c r="MB128" s="12">
        <f t="shared" si="528"/>
        <v>13941.239999999998</v>
      </c>
    </row>
    <row r="129" spans="1:340" x14ac:dyDescent="0.3">
      <c r="A129" s="50">
        <v>2013</v>
      </c>
      <c r="B129" s="51" t="s">
        <v>12</v>
      </c>
      <c r="C129" s="37">
        <v>0</v>
      </c>
      <c r="D129" s="4">
        <v>0</v>
      </c>
      <c r="E129" s="38">
        <v>0</v>
      </c>
      <c r="F129" s="37">
        <v>0</v>
      </c>
      <c r="G129" s="4">
        <v>0</v>
      </c>
      <c r="H129" s="38">
        <v>0</v>
      </c>
      <c r="I129" s="37">
        <v>0</v>
      </c>
      <c r="J129" s="4">
        <v>0</v>
      </c>
      <c r="K129" s="38">
        <v>0</v>
      </c>
      <c r="L129" s="37">
        <v>13.59</v>
      </c>
      <c r="M129" s="4">
        <v>77.289000000000001</v>
      </c>
      <c r="N129" s="38">
        <f t="shared" si="657"/>
        <v>5687.1964679911707</v>
      </c>
      <c r="O129" s="37">
        <v>2.0179999999999998</v>
      </c>
      <c r="P129" s="4">
        <v>106.989</v>
      </c>
      <c r="Q129" s="38">
        <f t="shared" si="658"/>
        <v>53017.343904856301</v>
      </c>
      <c r="R129" s="37">
        <v>2.0299999999999998</v>
      </c>
      <c r="S129" s="4">
        <v>110.149</v>
      </c>
      <c r="T129" s="38">
        <f t="shared" ref="T129:T131" si="676">S129/R129*1000</f>
        <v>54260.591133004928</v>
      </c>
      <c r="U129" s="37">
        <v>0</v>
      </c>
      <c r="V129" s="4">
        <v>0</v>
      </c>
      <c r="W129" s="38">
        <v>0</v>
      </c>
      <c r="X129" s="37">
        <v>0</v>
      </c>
      <c r="Y129" s="4">
        <v>0</v>
      </c>
      <c r="Z129" s="38">
        <v>0</v>
      </c>
      <c r="AA129" s="37">
        <v>0</v>
      </c>
      <c r="AB129" s="4">
        <v>0</v>
      </c>
      <c r="AC129" s="38">
        <v>0</v>
      </c>
      <c r="AD129" s="37">
        <v>0.32700000000000001</v>
      </c>
      <c r="AE129" s="4">
        <v>36.442999999999998</v>
      </c>
      <c r="AF129" s="38">
        <f t="shared" ref="AF129:AF133" si="677">AE129/AD129*1000</f>
        <v>111446.48318042811</v>
      </c>
      <c r="AG129" s="37">
        <v>0</v>
      </c>
      <c r="AH129" s="4">
        <v>0</v>
      </c>
      <c r="AI129" s="38">
        <v>0</v>
      </c>
      <c r="AJ129" s="37">
        <v>0</v>
      </c>
      <c r="AK129" s="4">
        <v>0</v>
      </c>
      <c r="AL129" s="38">
        <v>0</v>
      </c>
      <c r="AM129" s="37">
        <v>0</v>
      </c>
      <c r="AN129" s="4">
        <v>0</v>
      </c>
      <c r="AO129" s="38">
        <v>0</v>
      </c>
      <c r="AP129" s="37">
        <v>0</v>
      </c>
      <c r="AQ129" s="4">
        <v>0</v>
      </c>
      <c r="AR129" s="38">
        <v>0</v>
      </c>
      <c r="AS129" s="37">
        <v>0</v>
      </c>
      <c r="AT129" s="4">
        <v>0</v>
      </c>
      <c r="AU129" s="38">
        <v>0</v>
      </c>
      <c r="AV129" s="37">
        <v>0</v>
      </c>
      <c r="AW129" s="4">
        <v>0</v>
      </c>
      <c r="AX129" s="38">
        <v>0</v>
      </c>
      <c r="AY129" s="37">
        <v>0</v>
      </c>
      <c r="AZ129" s="4">
        <v>0</v>
      </c>
      <c r="BA129" s="38">
        <v>0</v>
      </c>
      <c r="BB129" s="37">
        <v>0</v>
      </c>
      <c r="BC129" s="4">
        <v>0</v>
      </c>
      <c r="BD129" s="38">
        <v>0</v>
      </c>
      <c r="BE129" s="37">
        <v>0</v>
      </c>
      <c r="BF129" s="4">
        <v>0</v>
      </c>
      <c r="BG129" s="38">
        <v>0</v>
      </c>
      <c r="BH129" s="37">
        <v>17.23</v>
      </c>
      <c r="BI129" s="4">
        <v>71.492000000000004</v>
      </c>
      <c r="BJ129" s="38">
        <f t="shared" si="616"/>
        <v>4149.2745211839811</v>
      </c>
      <c r="BK129" s="37">
        <v>0</v>
      </c>
      <c r="BL129" s="4">
        <v>0</v>
      </c>
      <c r="BM129" s="38">
        <v>0</v>
      </c>
      <c r="BN129" s="37">
        <v>0</v>
      </c>
      <c r="BO129" s="4">
        <v>0</v>
      </c>
      <c r="BP129" s="38">
        <v>0</v>
      </c>
      <c r="BQ129" s="37">
        <v>0</v>
      </c>
      <c r="BR129" s="4">
        <v>0</v>
      </c>
      <c r="BS129" s="38">
        <v>0</v>
      </c>
      <c r="BT129" s="37">
        <v>0</v>
      </c>
      <c r="BU129" s="4">
        <v>0</v>
      </c>
      <c r="BV129" s="38">
        <f t="shared" si="655"/>
        <v>0</v>
      </c>
      <c r="BW129" s="37">
        <v>0</v>
      </c>
      <c r="BX129" s="4">
        <v>0</v>
      </c>
      <c r="BY129" s="38">
        <v>0</v>
      </c>
      <c r="BZ129" s="37">
        <v>114.89100000000001</v>
      </c>
      <c r="CA129" s="4">
        <v>6196.9629999999997</v>
      </c>
      <c r="CB129" s="38">
        <f t="shared" si="662"/>
        <v>53937.758397089412</v>
      </c>
      <c r="CC129" s="37">
        <v>0</v>
      </c>
      <c r="CD129" s="4">
        <v>0</v>
      </c>
      <c r="CE129" s="38">
        <v>0</v>
      </c>
      <c r="CF129" s="37">
        <v>0</v>
      </c>
      <c r="CG129" s="4">
        <v>0</v>
      </c>
      <c r="CH129" s="38">
        <v>0</v>
      </c>
      <c r="CI129" s="37">
        <v>0</v>
      </c>
      <c r="CJ129" s="4">
        <v>0</v>
      </c>
      <c r="CK129" s="38">
        <v>0</v>
      </c>
      <c r="CL129" s="37">
        <v>0</v>
      </c>
      <c r="CM129" s="4">
        <v>0</v>
      </c>
      <c r="CN129" s="38">
        <v>0</v>
      </c>
      <c r="CO129" s="37">
        <v>0.70499999999999996</v>
      </c>
      <c r="CP129" s="4">
        <v>40.886000000000003</v>
      </c>
      <c r="CQ129" s="38">
        <f t="shared" si="663"/>
        <v>57994.32624113476</v>
      </c>
      <c r="CR129" s="37">
        <v>0</v>
      </c>
      <c r="CS129" s="4">
        <v>0</v>
      </c>
      <c r="CT129" s="38">
        <v>0</v>
      </c>
      <c r="CU129" s="37">
        <v>0</v>
      </c>
      <c r="CV129" s="4">
        <v>0</v>
      </c>
      <c r="CW129" s="38">
        <f t="shared" si="618"/>
        <v>0</v>
      </c>
      <c r="CX129" s="37">
        <v>9.4580000000000002</v>
      </c>
      <c r="CY129" s="4">
        <v>383.43400000000003</v>
      </c>
      <c r="CZ129" s="38">
        <f t="shared" si="619"/>
        <v>40540.70628039755</v>
      </c>
      <c r="DA129" s="37">
        <v>18.100000000000001</v>
      </c>
      <c r="DB129" s="4">
        <v>106.10599999999999</v>
      </c>
      <c r="DC129" s="38">
        <f t="shared" si="664"/>
        <v>5862.2099447513801</v>
      </c>
      <c r="DD129" s="37">
        <v>1.845</v>
      </c>
      <c r="DE129" s="4">
        <v>173.227</v>
      </c>
      <c r="DF129" s="38">
        <f t="shared" ref="DF129" si="678">DE129/DD129*1000</f>
        <v>93889.972899729008</v>
      </c>
      <c r="DG129" s="37">
        <v>1.232</v>
      </c>
      <c r="DH129" s="4">
        <v>24.466999999999999</v>
      </c>
      <c r="DI129" s="38">
        <f t="shared" ref="DI129:DI133" si="679">DH129/DG129*1000</f>
        <v>19859.577922077922</v>
      </c>
      <c r="DJ129" s="37">
        <v>0</v>
      </c>
      <c r="DK129" s="4">
        <v>0</v>
      </c>
      <c r="DL129" s="38">
        <v>0</v>
      </c>
      <c r="DM129" s="37">
        <v>264.77</v>
      </c>
      <c r="DN129" s="4">
        <v>1798.9359999999999</v>
      </c>
      <c r="DO129" s="38">
        <f t="shared" si="621"/>
        <v>6794.3347055935337</v>
      </c>
      <c r="DP129" s="37">
        <v>26.603000000000002</v>
      </c>
      <c r="DQ129" s="4">
        <v>856.45100000000002</v>
      </c>
      <c r="DR129" s="38">
        <f t="shared" si="665"/>
        <v>32193.775138142315</v>
      </c>
      <c r="DS129" s="37">
        <v>0</v>
      </c>
      <c r="DT129" s="4">
        <v>0</v>
      </c>
      <c r="DU129" s="38">
        <v>0</v>
      </c>
      <c r="DV129" s="37">
        <v>0</v>
      </c>
      <c r="DW129" s="4">
        <v>0</v>
      </c>
      <c r="DX129" s="38">
        <v>0</v>
      </c>
      <c r="DY129" s="37">
        <v>0</v>
      </c>
      <c r="DZ129" s="4">
        <v>0</v>
      </c>
      <c r="EA129" s="38">
        <v>0</v>
      </c>
      <c r="EB129" s="37">
        <v>5.8019999999999996</v>
      </c>
      <c r="EC129" s="4">
        <v>427.33100000000002</v>
      </c>
      <c r="ED129" s="38">
        <f t="shared" si="623"/>
        <v>73652.361254739764</v>
      </c>
      <c r="EE129" s="37">
        <v>0</v>
      </c>
      <c r="EF129" s="4">
        <v>0</v>
      </c>
      <c r="EG129" s="38">
        <v>0</v>
      </c>
      <c r="EH129" s="37">
        <v>0</v>
      </c>
      <c r="EI129" s="4">
        <v>0</v>
      </c>
      <c r="EJ129" s="38">
        <v>0</v>
      </c>
      <c r="EK129" s="37">
        <v>0</v>
      </c>
      <c r="EL129" s="4">
        <v>0</v>
      </c>
      <c r="EM129" s="38">
        <v>0</v>
      </c>
      <c r="EN129" s="37">
        <v>0</v>
      </c>
      <c r="EO129" s="4">
        <v>0</v>
      </c>
      <c r="EP129" s="38">
        <v>0</v>
      </c>
      <c r="EQ129" s="37"/>
      <c r="ER129" s="4"/>
      <c r="ES129" s="38"/>
      <c r="ET129" s="37">
        <v>0</v>
      </c>
      <c r="EU129" s="4">
        <v>0</v>
      </c>
      <c r="EV129" s="38">
        <v>0</v>
      </c>
      <c r="EW129" s="37">
        <v>0</v>
      </c>
      <c r="EX129" s="4">
        <v>0</v>
      </c>
      <c r="EY129" s="38">
        <v>0</v>
      </c>
      <c r="EZ129" s="37">
        <v>0</v>
      </c>
      <c r="FA129" s="4">
        <v>0</v>
      </c>
      <c r="FB129" s="38">
        <v>0</v>
      </c>
      <c r="FC129" s="37"/>
      <c r="FD129" s="4"/>
      <c r="FE129" s="38"/>
      <c r="FF129" s="37">
        <v>0</v>
      </c>
      <c r="FG129" s="4">
        <v>0</v>
      </c>
      <c r="FH129" s="38">
        <v>0</v>
      </c>
      <c r="FI129" s="37">
        <v>0</v>
      </c>
      <c r="FJ129" s="4">
        <v>0</v>
      </c>
      <c r="FK129" s="38">
        <v>0</v>
      </c>
      <c r="FL129" s="37">
        <v>0</v>
      </c>
      <c r="FM129" s="4">
        <v>0</v>
      </c>
      <c r="FN129" s="38">
        <v>0</v>
      </c>
      <c r="FO129" s="37">
        <v>0</v>
      </c>
      <c r="FP129" s="4">
        <v>0</v>
      </c>
      <c r="FQ129" s="38">
        <v>0</v>
      </c>
      <c r="FR129" s="37">
        <v>0</v>
      </c>
      <c r="FS129" s="4">
        <v>0</v>
      </c>
      <c r="FT129" s="38">
        <v>0</v>
      </c>
      <c r="FU129" s="37"/>
      <c r="FV129" s="4"/>
      <c r="FW129" s="38"/>
      <c r="FX129" s="37">
        <v>0</v>
      </c>
      <c r="FY129" s="4">
        <v>0</v>
      </c>
      <c r="FZ129" s="38">
        <v>0</v>
      </c>
      <c r="GA129" s="37">
        <v>0</v>
      </c>
      <c r="GB129" s="4">
        <v>0</v>
      </c>
      <c r="GC129" s="38">
        <v>0</v>
      </c>
      <c r="GD129" s="37">
        <v>0.41299999999999998</v>
      </c>
      <c r="GE129" s="4">
        <v>4.8819999999999997</v>
      </c>
      <c r="GF129" s="38">
        <f t="shared" si="669"/>
        <v>11820.823244552057</v>
      </c>
      <c r="GG129" s="37">
        <v>0</v>
      </c>
      <c r="GH129" s="4">
        <v>0</v>
      </c>
      <c r="GI129" s="38">
        <v>0</v>
      </c>
      <c r="GJ129" s="37">
        <v>0</v>
      </c>
      <c r="GK129" s="4">
        <v>0</v>
      </c>
      <c r="GL129" s="38">
        <v>0</v>
      </c>
      <c r="GM129" s="37">
        <v>0</v>
      </c>
      <c r="GN129" s="4">
        <v>0</v>
      </c>
      <c r="GO129" s="38">
        <v>0</v>
      </c>
      <c r="GP129" s="37">
        <v>0</v>
      </c>
      <c r="GQ129" s="4">
        <v>0</v>
      </c>
      <c r="GR129" s="38">
        <v>0</v>
      </c>
      <c r="GS129" s="37">
        <v>0</v>
      </c>
      <c r="GT129" s="4">
        <v>0</v>
      </c>
      <c r="GU129" s="38">
        <v>0</v>
      </c>
      <c r="GV129" s="37">
        <v>0</v>
      </c>
      <c r="GW129" s="4">
        <v>0</v>
      </c>
      <c r="GX129" s="38">
        <v>0</v>
      </c>
      <c r="GY129" s="37">
        <v>0</v>
      </c>
      <c r="GZ129" s="4">
        <v>0</v>
      </c>
      <c r="HA129" s="38">
        <v>0</v>
      </c>
      <c r="HB129" s="37">
        <v>0</v>
      </c>
      <c r="HC129" s="4">
        <v>0</v>
      </c>
      <c r="HD129" s="38">
        <v>0</v>
      </c>
      <c r="HE129" s="37">
        <v>0</v>
      </c>
      <c r="HF129" s="4">
        <v>0</v>
      </c>
      <c r="HG129" s="38">
        <v>0</v>
      </c>
      <c r="HH129" s="37">
        <v>44.417999999999999</v>
      </c>
      <c r="HI129" s="4">
        <v>2178.6849999999999</v>
      </c>
      <c r="HJ129" s="38">
        <f t="shared" si="626"/>
        <v>49049.597010221078</v>
      </c>
      <c r="HK129" s="37">
        <v>0</v>
      </c>
      <c r="HL129" s="4">
        <v>0</v>
      </c>
      <c r="HM129" s="38">
        <v>0</v>
      </c>
      <c r="HN129" s="37">
        <v>0</v>
      </c>
      <c r="HO129" s="4">
        <v>0</v>
      </c>
      <c r="HP129" s="38">
        <v>0</v>
      </c>
      <c r="HQ129" s="37">
        <v>0</v>
      </c>
      <c r="HR129" s="4">
        <v>0</v>
      </c>
      <c r="HS129" s="38">
        <v>0</v>
      </c>
      <c r="HT129" s="37">
        <v>0</v>
      </c>
      <c r="HU129" s="4">
        <v>0</v>
      </c>
      <c r="HV129" s="38">
        <v>0</v>
      </c>
      <c r="HW129" s="37">
        <v>0</v>
      </c>
      <c r="HX129" s="4">
        <v>0</v>
      </c>
      <c r="HY129" s="38">
        <v>0</v>
      </c>
      <c r="HZ129" s="37">
        <v>0</v>
      </c>
      <c r="IA129" s="4">
        <v>0</v>
      </c>
      <c r="IB129" s="38">
        <v>0</v>
      </c>
      <c r="IC129" s="37">
        <v>5.7130000000000001</v>
      </c>
      <c r="ID129" s="4">
        <v>121.176</v>
      </c>
      <c r="IE129" s="38">
        <f t="shared" si="671"/>
        <v>21210.572378785226</v>
      </c>
      <c r="IF129" s="37">
        <v>0</v>
      </c>
      <c r="IG129" s="4">
        <v>0</v>
      </c>
      <c r="IH129" s="38">
        <v>0</v>
      </c>
      <c r="II129" s="37">
        <v>0</v>
      </c>
      <c r="IJ129" s="4">
        <v>0</v>
      </c>
      <c r="IK129" s="38">
        <v>0</v>
      </c>
      <c r="IL129" s="37">
        <v>2.3E-2</v>
      </c>
      <c r="IM129" s="4">
        <v>2.8370000000000002</v>
      </c>
      <c r="IN129" s="38">
        <f t="shared" si="672"/>
        <v>123347.82608695653</v>
      </c>
      <c r="IO129" s="37">
        <v>26.117999999999999</v>
      </c>
      <c r="IP129" s="4">
        <v>921.61400000000003</v>
      </c>
      <c r="IQ129" s="38">
        <f t="shared" si="627"/>
        <v>35286.545677310671</v>
      </c>
      <c r="IR129" s="37">
        <v>0</v>
      </c>
      <c r="IS129" s="4">
        <v>0</v>
      </c>
      <c r="IT129" s="38">
        <v>0</v>
      </c>
      <c r="IU129" s="37">
        <v>0</v>
      </c>
      <c r="IV129" s="4">
        <v>0</v>
      </c>
      <c r="IW129" s="38">
        <v>0</v>
      </c>
      <c r="IX129" s="37">
        <v>0</v>
      </c>
      <c r="IY129" s="4">
        <v>0</v>
      </c>
      <c r="IZ129" s="38">
        <f t="shared" si="316"/>
        <v>0</v>
      </c>
      <c r="JA129" s="37">
        <v>40.81</v>
      </c>
      <c r="JB129" s="4">
        <v>774.71199999999999</v>
      </c>
      <c r="JC129" s="38">
        <f t="shared" si="673"/>
        <v>18983.38642489586</v>
      </c>
      <c r="JD129" s="37">
        <v>0</v>
      </c>
      <c r="JE129" s="4">
        <v>0</v>
      </c>
      <c r="JF129" s="38">
        <v>0</v>
      </c>
      <c r="JG129" s="37">
        <v>0</v>
      </c>
      <c r="JH129" s="4">
        <v>0</v>
      </c>
      <c r="JI129" s="38">
        <v>0</v>
      </c>
      <c r="JJ129" s="37">
        <v>0</v>
      </c>
      <c r="JK129" s="4">
        <v>0</v>
      </c>
      <c r="JL129" s="38">
        <v>0</v>
      </c>
      <c r="JM129" s="37">
        <v>0</v>
      </c>
      <c r="JN129" s="4">
        <v>0</v>
      </c>
      <c r="JO129" s="38">
        <v>0</v>
      </c>
      <c r="JP129" s="37">
        <v>25.466000000000001</v>
      </c>
      <c r="JQ129" s="4">
        <v>1202.1690000000001</v>
      </c>
      <c r="JR129" s="38">
        <f t="shared" si="628"/>
        <v>47206.824785989164</v>
      </c>
      <c r="JS129" s="37">
        <v>0</v>
      </c>
      <c r="JT129" s="4">
        <v>0</v>
      </c>
      <c r="JU129" s="38">
        <v>0</v>
      </c>
      <c r="JV129" s="37">
        <v>0</v>
      </c>
      <c r="JW129" s="4">
        <v>0</v>
      </c>
      <c r="JX129" s="38">
        <v>0</v>
      </c>
      <c r="JY129" s="37">
        <v>0.127</v>
      </c>
      <c r="JZ129" s="4">
        <v>7.2240000000000002</v>
      </c>
      <c r="KA129" s="38">
        <f t="shared" ref="KA129:KA132" si="680">JZ129/JY129*1000</f>
        <v>56881.889763779523</v>
      </c>
      <c r="KB129" s="37">
        <v>0</v>
      </c>
      <c r="KC129" s="4">
        <v>0</v>
      </c>
      <c r="KD129" s="38">
        <v>0</v>
      </c>
      <c r="KE129" s="37">
        <v>2.601</v>
      </c>
      <c r="KF129" s="4">
        <v>14.757999999999999</v>
      </c>
      <c r="KG129" s="38">
        <f t="shared" si="675"/>
        <v>5673.9715494040747</v>
      </c>
      <c r="KH129" s="37"/>
      <c r="KI129" s="4"/>
      <c r="KJ129" s="38"/>
      <c r="KK129" s="37">
        <v>0</v>
      </c>
      <c r="KL129" s="4">
        <v>0</v>
      </c>
      <c r="KM129" s="38">
        <v>0</v>
      </c>
      <c r="KN129" s="37">
        <v>0</v>
      </c>
      <c r="KO129" s="4">
        <v>0</v>
      </c>
      <c r="KP129" s="38">
        <v>0</v>
      </c>
      <c r="KQ129" s="37">
        <v>0</v>
      </c>
      <c r="KR129" s="4">
        <v>0</v>
      </c>
      <c r="KS129" s="38">
        <v>0</v>
      </c>
      <c r="KT129" s="37">
        <v>9.5079999999999991</v>
      </c>
      <c r="KU129" s="4">
        <v>59.728000000000002</v>
      </c>
      <c r="KV129" s="38">
        <f t="shared" si="631"/>
        <v>6281.8679007151877</v>
      </c>
      <c r="KW129" s="37">
        <v>0</v>
      </c>
      <c r="KX129" s="4">
        <v>0</v>
      </c>
      <c r="KY129" s="38">
        <v>0</v>
      </c>
      <c r="KZ129" s="37">
        <v>126.651</v>
      </c>
      <c r="LA129" s="4">
        <v>1947.068</v>
      </c>
      <c r="LB129" s="38">
        <f t="shared" si="632"/>
        <v>15373.49093177314</v>
      </c>
      <c r="LC129" s="37">
        <v>49.604999999999997</v>
      </c>
      <c r="LD129" s="4">
        <v>1381.8510000000001</v>
      </c>
      <c r="LE129" s="38">
        <f t="shared" si="633"/>
        <v>27857.091019050506</v>
      </c>
      <c r="LF129" s="37">
        <v>40.972999999999999</v>
      </c>
      <c r="LG129" s="4">
        <v>2005.4659999999999</v>
      </c>
      <c r="LH129" s="38">
        <f t="shared" si="634"/>
        <v>48946.037634539818</v>
      </c>
      <c r="LI129" s="37">
        <v>0</v>
      </c>
      <c r="LJ129" s="4">
        <v>0</v>
      </c>
      <c r="LK129" s="38">
        <v>0</v>
      </c>
      <c r="LL129" s="37">
        <v>0</v>
      </c>
      <c r="LM129" s="4">
        <v>0</v>
      </c>
      <c r="LN129" s="38">
        <v>0</v>
      </c>
      <c r="LO129" s="37">
        <v>0</v>
      </c>
      <c r="LP129" s="4">
        <v>0</v>
      </c>
      <c r="LQ129" s="38">
        <v>0</v>
      </c>
      <c r="LR129" s="37">
        <v>0</v>
      </c>
      <c r="LS129" s="4">
        <v>0</v>
      </c>
      <c r="LT129" s="38">
        <v>0</v>
      </c>
      <c r="LU129" s="37">
        <v>0</v>
      </c>
      <c r="LV129" s="4">
        <v>0</v>
      </c>
      <c r="LW129" s="38">
        <v>0</v>
      </c>
      <c r="LX129" s="37">
        <v>28.321999999999999</v>
      </c>
      <c r="LY129" s="4">
        <v>355.18599999999998</v>
      </c>
      <c r="LZ129" s="38">
        <f t="shared" si="635"/>
        <v>12540.992867735327</v>
      </c>
      <c r="MA129" s="2">
        <f t="shared" si="527"/>
        <v>879.34900000000016</v>
      </c>
      <c r="MB129" s="12">
        <f t="shared" si="528"/>
        <v>21387.519</v>
      </c>
    </row>
    <row r="130" spans="1:340" x14ac:dyDescent="0.3">
      <c r="A130" s="50">
        <v>2013</v>
      </c>
      <c r="B130" s="51" t="s">
        <v>13</v>
      </c>
      <c r="C130" s="37">
        <v>0</v>
      </c>
      <c r="D130" s="4">
        <v>0</v>
      </c>
      <c r="E130" s="38">
        <v>0</v>
      </c>
      <c r="F130" s="37">
        <v>0</v>
      </c>
      <c r="G130" s="4">
        <v>0</v>
      </c>
      <c r="H130" s="38">
        <v>0</v>
      </c>
      <c r="I130" s="37">
        <v>0</v>
      </c>
      <c r="J130" s="4">
        <v>0</v>
      </c>
      <c r="K130" s="38">
        <v>0</v>
      </c>
      <c r="L130" s="37">
        <v>1.843</v>
      </c>
      <c r="M130" s="4">
        <v>11.734</v>
      </c>
      <c r="N130" s="38">
        <f t="shared" si="657"/>
        <v>6366.7932718393922</v>
      </c>
      <c r="O130" s="37">
        <v>2E-3</v>
      </c>
      <c r="P130" s="4">
        <v>0.28699999999999998</v>
      </c>
      <c r="Q130" s="38">
        <f t="shared" si="658"/>
        <v>143499.99999999997</v>
      </c>
      <c r="R130" s="37">
        <v>0</v>
      </c>
      <c r="S130" s="4">
        <v>0</v>
      </c>
      <c r="T130" s="38">
        <v>0</v>
      </c>
      <c r="U130" s="37">
        <v>0</v>
      </c>
      <c r="V130" s="4">
        <v>0</v>
      </c>
      <c r="W130" s="38">
        <v>0</v>
      </c>
      <c r="X130" s="37">
        <v>2.1560000000000001</v>
      </c>
      <c r="Y130" s="4">
        <v>7.03</v>
      </c>
      <c r="Z130" s="38">
        <f t="shared" si="659"/>
        <v>3260.6679035250463</v>
      </c>
      <c r="AA130" s="37">
        <v>0</v>
      </c>
      <c r="AB130" s="4">
        <v>0</v>
      </c>
      <c r="AC130" s="38">
        <v>0</v>
      </c>
      <c r="AD130" s="37">
        <v>1.4E-2</v>
      </c>
      <c r="AE130" s="4">
        <v>0.74399999999999999</v>
      </c>
      <c r="AF130" s="38">
        <f t="shared" si="677"/>
        <v>53142.857142857138</v>
      </c>
      <c r="AG130" s="37">
        <v>0</v>
      </c>
      <c r="AH130" s="4">
        <v>0</v>
      </c>
      <c r="AI130" s="38">
        <v>0</v>
      </c>
      <c r="AJ130" s="37">
        <v>0</v>
      </c>
      <c r="AK130" s="4">
        <v>0</v>
      </c>
      <c r="AL130" s="38">
        <v>0</v>
      </c>
      <c r="AM130" s="37">
        <v>3.468</v>
      </c>
      <c r="AN130" s="4">
        <v>69.367000000000004</v>
      </c>
      <c r="AO130" s="38">
        <f t="shared" si="660"/>
        <v>20002.018454440604</v>
      </c>
      <c r="AP130" s="37">
        <v>0</v>
      </c>
      <c r="AQ130" s="4">
        <v>0</v>
      </c>
      <c r="AR130" s="38">
        <v>0</v>
      </c>
      <c r="AS130" s="37">
        <v>0</v>
      </c>
      <c r="AT130" s="4">
        <v>0</v>
      </c>
      <c r="AU130" s="38">
        <v>0</v>
      </c>
      <c r="AV130" s="37">
        <v>0</v>
      </c>
      <c r="AW130" s="4">
        <v>0</v>
      </c>
      <c r="AX130" s="38">
        <v>0</v>
      </c>
      <c r="AY130" s="37">
        <v>0</v>
      </c>
      <c r="AZ130" s="4">
        <v>0</v>
      </c>
      <c r="BA130" s="38">
        <v>0</v>
      </c>
      <c r="BB130" s="37">
        <v>0</v>
      </c>
      <c r="BC130" s="4">
        <v>0</v>
      </c>
      <c r="BD130" s="38">
        <v>0</v>
      </c>
      <c r="BE130" s="37">
        <v>0</v>
      </c>
      <c r="BF130" s="4">
        <v>0</v>
      </c>
      <c r="BG130" s="38">
        <v>0</v>
      </c>
      <c r="BH130" s="37">
        <v>11.763</v>
      </c>
      <c r="BI130" s="4">
        <v>60.381999999999998</v>
      </c>
      <c r="BJ130" s="38">
        <f t="shared" si="616"/>
        <v>5133.2143160758314</v>
      </c>
      <c r="BK130" s="37">
        <v>0</v>
      </c>
      <c r="BL130" s="4">
        <v>0</v>
      </c>
      <c r="BM130" s="38">
        <v>0</v>
      </c>
      <c r="BN130" s="37">
        <v>0</v>
      </c>
      <c r="BO130" s="4">
        <v>0</v>
      </c>
      <c r="BP130" s="38">
        <v>0</v>
      </c>
      <c r="BQ130" s="37">
        <v>0</v>
      </c>
      <c r="BR130" s="4">
        <v>0</v>
      </c>
      <c r="BS130" s="38">
        <v>0</v>
      </c>
      <c r="BT130" s="37">
        <v>0</v>
      </c>
      <c r="BU130" s="4">
        <v>0</v>
      </c>
      <c r="BV130" s="38">
        <f t="shared" si="655"/>
        <v>0</v>
      </c>
      <c r="BW130" s="37">
        <v>2.5000000000000001E-2</v>
      </c>
      <c r="BX130" s="4">
        <v>1.34</v>
      </c>
      <c r="BY130" s="38">
        <f t="shared" ref="BY130" si="681">BX130/BW130*1000</f>
        <v>53600</v>
      </c>
      <c r="BZ130" s="37">
        <v>171.93100000000001</v>
      </c>
      <c r="CA130" s="4">
        <v>8497.2759999999998</v>
      </c>
      <c r="CB130" s="38">
        <f t="shared" si="662"/>
        <v>49422.593947571993</v>
      </c>
      <c r="CC130" s="37">
        <v>0.193</v>
      </c>
      <c r="CD130" s="4">
        <v>1.1659999999999999</v>
      </c>
      <c r="CE130" s="38">
        <f t="shared" si="656"/>
        <v>6041.4507772020715</v>
      </c>
      <c r="CF130" s="37">
        <v>0</v>
      </c>
      <c r="CG130" s="4">
        <v>0</v>
      </c>
      <c r="CH130" s="38">
        <v>0</v>
      </c>
      <c r="CI130" s="37">
        <v>0</v>
      </c>
      <c r="CJ130" s="4">
        <v>0</v>
      </c>
      <c r="CK130" s="38">
        <v>0</v>
      </c>
      <c r="CL130" s="37">
        <v>0</v>
      </c>
      <c r="CM130" s="4">
        <v>0</v>
      </c>
      <c r="CN130" s="38">
        <v>0</v>
      </c>
      <c r="CO130" s="37">
        <v>0.89200000000000002</v>
      </c>
      <c r="CP130" s="4">
        <v>42.951000000000001</v>
      </c>
      <c r="CQ130" s="38">
        <f t="shared" si="663"/>
        <v>48151.345291479818</v>
      </c>
      <c r="CR130" s="37">
        <v>0</v>
      </c>
      <c r="CS130" s="4">
        <v>0</v>
      </c>
      <c r="CT130" s="38">
        <v>0</v>
      </c>
      <c r="CU130" s="37">
        <v>0</v>
      </c>
      <c r="CV130" s="4">
        <v>0</v>
      </c>
      <c r="CW130" s="38">
        <f t="shared" si="618"/>
        <v>0</v>
      </c>
      <c r="CX130" s="37">
        <v>19.637</v>
      </c>
      <c r="CY130" s="4">
        <v>1160.4390000000001</v>
      </c>
      <c r="CZ130" s="38">
        <f t="shared" si="619"/>
        <v>59094.515455517641</v>
      </c>
      <c r="DA130" s="37">
        <v>0</v>
      </c>
      <c r="DB130" s="4">
        <v>0</v>
      </c>
      <c r="DC130" s="38">
        <v>0</v>
      </c>
      <c r="DD130" s="37">
        <v>0</v>
      </c>
      <c r="DE130" s="4">
        <v>0</v>
      </c>
      <c r="DF130" s="38">
        <v>0</v>
      </c>
      <c r="DG130" s="37">
        <v>0.71499999999999997</v>
      </c>
      <c r="DH130" s="4">
        <v>9.9529999999999994</v>
      </c>
      <c r="DI130" s="38">
        <f t="shared" si="679"/>
        <v>13920.279720279719</v>
      </c>
      <c r="DJ130" s="37">
        <v>0</v>
      </c>
      <c r="DK130" s="4">
        <v>0</v>
      </c>
      <c r="DL130" s="38">
        <v>0</v>
      </c>
      <c r="DM130" s="37">
        <v>115.971</v>
      </c>
      <c r="DN130" s="4">
        <v>724.50199999999995</v>
      </c>
      <c r="DO130" s="38">
        <f t="shared" si="621"/>
        <v>6247.2687137301555</v>
      </c>
      <c r="DP130" s="37">
        <v>0</v>
      </c>
      <c r="DQ130" s="4">
        <v>0</v>
      </c>
      <c r="DR130" s="38">
        <v>0</v>
      </c>
      <c r="DS130" s="37">
        <v>0</v>
      </c>
      <c r="DT130" s="4">
        <v>0</v>
      </c>
      <c r="DU130" s="38">
        <v>0</v>
      </c>
      <c r="DV130" s="37">
        <v>0</v>
      </c>
      <c r="DW130" s="4">
        <v>0</v>
      </c>
      <c r="DX130" s="38">
        <v>0</v>
      </c>
      <c r="DY130" s="37">
        <v>0</v>
      </c>
      <c r="DZ130" s="4">
        <v>0</v>
      </c>
      <c r="EA130" s="38">
        <v>0</v>
      </c>
      <c r="EB130" s="37">
        <v>2.7730000000000001</v>
      </c>
      <c r="EC130" s="4">
        <v>92.057000000000002</v>
      </c>
      <c r="ED130" s="38">
        <f t="shared" si="623"/>
        <v>33197.619906238731</v>
      </c>
      <c r="EE130" s="37">
        <v>0</v>
      </c>
      <c r="EF130" s="4">
        <v>0</v>
      </c>
      <c r="EG130" s="38">
        <v>0</v>
      </c>
      <c r="EH130" s="37">
        <v>0</v>
      </c>
      <c r="EI130" s="4">
        <v>0</v>
      </c>
      <c r="EJ130" s="38">
        <v>0</v>
      </c>
      <c r="EK130" s="37">
        <v>0</v>
      </c>
      <c r="EL130" s="4">
        <v>0</v>
      </c>
      <c r="EM130" s="38">
        <v>0</v>
      </c>
      <c r="EN130" s="37">
        <v>0</v>
      </c>
      <c r="EO130" s="4">
        <v>0</v>
      </c>
      <c r="EP130" s="38">
        <v>0</v>
      </c>
      <c r="EQ130" s="37"/>
      <c r="ER130" s="4"/>
      <c r="ES130" s="38"/>
      <c r="ET130" s="37">
        <v>0</v>
      </c>
      <c r="EU130" s="4">
        <v>0</v>
      </c>
      <c r="EV130" s="38">
        <v>0</v>
      </c>
      <c r="EW130" s="37">
        <v>0</v>
      </c>
      <c r="EX130" s="4">
        <v>0</v>
      </c>
      <c r="EY130" s="38">
        <v>0</v>
      </c>
      <c r="EZ130" s="37">
        <v>1.0999999999999999E-2</v>
      </c>
      <c r="FA130" s="4">
        <v>0.503</v>
      </c>
      <c r="FB130" s="38">
        <f t="shared" ref="FB130" si="682">FA130/EZ130*1000</f>
        <v>45727.272727272728</v>
      </c>
      <c r="FC130" s="37"/>
      <c r="FD130" s="4"/>
      <c r="FE130" s="38"/>
      <c r="FF130" s="37">
        <v>1.0999999999999999E-2</v>
      </c>
      <c r="FG130" s="4">
        <v>0.503</v>
      </c>
      <c r="FH130" s="38">
        <f t="shared" ref="FH130:FH133" si="683">FG130/FF130*1000</f>
        <v>45727.272727272728</v>
      </c>
      <c r="FI130" s="37">
        <v>0</v>
      </c>
      <c r="FJ130" s="4">
        <v>0</v>
      </c>
      <c r="FK130" s="38">
        <v>0</v>
      </c>
      <c r="FL130" s="37">
        <v>0</v>
      </c>
      <c r="FM130" s="4">
        <v>0</v>
      </c>
      <c r="FN130" s="38">
        <v>0</v>
      </c>
      <c r="FO130" s="37">
        <v>0</v>
      </c>
      <c r="FP130" s="4">
        <v>0</v>
      </c>
      <c r="FQ130" s="38">
        <v>0</v>
      </c>
      <c r="FR130" s="37">
        <v>0</v>
      </c>
      <c r="FS130" s="4">
        <v>0</v>
      </c>
      <c r="FT130" s="38">
        <v>0</v>
      </c>
      <c r="FU130" s="37"/>
      <c r="FV130" s="4"/>
      <c r="FW130" s="38"/>
      <c r="FX130" s="37">
        <v>0</v>
      </c>
      <c r="FY130" s="4">
        <v>0</v>
      </c>
      <c r="FZ130" s="38">
        <v>0</v>
      </c>
      <c r="GA130" s="37">
        <v>0</v>
      </c>
      <c r="GB130" s="4">
        <v>0</v>
      </c>
      <c r="GC130" s="38">
        <v>0</v>
      </c>
      <c r="GD130" s="37">
        <v>4.9260000000000002</v>
      </c>
      <c r="GE130" s="4">
        <v>63.634999999999998</v>
      </c>
      <c r="GF130" s="38">
        <f t="shared" si="669"/>
        <v>12918.189200162402</v>
      </c>
      <c r="GG130" s="37">
        <v>0</v>
      </c>
      <c r="GH130" s="4">
        <v>0</v>
      </c>
      <c r="GI130" s="38">
        <v>0</v>
      </c>
      <c r="GJ130" s="37">
        <v>0</v>
      </c>
      <c r="GK130" s="4">
        <v>0</v>
      </c>
      <c r="GL130" s="38">
        <v>0</v>
      </c>
      <c r="GM130" s="37">
        <v>0</v>
      </c>
      <c r="GN130" s="4">
        <v>0</v>
      </c>
      <c r="GO130" s="38">
        <v>0</v>
      </c>
      <c r="GP130" s="37">
        <v>0</v>
      </c>
      <c r="GQ130" s="4">
        <v>0</v>
      </c>
      <c r="GR130" s="38">
        <v>0</v>
      </c>
      <c r="GS130" s="37">
        <v>0</v>
      </c>
      <c r="GT130" s="4">
        <v>0</v>
      </c>
      <c r="GU130" s="38">
        <v>0</v>
      </c>
      <c r="GV130" s="37">
        <v>0</v>
      </c>
      <c r="GW130" s="4">
        <v>0</v>
      </c>
      <c r="GX130" s="38">
        <v>0</v>
      </c>
      <c r="GY130" s="37">
        <v>0</v>
      </c>
      <c r="GZ130" s="4">
        <v>0</v>
      </c>
      <c r="HA130" s="38">
        <v>0</v>
      </c>
      <c r="HB130" s="37">
        <v>0</v>
      </c>
      <c r="HC130" s="4">
        <v>0</v>
      </c>
      <c r="HD130" s="38">
        <v>0</v>
      </c>
      <c r="HE130" s="37">
        <v>0</v>
      </c>
      <c r="HF130" s="4">
        <v>0</v>
      </c>
      <c r="HG130" s="38">
        <v>0</v>
      </c>
      <c r="HH130" s="37">
        <v>7.9710000000000001</v>
      </c>
      <c r="HI130" s="4">
        <v>397.56299999999999</v>
      </c>
      <c r="HJ130" s="38">
        <f t="shared" si="626"/>
        <v>49876.176138502065</v>
      </c>
      <c r="HK130" s="37">
        <v>0</v>
      </c>
      <c r="HL130" s="4">
        <v>0</v>
      </c>
      <c r="HM130" s="38">
        <v>0</v>
      </c>
      <c r="HN130" s="37">
        <v>0</v>
      </c>
      <c r="HO130" s="4">
        <v>0</v>
      </c>
      <c r="HP130" s="38">
        <v>0</v>
      </c>
      <c r="HQ130" s="37">
        <v>0.01</v>
      </c>
      <c r="HR130" s="4">
        <v>0.17699999999999999</v>
      </c>
      <c r="HS130" s="38">
        <f t="shared" ref="HS130" si="684">HR130/HQ130*1000</f>
        <v>17700</v>
      </c>
      <c r="HT130" s="37">
        <v>0.01</v>
      </c>
      <c r="HU130" s="4">
        <v>0.17699999999999999</v>
      </c>
      <c r="HV130" s="38">
        <f t="shared" ref="HV130:HV132" si="685">HU130/HT130*1000</f>
        <v>17700</v>
      </c>
      <c r="HW130" s="37">
        <v>0</v>
      </c>
      <c r="HX130" s="4">
        <v>0</v>
      </c>
      <c r="HY130" s="38">
        <v>0</v>
      </c>
      <c r="HZ130" s="37">
        <v>37.470999999999997</v>
      </c>
      <c r="IA130" s="4">
        <v>553.68899999999996</v>
      </c>
      <c r="IB130" s="38">
        <f t="shared" ref="IB130:IB132" si="686">IA130/HZ130*1000</f>
        <v>14776.46713458408</v>
      </c>
      <c r="IC130" s="37">
        <v>0</v>
      </c>
      <c r="ID130" s="4">
        <v>0</v>
      </c>
      <c r="IE130" s="38">
        <v>0</v>
      </c>
      <c r="IF130" s="37">
        <v>0</v>
      </c>
      <c r="IG130" s="4">
        <v>0</v>
      </c>
      <c r="IH130" s="38">
        <v>0</v>
      </c>
      <c r="II130" s="37">
        <v>0.19400000000000001</v>
      </c>
      <c r="IJ130" s="4">
        <v>3.41</v>
      </c>
      <c r="IK130" s="38">
        <f t="shared" ref="IK130" si="687">IJ130/II130*1000</f>
        <v>17577.319587628866</v>
      </c>
      <c r="IL130" s="37">
        <v>15.204000000000001</v>
      </c>
      <c r="IM130" s="4">
        <v>617.22299999999996</v>
      </c>
      <c r="IN130" s="38">
        <f t="shared" si="672"/>
        <v>40596.093133385948</v>
      </c>
      <c r="IO130" s="37">
        <v>5.7039999999999997</v>
      </c>
      <c r="IP130" s="4">
        <v>210.24299999999999</v>
      </c>
      <c r="IQ130" s="38">
        <f t="shared" si="627"/>
        <v>36858.870967741939</v>
      </c>
      <c r="IR130" s="37">
        <v>0</v>
      </c>
      <c r="IS130" s="4">
        <v>0</v>
      </c>
      <c r="IT130" s="38">
        <v>0</v>
      </c>
      <c r="IU130" s="37">
        <v>0</v>
      </c>
      <c r="IV130" s="4">
        <v>0</v>
      </c>
      <c r="IW130" s="38">
        <v>0</v>
      </c>
      <c r="IX130" s="37">
        <v>0</v>
      </c>
      <c r="IY130" s="4">
        <v>0</v>
      </c>
      <c r="IZ130" s="38">
        <f t="shared" si="316"/>
        <v>0</v>
      </c>
      <c r="JA130" s="37">
        <v>123.206</v>
      </c>
      <c r="JB130" s="4">
        <v>2613.473</v>
      </c>
      <c r="JC130" s="38">
        <f t="shared" si="673"/>
        <v>21212.221807379512</v>
      </c>
      <c r="JD130" s="37">
        <v>1.764</v>
      </c>
      <c r="JE130" s="4">
        <v>84.364000000000004</v>
      </c>
      <c r="JF130" s="38">
        <f t="shared" ref="JF130:JF133" si="688">JE130/JD130*1000</f>
        <v>47825.396825396827</v>
      </c>
      <c r="JG130" s="37">
        <v>0</v>
      </c>
      <c r="JH130" s="4">
        <v>0</v>
      </c>
      <c r="JI130" s="38">
        <v>0</v>
      </c>
      <c r="JJ130" s="37">
        <v>0</v>
      </c>
      <c r="JK130" s="4">
        <v>0</v>
      </c>
      <c r="JL130" s="38">
        <v>0</v>
      </c>
      <c r="JM130" s="37">
        <v>0</v>
      </c>
      <c r="JN130" s="4">
        <v>0</v>
      </c>
      <c r="JO130" s="38">
        <v>0</v>
      </c>
      <c r="JP130" s="37">
        <v>8.4260000000000002</v>
      </c>
      <c r="JQ130" s="4">
        <v>365.52100000000002</v>
      </c>
      <c r="JR130" s="38">
        <f t="shared" si="628"/>
        <v>43380.132921908378</v>
      </c>
      <c r="JS130" s="37">
        <v>0</v>
      </c>
      <c r="JT130" s="4">
        <v>0</v>
      </c>
      <c r="JU130" s="38">
        <v>0</v>
      </c>
      <c r="JV130" s="37">
        <v>0</v>
      </c>
      <c r="JW130" s="4">
        <v>0</v>
      </c>
      <c r="JX130" s="38">
        <v>0</v>
      </c>
      <c r="JY130" s="37">
        <v>0</v>
      </c>
      <c r="JZ130" s="4">
        <v>0</v>
      </c>
      <c r="KA130" s="38">
        <v>0</v>
      </c>
      <c r="KB130" s="37">
        <v>0</v>
      </c>
      <c r="KC130" s="4">
        <v>0</v>
      </c>
      <c r="KD130" s="38">
        <v>0</v>
      </c>
      <c r="KE130" s="37">
        <v>3.5150000000000001</v>
      </c>
      <c r="KF130" s="4">
        <v>17.872</v>
      </c>
      <c r="KG130" s="38">
        <f t="shared" si="675"/>
        <v>5084.4950213371267</v>
      </c>
      <c r="KH130" s="37"/>
      <c r="KI130" s="4"/>
      <c r="KJ130" s="38"/>
      <c r="KK130" s="37">
        <v>1.4E-2</v>
      </c>
      <c r="KL130" s="4">
        <v>0.17299999999999999</v>
      </c>
      <c r="KM130" s="38">
        <f t="shared" ref="KM130:KM132" si="689">KL130/KK130*1000</f>
        <v>12357.142857142855</v>
      </c>
      <c r="KN130" s="37">
        <v>0</v>
      </c>
      <c r="KO130" s="4">
        <v>0</v>
      </c>
      <c r="KP130" s="38">
        <v>0</v>
      </c>
      <c r="KQ130" s="37">
        <v>0</v>
      </c>
      <c r="KR130" s="4">
        <v>0</v>
      </c>
      <c r="KS130" s="38">
        <v>0</v>
      </c>
      <c r="KT130" s="37">
        <v>2.0840000000000001</v>
      </c>
      <c r="KU130" s="4">
        <v>5.274</v>
      </c>
      <c r="KV130" s="38">
        <f t="shared" si="631"/>
        <v>2530.7101727447216</v>
      </c>
      <c r="KW130" s="37">
        <v>0</v>
      </c>
      <c r="KX130" s="4">
        <v>0</v>
      </c>
      <c r="KY130" s="38">
        <v>0</v>
      </c>
      <c r="KZ130" s="37">
        <v>112.355</v>
      </c>
      <c r="LA130" s="4">
        <v>1847.9770000000001</v>
      </c>
      <c r="LB130" s="38">
        <f t="shared" si="632"/>
        <v>16447.661430287928</v>
      </c>
      <c r="LC130" s="37">
        <v>135.91</v>
      </c>
      <c r="LD130" s="4">
        <v>7825.5919999999996</v>
      </c>
      <c r="LE130" s="38">
        <f t="shared" si="633"/>
        <v>57579.221543668602</v>
      </c>
      <c r="LF130" s="37">
        <v>25.957999999999998</v>
      </c>
      <c r="LG130" s="4">
        <v>1105.4369999999999</v>
      </c>
      <c r="LH130" s="38">
        <f t="shared" si="634"/>
        <v>42585.599815085909</v>
      </c>
      <c r="LI130" s="37">
        <v>0</v>
      </c>
      <c r="LJ130" s="4">
        <v>0</v>
      </c>
      <c r="LK130" s="38">
        <v>0</v>
      </c>
      <c r="LL130" s="37">
        <v>0</v>
      </c>
      <c r="LM130" s="4">
        <v>0</v>
      </c>
      <c r="LN130" s="38">
        <v>0</v>
      </c>
      <c r="LO130" s="37">
        <v>0</v>
      </c>
      <c r="LP130" s="4">
        <v>0</v>
      </c>
      <c r="LQ130" s="38">
        <v>0</v>
      </c>
      <c r="LR130" s="37">
        <v>0</v>
      </c>
      <c r="LS130" s="4">
        <v>0</v>
      </c>
      <c r="LT130" s="38">
        <v>0</v>
      </c>
      <c r="LU130" s="37">
        <v>0</v>
      </c>
      <c r="LV130" s="4">
        <v>0</v>
      </c>
      <c r="LW130" s="38">
        <v>0</v>
      </c>
      <c r="LX130" s="37">
        <v>45.723999999999997</v>
      </c>
      <c r="LY130" s="4">
        <v>594.63499999999999</v>
      </c>
      <c r="LZ130" s="38">
        <f t="shared" si="635"/>
        <v>13004.877088618668</v>
      </c>
      <c r="MA130" s="2">
        <f t="shared" si="527"/>
        <v>861.83</v>
      </c>
      <c r="MB130" s="12">
        <f t="shared" si="528"/>
        <v>26985.989000000001</v>
      </c>
    </row>
    <row r="131" spans="1:340" x14ac:dyDescent="0.3">
      <c r="A131" s="50">
        <v>2013</v>
      </c>
      <c r="B131" s="51" t="s">
        <v>14</v>
      </c>
      <c r="C131" s="37">
        <v>0</v>
      </c>
      <c r="D131" s="4">
        <v>0</v>
      </c>
      <c r="E131" s="38">
        <v>0</v>
      </c>
      <c r="F131" s="37">
        <v>0</v>
      </c>
      <c r="G131" s="4">
        <v>0</v>
      </c>
      <c r="H131" s="38">
        <v>0</v>
      </c>
      <c r="I131" s="37">
        <v>0</v>
      </c>
      <c r="J131" s="4">
        <v>0</v>
      </c>
      <c r="K131" s="38">
        <v>0</v>
      </c>
      <c r="L131" s="37">
        <v>0.14399999999999999</v>
      </c>
      <c r="M131" s="4">
        <v>0.79500000000000004</v>
      </c>
      <c r="N131" s="38">
        <f t="shared" si="657"/>
        <v>5520.8333333333339</v>
      </c>
      <c r="O131" s="37">
        <v>1.085</v>
      </c>
      <c r="P131" s="4">
        <v>68.918999999999997</v>
      </c>
      <c r="Q131" s="38">
        <f t="shared" si="658"/>
        <v>63519.815668202769</v>
      </c>
      <c r="R131" s="37">
        <v>0.92500000000000004</v>
      </c>
      <c r="S131" s="4">
        <v>54.671999999999997</v>
      </c>
      <c r="T131" s="38">
        <f t="shared" si="676"/>
        <v>59104.86486486486</v>
      </c>
      <c r="U131" s="37">
        <v>0</v>
      </c>
      <c r="V131" s="4">
        <v>0</v>
      </c>
      <c r="W131" s="38">
        <v>0</v>
      </c>
      <c r="X131" s="37">
        <v>6.5529999999999999</v>
      </c>
      <c r="Y131" s="4">
        <v>2.5249999999999999</v>
      </c>
      <c r="Z131" s="38">
        <f t="shared" si="659"/>
        <v>385.31970090035094</v>
      </c>
      <c r="AA131" s="37">
        <v>0</v>
      </c>
      <c r="AB131" s="4">
        <v>0</v>
      </c>
      <c r="AC131" s="38">
        <v>0</v>
      </c>
      <c r="AD131" s="37">
        <v>3.7320000000000002</v>
      </c>
      <c r="AE131" s="4">
        <v>324.50299999999999</v>
      </c>
      <c r="AF131" s="38">
        <f t="shared" si="677"/>
        <v>86951.500535905667</v>
      </c>
      <c r="AG131" s="37">
        <v>0</v>
      </c>
      <c r="AH131" s="4">
        <v>0</v>
      </c>
      <c r="AI131" s="38">
        <v>0</v>
      </c>
      <c r="AJ131" s="37">
        <v>0</v>
      </c>
      <c r="AK131" s="4">
        <v>0</v>
      </c>
      <c r="AL131" s="38">
        <v>0</v>
      </c>
      <c r="AM131" s="37">
        <v>13.285</v>
      </c>
      <c r="AN131" s="4">
        <v>259.74599999999998</v>
      </c>
      <c r="AO131" s="38">
        <f t="shared" si="660"/>
        <v>19551.82536695521</v>
      </c>
      <c r="AP131" s="37">
        <v>0</v>
      </c>
      <c r="AQ131" s="4">
        <v>0</v>
      </c>
      <c r="AR131" s="38">
        <v>0</v>
      </c>
      <c r="AS131" s="37">
        <v>0</v>
      </c>
      <c r="AT131" s="4">
        <v>0</v>
      </c>
      <c r="AU131" s="38">
        <v>0</v>
      </c>
      <c r="AV131" s="37">
        <v>0</v>
      </c>
      <c r="AW131" s="4">
        <v>0</v>
      </c>
      <c r="AX131" s="38">
        <v>0</v>
      </c>
      <c r="AY131" s="37">
        <v>2.8959999999999999</v>
      </c>
      <c r="AZ131" s="4">
        <v>116.643</v>
      </c>
      <c r="BA131" s="38">
        <f t="shared" si="661"/>
        <v>40277.279005524862</v>
      </c>
      <c r="BB131" s="37">
        <v>0</v>
      </c>
      <c r="BC131" s="4">
        <v>0</v>
      </c>
      <c r="BD131" s="38">
        <v>0</v>
      </c>
      <c r="BE131" s="37">
        <v>0</v>
      </c>
      <c r="BF131" s="4">
        <v>0</v>
      </c>
      <c r="BG131" s="38">
        <v>0</v>
      </c>
      <c r="BH131" s="37">
        <v>48.965000000000003</v>
      </c>
      <c r="BI131" s="4">
        <v>518.29899999999998</v>
      </c>
      <c r="BJ131" s="38">
        <f t="shared" si="616"/>
        <v>10585.091391810476</v>
      </c>
      <c r="BK131" s="37">
        <v>0</v>
      </c>
      <c r="BL131" s="4">
        <v>0</v>
      </c>
      <c r="BM131" s="38">
        <v>0</v>
      </c>
      <c r="BN131" s="37">
        <v>0</v>
      </c>
      <c r="BO131" s="4">
        <v>0</v>
      </c>
      <c r="BP131" s="38">
        <v>0</v>
      </c>
      <c r="BQ131" s="37">
        <v>0</v>
      </c>
      <c r="BR131" s="4">
        <v>0</v>
      </c>
      <c r="BS131" s="38">
        <v>0</v>
      </c>
      <c r="BT131" s="37">
        <v>0</v>
      </c>
      <c r="BU131" s="4">
        <v>0</v>
      </c>
      <c r="BV131" s="38">
        <f t="shared" si="655"/>
        <v>0</v>
      </c>
      <c r="BW131" s="37">
        <v>0</v>
      </c>
      <c r="BX131" s="4">
        <v>0</v>
      </c>
      <c r="BY131" s="38">
        <v>0</v>
      </c>
      <c r="BZ131" s="37">
        <v>102.26</v>
      </c>
      <c r="CA131" s="4">
        <v>6040.7420000000002</v>
      </c>
      <c r="CB131" s="38">
        <f t="shared" si="662"/>
        <v>59072.384118912574</v>
      </c>
      <c r="CC131" s="37">
        <v>0</v>
      </c>
      <c r="CD131" s="4">
        <v>0</v>
      </c>
      <c r="CE131" s="38">
        <v>0</v>
      </c>
      <c r="CF131" s="37">
        <v>1.4E-2</v>
      </c>
      <c r="CG131" s="4">
        <v>2.782</v>
      </c>
      <c r="CH131" s="38">
        <f t="shared" ref="CH131:CH133" si="690">CG131/CF131*1000</f>
        <v>198714.28571428571</v>
      </c>
      <c r="CI131" s="37">
        <v>0</v>
      </c>
      <c r="CJ131" s="4">
        <v>0</v>
      </c>
      <c r="CK131" s="38">
        <v>0</v>
      </c>
      <c r="CL131" s="37">
        <v>0</v>
      </c>
      <c r="CM131" s="4">
        <v>0</v>
      </c>
      <c r="CN131" s="38">
        <v>0</v>
      </c>
      <c r="CO131" s="37">
        <v>1.694</v>
      </c>
      <c r="CP131" s="4">
        <v>119.383</v>
      </c>
      <c r="CQ131" s="38">
        <f t="shared" si="663"/>
        <v>70474.025974025979</v>
      </c>
      <c r="CR131" s="37">
        <v>0</v>
      </c>
      <c r="CS131" s="4">
        <v>0</v>
      </c>
      <c r="CT131" s="38">
        <v>0</v>
      </c>
      <c r="CU131" s="37">
        <v>0</v>
      </c>
      <c r="CV131" s="4">
        <v>0</v>
      </c>
      <c r="CW131" s="38">
        <f t="shared" si="618"/>
        <v>0</v>
      </c>
      <c r="CX131" s="37">
        <v>15.161</v>
      </c>
      <c r="CY131" s="4">
        <v>787.61300000000006</v>
      </c>
      <c r="CZ131" s="38">
        <f t="shared" si="619"/>
        <v>51949.937339225646</v>
      </c>
      <c r="DA131" s="37">
        <v>0</v>
      </c>
      <c r="DB131" s="4">
        <v>0</v>
      </c>
      <c r="DC131" s="38">
        <v>0</v>
      </c>
      <c r="DD131" s="37">
        <v>0</v>
      </c>
      <c r="DE131" s="4">
        <v>0</v>
      </c>
      <c r="DF131" s="38">
        <v>0</v>
      </c>
      <c r="DG131" s="37">
        <v>0.432</v>
      </c>
      <c r="DH131" s="4">
        <v>7.4489999999999998</v>
      </c>
      <c r="DI131" s="38">
        <f t="shared" si="679"/>
        <v>17243.055555555558</v>
      </c>
      <c r="DJ131" s="37">
        <v>0</v>
      </c>
      <c r="DK131" s="4">
        <v>0</v>
      </c>
      <c r="DL131" s="38">
        <v>0</v>
      </c>
      <c r="DM131" s="37">
        <v>203.50200000000001</v>
      </c>
      <c r="DN131" s="4">
        <v>1337.4939999999999</v>
      </c>
      <c r="DO131" s="38">
        <f t="shared" si="621"/>
        <v>6572.3874949631936</v>
      </c>
      <c r="DP131" s="37">
        <v>4.7240000000000002</v>
      </c>
      <c r="DQ131" s="4">
        <v>21.414999999999999</v>
      </c>
      <c r="DR131" s="38">
        <f t="shared" si="665"/>
        <v>4533.2345469940728</v>
      </c>
      <c r="DS131" s="37">
        <v>0</v>
      </c>
      <c r="DT131" s="4">
        <v>0</v>
      </c>
      <c r="DU131" s="38">
        <v>0</v>
      </c>
      <c r="DV131" s="37">
        <v>0</v>
      </c>
      <c r="DW131" s="4">
        <v>0</v>
      </c>
      <c r="DX131" s="38">
        <v>0</v>
      </c>
      <c r="DY131" s="37">
        <v>0.34399999999999997</v>
      </c>
      <c r="DZ131" s="4">
        <v>2.722</v>
      </c>
      <c r="EA131" s="38">
        <f t="shared" ref="EA131:EA132" si="691">DZ131/DY131*1000</f>
        <v>7912.7906976744189</v>
      </c>
      <c r="EB131" s="37">
        <v>25.312999999999999</v>
      </c>
      <c r="EC131" s="4">
        <v>1081.367</v>
      </c>
      <c r="ED131" s="38">
        <f t="shared" si="623"/>
        <v>42719.827756488761</v>
      </c>
      <c r="EE131" s="37">
        <v>1E-3</v>
      </c>
      <c r="EF131" s="4">
        <v>8.6999999999999994E-2</v>
      </c>
      <c r="EG131" s="38">
        <f t="shared" ref="EG131" si="692">EF131/EE131*1000</f>
        <v>86999.999999999985</v>
      </c>
      <c r="EH131" s="37">
        <v>1E-3</v>
      </c>
      <c r="EI131" s="4">
        <v>8.6999999999999994E-2</v>
      </c>
      <c r="EJ131" s="38">
        <f t="shared" si="668"/>
        <v>86999.999999999985</v>
      </c>
      <c r="EK131" s="37">
        <v>0</v>
      </c>
      <c r="EL131" s="4">
        <v>0</v>
      </c>
      <c r="EM131" s="38">
        <v>0</v>
      </c>
      <c r="EN131" s="37">
        <v>0</v>
      </c>
      <c r="EO131" s="4">
        <v>0</v>
      </c>
      <c r="EP131" s="38">
        <v>0</v>
      </c>
      <c r="EQ131" s="37"/>
      <c r="ER131" s="4"/>
      <c r="ES131" s="38"/>
      <c r="ET131" s="37">
        <v>0</v>
      </c>
      <c r="EU131" s="4">
        <v>0</v>
      </c>
      <c r="EV131" s="38">
        <v>0</v>
      </c>
      <c r="EW131" s="37">
        <v>0</v>
      </c>
      <c r="EX131" s="4">
        <v>0</v>
      </c>
      <c r="EY131" s="38">
        <v>0</v>
      </c>
      <c r="EZ131" s="37">
        <v>0</v>
      </c>
      <c r="FA131" s="4">
        <v>0</v>
      </c>
      <c r="FB131" s="38">
        <v>0</v>
      </c>
      <c r="FC131" s="37"/>
      <c r="FD131" s="4"/>
      <c r="FE131" s="38"/>
      <c r="FF131" s="37">
        <v>0</v>
      </c>
      <c r="FG131" s="4">
        <v>0</v>
      </c>
      <c r="FH131" s="38">
        <v>0</v>
      </c>
      <c r="FI131" s="37">
        <v>186.76900000000001</v>
      </c>
      <c r="FJ131" s="4">
        <v>2381.1959999999999</v>
      </c>
      <c r="FK131" s="38">
        <f t="shared" ref="FK131:FK133" si="693">FJ131/FI131*1000</f>
        <v>12749.41772992306</v>
      </c>
      <c r="FL131" s="37">
        <v>0</v>
      </c>
      <c r="FM131" s="4">
        <v>0</v>
      </c>
      <c r="FN131" s="38">
        <v>0</v>
      </c>
      <c r="FO131" s="37">
        <v>0</v>
      </c>
      <c r="FP131" s="4">
        <v>0</v>
      </c>
      <c r="FQ131" s="38">
        <v>0</v>
      </c>
      <c r="FR131" s="37">
        <v>0</v>
      </c>
      <c r="FS131" s="4">
        <v>0</v>
      </c>
      <c r="FT131" s="38">
        <v>0</v>
      </c>
      <c r="FU131" s="37"/>
      <c r="FV131" s="4"/>
      <c r="FW131" s="38"/>
      <c r="FX131" s="37">
        <v>0</v>
      </c>
      <c r="FY131" s="4">
        <v>0</v>
      </c>
      <c r="FZ131" s="38">
        <v>0</v>
      </c>
      <c r="GA131" s="37">
        <v>0</v>
      </c>
      <c r="GB131" s="4">
        <v>0</v>
      </c>
      <c r="GC131" s="38">
        <v>0</v>
      </c>
      <c r="GD131" s="37">
        <v>6.7839999999999998</v>
      </c>
      <c r="GE131" s="4">
        <v>317.19499999999999</v>
      </c>
      <c r="GF131" s="38">
        <f t="shared" si="669"/>
        <v>46756.338443396227</v>
      </c>
      <c r="GG131" s="37">
        <v>0</v>
      </c>
      <c r="GH131" s="4">
        <v>0</v>
      </c>
      <c r="GI131" s="38">
        <v>0</v>
      </c>
      <c r="GJ131" s="37">
        <v>0</v>
      </c>
      <c r="GK131" s="4">
        <v>0</v>
      </c>
      <c r="GL131" s="38">
        <v>0</v>
      </c>
      <c r="GM131" s="37">
        <v>0</v>
      </c>
      <c r="GN131" s="4">
        <v>0</v>
      </c>
      <c r="GO131" s="38">
        <v>0</v>
      </c>
      <c r="GP131" s="37">
        <v>0</v>
      </c>
      <c r="GQ131" s="4">
        <v>0</v>
      </c>
      <c r="GR131" s="38">
        <v>0</v>
      </c>
      <c r="GS131" s="37">
        <v>0</v>
      </c>
      <c r="GT131" s="4">
        <v>0</v>
      </c>
      <c r="GU131" s="38">
        <v>0</v>
      </c>
      <c r="GV131" s="37">
        <v>0</v>
      </c>
      <c r="GW131" s="4">
        <v>0</v>
      </c>
      <c r="GX131" s="38">
        <v>0</v>
      </c>
      <c r="GY131" s="37">
        <v>0</v>
      </c>
      <c r="GZ131" s="4">
        <v>0</v>
      </c>
      <c r="HA131" s="38">
        <v>0</v>
      </c>
      <c r="HB131" s="37">
        <v>0</v>
      </c>
      <c r="HC131" s="4">
        <v>0</v>
      </c>
      <c r="HD131" s="38">
        <v>0</v>
      </c>
      <c r="HE131" s="37">
        <v>0</v>
      </c>
      <c r="HF131" s="4">
        <v>0</v>
      </c>
      <c r="HG131" s="38">
        <v>0</v>
      </c>
      <c r="HH131" s="37">
        <v>36.057000000000002</v>
      </c>
      <c r="HI131" s="4">
        <v>1806.3</v>
      </c>
      <c r="HJ131" s="38">
        <f t="shared" si="626"/>
        <v>50095.681837091273</v>
      </c>
      <c r="HK131" s="37">
        <v>0</v>
      </c>
      <c r="HL131" s="4">
        <v>0</v>
      </c>
      <c r="HM131" s="38">
        <v>0</v>
      </c>
      <c r="HN131" s="37">
        <v>0</v>
      </c>
      <c r="HO131" s="4">
        <v>0</v>
      </c>
      <c r="HP131" s="38">
        <v>0</v>
      </c>
      <c r="HQ131" s="37">
        <v>0</v>
      </c>
      <c r="HR131" s="4">
        <v>0</v>
      </c>
      <c r="HS131" s="38">
        <v>0</v>
      </c>
      <c r="HT131" s="37">
        <v>0</v>
      </c>
      <c r="HU131" s="4">
        <v>0</v>
      </c>
      <c r="HV131" s="38">
        <v>0</v>
      </c>
      <c r="HW131" s="37">
        <v>0</v>
      </c>
      <c r="HX131" s="4">
        <v>0</v>
      </c>
      <c r="HY131" s="38">
        <v>0</v>
      </c>
      <c r="HZ131" s="37">
        <v>37.476999999999997</v>
      </c>
      <c r="IA131" s="4">
        <v>566.05999999999995</v>
      </c>
      <c r="IB131" s="38">
        <f t="shared" si="686"/>
        <v>15104.197240974465</v>
      </c>
      <c r="IC131" s="37">
        <v>5.593</v>
      </c>
      <c r="ID131" s="4">
        <v>118.771</v>
      </c>
      <c r="IE131" s="38">
        <f t="shared" si="671"/>
        <v>21235.651707491506</v>
      </c>
      <c r="IF131" s="37">
        <v>0</v>
      </c>
      <c r="IG131" s="4">
        <v>0</v>
      </c>
      <c r="IH131" s="38">
        <v>0</v>
      </c>
      <c r="II131" s="37">
        <v>0</v>
      </c>
      <c r="IJ131" s="4">
        <v>0</v>
      </c>
      <c r="IK131" s="38">
        <v>0</v>
      </c>
      <c r="IL131" s="37">
        <v>3.3079999999999998</v>
      </c>
      <c r="IM131" s="4">
        <v>255.857</v>
      </c>
      <c r="IN131" s="38">
        <f t="shared" si="672"/>
        <v>77344.921402660213</v>
      </c>
      <c r="IO131" s="37">
        <v>41.31</v>
      </c>
      <c r="IP131" s="4">
        <v>1695.1669999999999</v>
      </c>
      <c r="IQ131" s="38">
        <f t="shared" si="627"/>
        <v>41035.269910433308</v>
      </c>
      <c r="IR131" s="37">
        <v>0</v>
      </c>
      <c r="IS131" s="4">
        <v>0</v>
      </c>
      <c r="IT131" s="38">
        <v>0</v>
      </c>
      <c r="IU131" s="37">
        <v>0</v>
      </c>
      <c r="IV131" s="4">
        <v>0</v>
      </c>
      <c r="IW131" s="38">
        <v>0</v>
      </c>
      <c r="IX131" s="37">
        <v>0</v>
      </c>
      <c r="IY131" s="4">
        <v>0</v>
      </c>
      <c r="IZ131" s="38">
        <f t="shared" si="316"/>
        <v>0</v>
      </c>
      <c r="JA131" s="37">
        <v>111.065</v>
      </c>
      <c r="JB131" s="4">
        <v>2115.511</v>
      </c>
      <c r="JC131" s="38">
        <f t="shared" si="673"/>
        <v>19047.503714041326</v>
      </c>
      <c r="JD131" s="37">
        <v>0</v>
      </c>
      <c r="JE131" s="4">
        <v>0</v>
      </c>
      <c r="JF131" s="38">
        <v>0</v>
      </c>
      <c r="JG131" s="37">
        <v>0</v>
      </c>
      <c r="JH131" s="4">
        <v>0</v>
      </c>
      <c r="JI131" s="38">
        <v>0</v>
      </c>
      <c r="JJ131" s="37">
        <v>0</v>
      </c>
      <c r="JK131" s="4">
        <v>0</v>
      </c>
      <c r="JL131" s="38">
        <v>0</v>
      </c>
      <c r="JM131" s="37">
        <v>0</v>
      </c>
      <c r="JN131" s="4">
        <v>0</v>
      </c>
      <c r="JO131" s="38">
        <v>0</v>
      </c>
      <c r="JP131" s="37">
        <v>10.96</v>
      </c>
      <c r="JQ131" s="4">
        <v>485.48</v>
      </c>
      <c r="JR131" s="38">
        <f t="shared" si="628"/>
        <v>44295.620437956204</v>
      </c>
      <c r="JS131" s="37">
        <v>0</v>
      </c>
      <c r="JT131" s="4">
        <v>0</v>
      </c>
      <c r="JU131" s="38">
        <v>0</v>
      </c>
      <c r="JV131" s="37">
        <v>0</v>
      </c>
      <c r="JW131" s="4">
        <v>0</v>
      </c>
      <c r="JX131" s="38">
        <v>0</v>
      </c>
      <c r="JY131" s="37">
        <v>0</v>
      </c>
      <c r="JZ131" s="4">
        <v>0</v>
      </c>
      <c r="KA131" s="38">
        <v>0</v>
      </c>
      <c r="KB131" s="37">
        <v>0</v>
      </c>
      <c r="KC131" s="4">
        <v>0</v>
      </c>
      <c r="KD131" s="38">
        <v>0</v>
      </c>
      <c r="KE131" s="37">
        <v>3.1680000000000001</v>
      </c>
      <c r="KF131" s="4">
        <v>22.695</v>
      </c>
      <c r="KG131" s="38">
        <f t="shared" si="675"/>
        <v>7163.8257575757571</v>
      </c>
      <c r="KH131" s="37"/>
      <c r="KI131" s="4"/>
      <c r="KJ131" s="38"/>
      <c r="KK131" s="37">
        <v>0</v>
      </c>
      <c r="KL131" s="4">
        <v>0</v>
      </c>
      <c r="KM131" s="38">
        <v>0</v>
      </c>
      <c r="KN131" s="37">
        <v>0</v>
      </c>
      <c r="KO131" s="4">
        <v>0</v>
      </c>
      <c r="KP131" s="38">
        <v>0</v>
      </c>
      <c r="KQ131" s="37">
        <v>0</v>
      </c>
      <c r="KR131" s="4">
        <v>0</v>
      </c>
      <c r="KS131" s="38">
        <v>0</v>
      </c>
      <c r="KT131" s="37">
        <v>12.590999999999999</v>
      </c>
      <c r="KU131" s="4">
        <v>92.730999999999995</v>
      </c>
      <c r="KV131" s="38">
        <f t="shared" si="631"/>
        <v>7364.8637915971722</v>
      </c>
      <c r="KW131" s="37">
        <v>0</v>
      </c>
      <c r="KX131" s="4">
        <v>0</v>
      </c>
      <c r="KY131" s="38">
        <v>0</v>
      </c>
      <c r="KZ131" s="37">
        <v>122.363</v>
      </c>
      <c r="LA131" s="4">
        <v>1753.231</v>
      </c>
      <c r="LB131" s="38">
        <f t="shared" si="632"/>
        <v>14328.113890636876</v>
      </c>
      <c r="LC131" s="37">
        <v>125.14100000000001</v>
      </c>
      <c r="LD131" s="4">
        <v>5179.4440000000004</v>
      </c>
      <c r="LE131" s="38">
        <f t="shared" si="633"/>
        <v>41388.865359874064</v>
      </c>
      <c r="LF131" s="37">
        <v>24.812000000000001</v>
      </c>
      <c r="LG131" s="4">
        <v>1078.2080000000001</v>
      </c>
      <c r="LH131" s="38">
        <f t="shared" si="634"/>
        <v>43455.102369821056</v>
      </c>
      <c r="LI131" s="37">
        <v>0.25</v>
      </c>
      <c r="LJ131" s="4">
        <v>39.558999999999997</v>
      </c>
      <c r="LK131" s="38">
        <f t="shared" ref="LK131" si="694">LJ131/LI131*1000</f>
        <v>158236</v>
      </c>
      <c r="LL131" s="37">
        <v>0</v>
      </c>
      <c r="LM131" s="4">
        <v>0</v>
      </c>
      <c r="LN131" s="38">
        <v>0</v>
      </c>
      <c r="LO131" s="37">
        <v>0</v>
      </c>
      <c r="LP131" s="4">
        <v>0</v>
      </c>
      <c r="LQ131" s="38">
        <v>0</v>
      </c>
      <c r="LR131" s="37">
        <v>0</v>
      </c>
      <c r="LS131" s="4">
        <v>0</v>
      </c>
      <c r="LT131" s="38">
        <v>0</v>
      </c>
      <c r="LU131" s="37">
        <v>0</v>
      </c>
      <c r="LV131" s="4">
        <v>0</v>
      </c>
      <c r="LW131" s="38">
        <v>0</v>
      </c>
      <c r="LX131" s="37">
        <v>12.81</v>
      </c>
      <c r="LY131" s="4">
        <v>169.65799999999999</v>
      </c>
      <c r="LZ131" s="38">
        <f t="shared" si="635"/>
        <v>13244.184231069476</v>
      </c>
      <c r="MA131" s="2">
        <f t="shared" si="527"/>
        <v>1171.4879999999998</v>
      </c>
      <c r="MB131" s="12">
        <f t="shared" si="528"/>
        <v>28824.218999999994</v>
      </c>
    </row>
    <row r="132" spans="1:340" x14ac:dyDescent="0.3">
      <c r="A132" s="50">
        <v>2013</v>
      </c>
      <c r="B132" s="51" t="s">
        <v>15</v>
      </c>
      <c r="C132" s="37">
        <v>0</v>
      </c>
      <c r="D132" s="4">
        <v>0</v>
      </c>
      <c r="E132" s="38">
        <v>0</v>
      </c>
      <c r="F132" s="37">
        <v>0</v>
      </c>
      <c r="G132" s="4">
        <v>0</v>
      </c>
      <c r="H132" s="38">
        <v>0</v>
      </c>
      <c r="I132" s="37">
        <v>0</v>
      </c>
      <c r="J132" s="4">
        <v>0</v>
      </c>
      <c r="K132" s="38">
        <v>0</v>
      </c>
      <c r="L132" s="37">
        <v>0</v>
      </c>
      <c r="M132" s="4">
        <v>0</v>
      </c>
      <c r="N132" s="38">
        <v>0</v>
      </c>
      <c r="O132" s="37">
        <v>1E-3</v>
      </c>
      <c r="P132" s="4">
        <v>0.15</v>
      </c>
      <c r="Q132" s="38">
        <f t="shared" si="658"/>
        <v>150000</v>
      </c>
      <c r="R132" s="37">
        <v>0</v>
      </c>
      <c r="S132" s="4">
        <v>0</v>
      </c>
      <c r="T132" s="38">
        <v>0</v>
      </c>
      <c r="U132" s="37">
        <v>0</v>
      </c>
      <c r="V132" s="4">
        <v>0</v>
      </c>
      <c r="W132" s="38">
        <v>0</v>
      </c>
      <c r="X132" s="37">
        <v>0</v>
      </c>
      <c r="Y132" s="4">
        <v>0</v>
      </c>
      <c r="Z132" s="38">
        <v>0</v>
      </c>
      <c r="AA132" s="37">
        <v>0</v>
      </c>
      <c r="AB132" s="4">
        <v>0</v>
      </c>
      <c r="AC132" s="38">
        <v>0</v>
      </c>
      <c r="AD132" s="37">
        <v>7.5999999999999998E-2</v>
      </c>
      <c r="AE132" s="4">
        <v>3.06</v>
      </c>
      <c r="AF132" s="38">
        <f t="shared" si="677"/>
        <v>40263.15789473684</v>
      </c>
      <c r="AG132" s="37">
        <v>0</v>
      </c>
      <c r="AH132" s="4">
        <v>0</v>
      </c>
      <c r="AI132" s="38">
        <v>0</v>
      </c>
      <c r="AJ132" s="37">
        <v>1.5</v>
      </c>
      <c r="AK132" s="4">
        <v>1.88</v>
      </c>
      <c r="AL132" s="38">
        <f t="shared" ref="AL132" si="695">AK132/AJ132*1000</f>
        <v>1253.3333333333333</v>
      </c>
      <c r="AM132" s="37">
        <v>0</v>
      </c>
      <c r="AN132" s="4">
        <v>0</v>
      </c>
      <c r="AO132" s="38">
        <v>0</v>
      </c>
      <c r="AP132" s="37">
        <v>0</v>
      </c>
      <c r="AQ132" s="4">
        <v>0</v>
      </c>
      <c r="AR132" s="38">
        <v>0</v>
      </c>
      <c r="AS132" s="37">
        <v>0</v>
      </c>
      <c r="AT132" s="4">
        <v>0</v>
      </c>
      <c r="AU132" s="38">
        <v>0</v>
      </c>
      <c r="AV132" s="37">
        <v>0</v>
      </c>
      <c r="AW132" s="4">
        <v>0</v>
      </c>
      <c r="AX132" s="38">
        <v>0</v>
      </c>
      <c r="AY132" s="37">
        <v>0</v>
      </c>
      <c r="AZ132" s="4">
        <v>0</v>
      </c>
      <c r="BA132" s="38">
        <v>0</v>
      </c>
      <c r="BB132" s="37">
        <v>0</v>
      </c>
      <c r="BC132" s="4">
        <v>0</v>
      </c>
      <c r="BD132" s="38">
        <v>0</v>
      </c>
      <c r="BE132" s="37">
        <v>0</v>
      </c>
      <c r="BF132" s="4">
        <v>0</v>
      </c>
      <c r="BG132" s="38">
        <v>0</v>
      </c>
      <c r="BH132" s="37">
        <v>17.041</v>
      </c>
      <c r="BI132" s="4">
        <v>64.05</v>
      </c>
      <c r="BJ132" s="38">
        <f t="shared" si="616"/>
        <v>3758.5822428261249</v>
      </c>
      <c r="BK132" s="37">
        <v>0</v>
      </c>
      <c r="BL132" s="4">
        <v>0</v>
      </c>
      <c r="BM132" s="38">
        <v>0</v>
      </c>
      <c r="BN132" s="37">
        <v>0</v>
      </c>
      <c r="BO132" s="4">
        <v>0</v>
      </c>
      <c r="BP132" s="38">
        <v>0</v>
      </c>
      <c r="BQ132" s="37">
        <v>0</v>
      </c>
      <c r="BR132" s="4">
        <v>0</v>
      </c>
      <c r="BS132" s="38">
        <v>0</v>
      </c>
      <c r="BT132" s="37">
        <v>0</v>
      </c>
      <c r="BU132" s="4">
        <v>0</v>
      </c>
      <c r="BV132" s="38">
        <f t="shared" si="655"/>
        <v>0</v>
      </c>
      <c r="BW132" s="37">
        <v>0</v>
      </c>
      <c r="BX132" s="4">
        <v>0</v>
      </c>
      <c r="BY132" s="38">
        <v>0</v>
      </c>
      <c r="BZ132" s="37">
        <v>0.60299999999999998</v>
      </c>
      <c r="CA132" s="4">
        <v>37.729999999999997</v>
      </c>
      <c r="CB132" s="38">
        <f t="shared" si="662"/>
        <v>62570.480928689882</v>
      </c>
      <c r="CC132" s="37">
        <v>0</v>
      </c>
      <c r="CD132" s="4">
        <v>0</v>
      </c>
      <c r="CE132" s="38">
        <v>0</v>
      </c>
      <c r="CF132" s="37">
        <v>8.9999999999999993E-3</v>
      </c>
      <c r="CG132" s="4">
        <v>0.77</v>
      </c>
      <c r="CH132" s="38">
        <f t="shared" si="690"/>
        <v>85555.555555555562</v>
      </c>
      <c r="CI132" s="37">
        <v>0</v>
      </c>
      <c r="CJ132" s="4">
        <v>0</v>
      </c>
      <c r="CK132" s="38">
        <v>0</v>
      </c>
      <c r="CL132" s="37">
        <v>0</v>
      </c>
      <c r="CM132" s="4">
        <v>0</v>
      </c>
      <c r="CN132" s="38">
        <v>0</v>
      </c>
      <c r="CO132" s="37">
        <v>1.9279999999999999</v>
      </c>
      <c r="CP132" s="4">
        <v>95.84</v>
      </c>
      <c r="CQ132" s="38">
        <f t="shared" si="663"/>
        <v>49709.543568464731</v>
      </c>
      <c r="CR132" s="37">
        <v>0</v>
      </c>
      <c r="CS132" s="4">
        <v>0</v>
      </c>
      <c r="CT132" s="38">
        <v>0</v>
      </c>
      <c r="CU132" s="37">
        <v>0</v>
      </c>
      <c r="CV132" s="4">
        <v>0</v>
      </c>
      <c r="CW132" s="38">
        <f t="shared" si="618"/>
        <v>0</v>
      </c>
      <c r="CX132" s="37">
        <v>0.29699999999999999</v>
      </c>
      <c r="CY132" s="4">
        <v>30.01</v>
      </c>
      <c r="CZ132" s="38">
        <f t="shared" si="619"/>
        <v>101043.77104377106</v>
      </c>
      <c r="DA132" s="37">
        <v>0</v>
      </c>
      <c r="DB132" s="4">
        <v>0</v>
      </c>
      <c r="DC132" s="38">
        <v>0</v>
      </c>
      <c r="DD132" s="37">
        <v>0</v>
      </c>
      <c r="DE132" s="4">
        <v>0</v>
      </c>
      <c r="DF132" s="38">
        <v>0</v>
      </c>
      <c r="DG132" s="37">
        <v>7.4999999999999997E-2</v>
      </c>
      <c r="DH132" s="4">
        <v>1.35</v>
      </c>
      <c r="DI132" s="38">
        <f t="shared" si="679"/>
        <v>18000.000000000004</v>
      </c>
      <c r="DJ132" s="37">
        <v>0</v>
      </c>
      <c r="DK132" s="4">
        <v>0</v>
      </c>
      <c r="DL132" s="38">
        <v>0</v>
      </c>
      <c r="DM132" s="37">
        <v>127.79900000000001</v>
      </c>
      <c r="DN132" s="4">
        <v>986.77</v>
      </c>
      <c r="DO132" s="38">
        <f t="shared" si="621"/>
        <v>7721.2654246120856</v>
      </c>
      <c r="DP132" s="37">
        <v>0</v>
      </c>
      <c r="DQ132" s="4">
        <v>0</v>
      </c>
      <c r="DR132" s="38">
        <v>0</v>
      </c>
      <c r="DS132" s="37">
        <v>0</v>
      </c>
      <c r="DT132" s="4">
        <v>0</v>
      </c>
      <c r="DU132" s="38">
        <v>0</v>
      </c>
      <c r="DV132" s="37">
        <v>0</v>
      </c>
      <c r="DW132" s="4">
        <v>0</v>
      </c>
      <c r="DX132" s="38">
        <v>0</v>
      </c>
      <c r="DY132" s="37">
        <v>0.46899999999999997</v>
      </c>
      <c r="DZ132" s="4">
        <v>13.05</v>
      </c>
      <c r="EA132" s="38">
        <f t="shared" si="691"/>
        <v>27825.159914712156</v>
      </c>
      <c r="EB132" s="37">
        <v>2.0329999999999999</v>
      </c>
      <c r="EC132" s="4">
        <v>130.18</v>
      </c>
      <c r="ED132" s="38">
        <f t="shared" si="623"/>
        <v>64033.448106246935</v>
      </c>
      <c r="EE132" s="37">
        <v>0</v>
      </c>
      <c r="EF132" s="4">
        <v>0</v>
      </c>
      <c r="EG132" s="38">
        <v>0</v>
      </c>
      <c r="EH132" s="37">
        <v>0</v>
      </c>
      <c r="EI132" s="4">
        <v>0</v>
      </c>
      <c r="EJ132" s="38">
        <v>0</v>
      </c>
      <c r="EK132" s="37">
        <v>0</v>
      </c>
      <c r="EL132" s="4">
        <v>0</v>
      </c>
      <c r="EM132" s="38">
        <v>0</v>
      </c>
      <c r="EN132" s="37">
        <v>0</v>
      </c>
      <c r="EO132" s="4">
        <v>0</v>
      </c>
      <c r="EP132" s="38">
        <v>0</v>
      </c>
      <c r="EQ132" s="37"/>
      <c r="ER132" s="4"/>
      <c r="ES132" s="38"/>
      <c r="ET132" s="37">
        <v>0</v>
      </c>
      <c r="EU132" s="4">
        <v>0</v>
      </c>
      <c r="EV132" s="38">
        <v>0</v>
      </c>
      <c r="EW132" s="37">
        <v>1.534</v>
      </c>
      <c r="EX132" s="4">
        <v>13.45</v>
      </c>
      <c r="EY132" s="38">
        <f t="shared" ref="EY132:EY133" si="696">EX132/EW132*1000</f>
        <v>8767.9269882659719</v>
      </c>
      <c r="EZ132" s="37">
        <v>0</v>
      </c>
      <c r="FA132" s="4">
        <v>0</v>
      </c>
      <c r="FB132" s="38">
        <v>0</v>
      </c>
      <c r="FC132" s="37"/>
      <c r="FD132" s="4"/>
      <c r="FE132" s="38"/>
      <c r="FF132" s="37">
        <v>0</v>
      </c>
      <c r="FG132" s="4">
        <v>0</v>
      </c>
      <c r="FH132" s="38">
        <v>0</v>
      </c>
      <c r="FI132" s="37">
        <v>145.65</v>
      </c>
      <c r="FJ132" s="4">
        <v>1980.06</v>
      </c>
      <c r="FK132" s="38">
        <f t="shared" si="693"/>
        <v>13594.644696189494</v>
      </c>
      <c r="FL132" s="37">
        <v>0</v>
      </c>
      <c r="FM132" s="4">
        <v>0</v>
      </c>
      <c r="FN132" s="38">
        <v>0</v>
      </c>
      <c r="FO132" s="37">
        <v>0</v>
      </c>
      <c r="FP132" s="4">
        <v>0</v>
      </c>
      <c r="FQ132" s="38">
        <v>0</v>
      </c>
      <c r="FR132" s="37">
        <v>0</v>
      </c>
      <c r="FS132" s="4">
        <v>0</v>
      </c>
      <c r="FT132" s="38">
        <v>0</v>
      </c>
      <c r="FU132" s="37"/>
      <c r="FV132" s="4"/>
      <c r="FW132" s="38"/>
      <c r="FX132" s="37">
        <v>0</v>
      </c>
      <c r="FY132" s="4">
        <v>0</v>
      </c>
      <c r="FZ132" s="38">
        <v>0</v>
      </c>
      <c r="GA132" s="37">
        <v>0</v>
      </c>
      <c r="GB132" s="4">
        <v>0</v>
      </c>
      <c r="GC132" s="38">
        <v>0</v>
      </c>
      <c r="GD132" s="37">
        <v>9.3539999999999992</v>
      </c>
      <c r="GE132" s="4">
        <v>207.38</v>
      </c>
      <c r="GF132" s="38">
        <f t="shared" si="669"/>
        <v>22170.19456916827</v>
      </c>
      <c r="GG132" s="37">
        <v>0</v>
      </c>
      <c r="GH132" s="4">
        <v>0</v>
      </c>
      <c r="GI132" s="38">
        <v>0</v>
      </c>
      <c r="GJ132" s="37">
        <v>0</v>
      </c>
      <c r="GK132" s="4">
        <v>0</v>
      </c>
      <c r="GL132" s="38">
        <v>0</v>
      </c>
      <c r="GM132" s="37">
        <v>0</v>
      </c>
      <c r="GN132" s="4">
        <v>0</v>
      </c>
      <c r="GO132" s="38">
        <v>0</v>
      </c>
      <c r="GP132" s="37">
        <v>0</v>
      </c>
      <c r="GQ132" s="4">
        <v>0</v>
      </c>
      <c r="GR132" s="38">
        <v>0</v>
      </c>
      <c r="GS132" s="37">
        <v>0</v>
      </c>
      <c r="GT132" s="4">
        <v>0</v>
      </c>
      <c r="GU132" s="38">
        <v>0</v>
      </c>
      <c r="GV132" s="37">
        <v>0</v>
      </c>
      <c r="GW132" s="4">
        <v>0</v>
      </c>
      <c r="GX132" s="38">
        <v>0</v>
      </c>
      <c r="GY132" s="37">
        <v>0</v>
      </c>
      <c r="GZ132" s="4">
        <v>0</v>
      </c>
      <c r="HA132" s="38">
        <v>0</v>
      </c>
      <c r="HB132" s="37">
        <v>0</v>
      </c>
      <c r="HC132" s="4">
        <v>0</v>
      </c>
      <c r="HD132" s="38">
        <v>0</v>
      </c>
      <c r="HE132" s="37">
        <v>0.53900000000000003</v>
      </c>
      <c r="HF132" s="4">
        <v>37.86</v>
      </c>
      <c r="HG132" s="38">
        <f t="shared" ref="HG132" si="697">HF132/HE132*1000</f>
        <v>70241.187384044519</v>
      </c>
      <c r="HH132" s="37">
        <v>10.492000000000001</v>
      </c>
      <c r="HI132" s="4">
        <v>471.35</v>
      </c>
      <c r="HJ132" s="38">
        <f t="shared" si="626"/>
        <v>44924.704536789934</v>
      </c>
      <c r="HK132" s="37">
        <v>0</v>
      </c>
      <c r="HL132" s="4">
        <v>0</v>
      </c>
      <c r="HM132" s="38">
        <v>0</v>
      </c>
      <c r="HN132" s="37">
        <v>0</v>
      </c>
      <c r="HO132" s="4">
        <v>0</v>
      </c>
      <c r="HP132" s="38">
        <v>0</v>
      </c>
      <c r="HQ132" s="37">
        <v>2.3E-2</v>
      </c>
      <c r="HR132" s="4">
        <v>0.04</v>
      </c>
      <c r="HS132" s="38">
        <f t="shared" ref="HS132" si="698">HR132/HQ132*1000</f>
        <v>1739.130434782609</v>
      </c>
      <c r="HT132" s="37">
        <v>2.3E-2</v>
      </c>
      <c r="HU132" s="4">
        <v>0.04</v>
      </c>
      <c r="HV132" s="38">
        <f t="shared" si="685"/>
        <v>1739.130434782609</v>
      </c>
      <c r="HW132" s="37">
        <v>0</v>
      </c>
      <c r="HX132" s="4">
        <v>0</v>
      </c>
      <c r="HY132" s="38">
        <v>0</v>
      </c>
      <c r="HZ132" s="37">
        <v>6.8369999999999997</v>
      </c>
      <c r="IA132" s="4">
        <v>101.45</v>
      </c>
      <c r="IB132" s="38">
        <f t="shared" si="686"/>
        <v>14838.379406172298</v>
      </c>
      <c r="IC132" s="37">
        <v>0.995</v>
      </c>
      <c r="ID132" s="4">
        <v>29.6</v>
      </c>
      <c r="IE132" s="38">
        <f t="shared" si="671"/>
        <v>29748.743718592967</v>
      </c>
      <c r="IF132" s="37">
        <v>0</v>
      </c>
      <c r="IG132" s="4">
        <v>0</v>
      </c>
      <c r="IH132" s="38">
        <v>0</v>
      </c>
      <c r="II132" s="37">
        <v>0</v>
      </c>
      <c r="IJ132" s="4">
        <v>0</v>
      </c>
      <c r="IK132" s="38">
        <v>0</v>
      </c>
      <c r="IL132" s="37">
        <v>16.363</v>
      </c>
      <c r="IM132" s="4">
        <v>606.83000000000004</v>
      </c>
      <c r="IN132" s="38">
        <f t="shared" si="672"/>
        <v>37085.497769357702</v>
      </c>
      <c r="IO132" s="37">
        <v>57.106999999999999</v>
      </c>
      <c r="IP132" s="4">
        <v>2398.7600000000002</v>
      </c>
      <c r="IQ132" s="38">
        <f t="shared" si="627"/>
        <v>42004.657922846593</v>
      </c>
      <c r="IR132" s="37">
        <v>0</v>
      </c>
      <c r="IS132" s="4">
        <v>0</v>
      </c>
      <c r="IT132" s="38">
        <v>0</v>
      </c>
      <c r="IU132" s="37">
        <v>0</v>
      </c>
      <c r="IV132" s="4">
        <v>0</v>
      </c>
      <c r="IW132" s="38">
        <v>0</v>
      </c>
      <c r="IX132" s="37">
        <v>0</v>
      </c>
      <c r="IY132" s="4">
        <v>0</v>
      </c>
      <c r="IZ132" s="38">
        <f t="shared" si="316"/>
        <v>0</v>
      </c>
      <c r="JA132" s="37">
        <v>61.134999999999998</v>
      </c>
      <c r="JB132" s="4">
        <v>1191.58</v>
      </c>
      <c r="JC132" s="38">
        <f t="shared" si="673"/>
        <v>19490.962623701645</v>
      </c>
      <c r="JD132" s="37">
        <v>4.5999999999999999E-2</v>
      </c>
      <c r="JE132" s="4">
        <v>2.46</v>
      </c>
      <c r="JF132" s="38">
        <f t="shared" si="688"/>
        <v>53478.260869565216</v>
      </c>
      <c r="JG132" s="37">
        <v>0</v>
      </c>
      <c r="JH132" s="4">
        <v>0</v>
      </c>
      <c r="JI132" s="38">
        <v>0</v>
      </c>
      <c r="JJ132" s="37">
        <v>0</v>
      </c>
      <c r="JK132" s="4">
        <v>0</v>
      </c>
      <c r="JL132" s="38">
        <v>0</v>
      </c>
      <c r="JM132" s="37">
        <v>0</v>
      </c>
      <c r="JN132" s="4">
        <v>0</v>
      </c>
      <c r="JO132" s="38">
        <v>0</v>
      </c>
      <c r="JP132" s="37">
        <v>9.3409999999999993</v>
      </c>
      <c r="JQ132" s="4">
        <v>366.99</v>
      </c>
      <c r="JR132" s="38">
        <f t="shared" si="628"/>
        <v>39288.084787495987</v>
      </c>
      <c r="JS132" s="37">
        <v>0</v>
      </c>
      <c r="JT132" s="4">
        <v>0</v>
      </c>
      <c r="JU132" s="38">
        <v>0</v>
      </c>
      <c r="JV132" s="37">
        <v>0</v>
      </c>
      <c r="JW132" s="4">
        <v>0</v>
      </c>
      <c r="JX132" s="38">
        <v>0</v>
      </c>
      <c r="JY132" s="37">
        <v>0.08</v>
      </c>
      <c r="JZ132" s="4">
        <v>6.53</v>
      </c>
      <c r="KA132" s="38">
        <f t="shared" si="680"/>
        <v>81625</v>
      </c>
      <c r="KB132" s="37">
        <v>0</v>
      </c>
      <c r="KC132" s="4">
        <v>0</v>
      </c>
      <c r="KD132" s="38">
        <v>0</v>
      </c>
      <c r="KE132" s="37">
        <v>8.3360000000000003</v>
      </c>
      <c r="KF132" s="4">
        <v>35.4</v>
      </c>
      <c r="KG132" s="38">
        <f t="shared" si="675"/>
        <v>4246.6410748560465</v>
      </c>
      <c r="KH132" s="37"/>
      <c r="KI132" s="4"/>
      <c r="KJ132" s="38"/>
      <c r="KK132" s="37">
        <v>4.4039999999999999</v>
      </c>
      <c r="KL132" s="4">
        <v>233.21</v>
      </c>
      <c r="KM132" s="38">
        <f t="shared" si="689"/>
        <v>52954.13260672117</v>
      </c>
      <c r="KN132" s="37">
        <v>0</v>
      </c>
      <c r="KO132" s="4">
        <v>0</v>
      </c>
      <c r="KP132" s="38">
        <v>0</v>
      </c>
      <c r="KQ132" s="37">
        <v>0</v>
      </c>
      <c r="KR132" s="4">
        <v>0</v>
      </c>
      <c r="KS132" s="38">
        <v>0</v>
      </c>
      <c r="KT132" s="37">
        <v>96.52</v>
      </c>
      <c r="KU132" s="4">
        <v>1261.6300000000001</v>
      </c>
      <c r="KV132" s="38">
        <f t="shared" si="631"/>
        <v>13071.176958143391</v>
      </c>
      <c r="KW132" s="37">
        <v>0</v>
      </c>
      <c r="KX132" s="4">
        <v>0</v>
      </c>
      <c r="KY132" s="38">
        <v>0</v>
      </c>
      <c r="KZ132" s="37">
        <v>21.155999999999999</v>
      </c>
      <c r="LA132" s="4">
        <v>347.13</v>
      </c>
      <c r="LB132" s="38">
        <f t="shared" si="632"/>
        <v>16408.111174135</v>
      </c>
      <c r="LC132" s="37">
        <v>102.601</v>
      </c>
      <c r="LD132" s="4">
        <v>4837.54</v>
      </c>
      <c r="LE132" s="38">
        <f t="shared" si="633"/>
        <v>47149.053128137151</v>
      </c>
      <c r="LF132" s="37">
        <v>57.865000000000002</v>
      </c>
      <c r="LG132" s="4">
        <v>2308.7399999999998</v>
      </c>
      <c r="LH132" s="38">
        <f t="shared" si="634"/>
        <v>39898.729802125628</v>
      </c>
      <c r="LI132" s="37">
        <v>0</v>
      </c>
      <c r="LJ132" s="4">
        <v>0</v>
      </c>
      <c r="LK132" s="38">
        <v>0</v>
      </c>
      <c r="LL132" s="37">
        <v>0</v>
      </c>
      <c r="LM132" s="4">
        <v>0</v>
      </c>
      <c r="LN132" s="38">
        <v>0</v>
      </c>
      <c r="LO132" s="37">
        <v>0</v>
      </c>
      <c r="LP132" s="4">
        <v>0</v>
      </c>
      <c r="LQ132" s="38">
        <v>0</v>
      </c>
      <c r="LR132" s="37">
        <v>0</v>
      </c>
      <c r="LS132" s="4">
        <v>0</v>
      </c>
      <c r="LT132" s="38">
        <v>0</v>
      </c>
      <c r="LU132" s="37">
        <v>0</v>
      </c>
      <c r="LV132" s="4">
        <v>0</v>
      </c>
      <c r="LW132" s="38">
        <v>0</v>
      </c>
      <c r="LX132" s="37">
        <v>22.265000000000001</v>
      </c>
      <c r="LY132" s="4">
        <v>272.36</v>
      </c>
      <c r="LZ132" s="38">
        <f t="shared" si="635"/>
        <v>12232.652144621603</v>
      </c>
      <c r="MA132" s="2">
        <f t="shared" si="527"/>
        <v>784.47399999999993</v>
      </c>
      <c r="MB132" s="12">
        <f t="shared" si="528"/>
        <v>18075.189999999999</v>
      </c>
    </row>
    <row r="133" spans="1:340" x14ac:dyDescent="0.3">
      <c r="A133" s="50">
        <v>2013</v>
      </c>
      <c r="B133" s="51" t="s">
        <v>16</v>
      </c>
      <c r="C133" s="37">
        <v>0</v>
      </c>
      <c r="D133" s="4">
        <v>0</v>
      </c>
      <c r="E133" s="38">
        <v>0</v>
      </c>
      <c r="F133" s="37">
        <v>0</v>
      </c>
      <c r="G133" s="4">
        <v>0</v>
      </c>
      <c r="H133" s="38">
        <v>0</v>
      </c>
      <c r="I133" s="37">
        <v>0</v>
      </c>
      <c r="J133" s="4">
        <v>0</v>
      </c>
      <c r="K133" s="38">
        <v>0</v>
      </c>
      <c r="L133" s="37">
        <v>0</v>
      </c>
      <c r="M133" s="4">
        <v>0</v>
      </c>
      <c r="N133" s="38">
        <v>0</v>
      </c>
      <c r="O133" s="37">
        <v>0</v>
      </c>
      <c r="P133" s="4">
        <v>0</v>
      </c>
      <c r="Q133" s="38">
        <v>0</v>
      </c>
      <c r="R133" s="37">
        <v>0</v>
      </c>
      <c r="S133" s="4">
        <v>0</v>
      </c>
      <c r="T133" s="38">
        <v>0</v>
      </c>
      <c r="U133" s="37">
        <v>0</v>
      </c>
      <c r="V133" s="4">
        <v>0</v>
      </c>
      <c r="W133" s="38">
        <v>0</v>
      </c>
      <c r="X133" s="37">
        <v>0</v>
      </c>
      <c r="Y133" s="4">
        <v>0</v>
      </c>
      <c r="Z133" s="38">
        <v>0</v>
      </c>
      <c r="AA133" s="37">
        <v>0</v>
      </c>
      <c r="AB133" s="4">
        <v>0</v>
      </c>
      <c r="AC133" s="38">
        <v>0</v>
      </c>
      <c r="AD133" s="37">
        <v>16.661000000000001</v>
      </c>
      <c r="AE133" s="4">
        <v>421.09</v>
      </c>
      <c r="AF133" s="38">
        <f t="shared" si="677"/>
        <v>25273.993157673605</v>
      </c>
      <c r="AG133" s="37">
        <v>0</v>
      </c>
      <c r="AH133" s="4">
        <v>0</v>
      </c>
      <c r="AI133" s="38">
        <v>0</v>
      </c>
      <c r="AJ133" s="37">
        <v>0</v>
      </c>
      <c r="AK133" s="4">
        <v>0</v>
      </c>
      <c r="AL133" s="38">
        <v>0</v>
      </c>
      <c r="AM133" s="37">
        <v>5.226</v>
      </c>
      <c r="AN133" s="4">
        <v>210.81</v>
      </c>
      <c r="AO133" s="38">
        <f t="shared" si="660"/>
        <v>40338.691159586684</v>
      </c>
      <c r="AP133" s="37">
        <v>0</v>
      </c>
      <c r="AQ133" s="4">
        <v>0</v>
      </c>
      <c r="AR133" s="38">
        <v>0</v>
      </c>
      <c r="AS133" s="37">
        <v>0</v>
      </c>
      <c r="AT133" s="4">
        <v>0</v>
      </c>
      <c r="AU133" s="38">
        <v>0</v>
      </c>
      <c r="AV133" s="37">
        <v>0</v>
      </c>
      <c r="AW133" s="4">
        <v>0</v>
      </c>
      <c r="AX133" s="38">
        <v>0</v>
      </c>
      <c r="AY133" s="37">
        <v>4.0000000000000001E-3</v>
      </c>
      <c r="AZ133" s="4">
        <v>0.09</v>
      </c>
      <c r="BA133" s="38">
        <f t="shared" si="661"/>
        <v>22500</v>
      </c>
      <c r="BB133" s="37">
        <v>0</v>
      </c>
      <c r="BC133" s="4">
        <v>0</v>
      </c>
      <c r="BD133" s="38">
        <v>0</v>
      </c>
      <c r="BE133" s="37">
        <v>0</v>
      </c>
      <c r="BF133" s="4">
        <v>0</v>
      </c>
      <c r="BG133" s="38">
        <v>0</v>
      </c>
      <c r="BH133" s="37">
        <v>21.59</v>
      </c>
      <c r="BI133" s="4">
        <v>73.45</v>
      </c>
      <c r="BJ133" s="38">
        <f t="shared" si="616"/>
        <v>3402.0379805465491</v>
      </c>
      <c r="BK133" s="37">
        <v>0</v>
      </c>
      <c r="BL133" s="4">
        <v>0</v>
      </c>
      <c r="BM133" s="38">
        <v>0</v>
      </c>
      <c r="BN133" s="37">
        <v>0</v>
      </c>
      <c r="BO133" s="4">
        <v>0</v>
      </c>
      <c r="BP133" s="38">
        <v>0</v>
      </c>
      <c r="BQ133" s="37">
        <v>0</v>
      </c>
      <c r="BR133" s="4">
        <v>0</v>
      </c>
      <c r="BS133" s="38">
        <v>0</v>
      </c>
      <c r="BT133" s="37">
        <v>0</v>
      </c>
      <c r="BU133" s="4">
        <v>0</v>
      </c>
      <c r="BV133" s="38">
        <f t="shared" si="655"/>
        <v>0</v>
      </c>
      <c r="BW133" s="37">
        <v>0</v>
      </c>
      <c r="BX133" s="4">
        <v>0</v>
      </c>
      <c r="BY133" s="38">
        <v>0</v>
      </c>
      <c r="BZ133" s="37">
        <v>0.14699999999999999</v>
      </c>
      <c r="CA133" s="4">
        <v>9.25</v>
      </c>
      <c r="CB133" s="38">
        <f t="shared" si="662"/>
        <v>62925.170068027212</v>
      </c>
      <c r="CC133" s="37">
        <v>0</v>
      </c>
      <c r="CD133" s="4">
        <v>0</v>
      </c>
      <c r="CE133" s="38">
        <v>0</v>
      </c>
      <c r="CF133" s="37">
        <v>7.1999999999999995E-2</v>
      </c>
      <c r="CG133" s="4">
        <v>31.41</v>
      </c>
      <c r="CH133" s="38">
        <f t="shared" si="690"/>
        <v>436250.00000000006</v>
      </c>
      <c r="CI133" s="37">
        <v>0</v>
      </c>
      <c r="CJ133" s="4">
        <v>0</v>
      </c>
      <c r="CK133" s="38">
        <v>0</v>
      </c>
      <c r="CL133" s="37">
        <v>0</v>
      </c>
      <c r="CM133" s="4">
        <v>0</v>
      </c>
      <c r="CN133" s="38">
        <v>0</v>
      </c>
      <c r="CO133" s="37">
        <v>0.04</v>
      </c>
      <c r="CP133" s="4">
        <v>0.66</v>
      </c>
      <c r="CQ133" s="38">
        <f t="shared" si="663"/>
        <v>16500</v>
      </c>
      <c r="CR133" s="37">
        <v>0</v>
      </c>
      <c r="CS133" s="4">
        <v>0</v>
      </c>
      <c r="CT133" s="38">
        <v>0</v>
      </c>
      <c r="CU133" s="37">
        <v>0</v>
      </c>
      <c r="CV133" s="4">
        <v>0</v>
      </c>
      <c r="CW133" s="38">
        <f t="shared" si="618"/>
        <v>0</v>
      </c>
      <c r="CX133" s="37">
        <v>10.643000000000001</v>
      </c>
      <c r="CY133" s="4">
        <v>278.12</v>
      </c>
      <c r="CZ133" s="38">
        <f t="shared" si="619"/>
        <v>26131.729775439253</v>
      </c>
      <c r="DA133" s="37">
        <v>0</v>
      </c>
      <c r="DB133" s="4">
        <v>0</v>
      </c>
      <c r="DC133" s="38">
        <v>0</v>
      </c>
      <c r="DD133" s="37">
        <v>0</v>
      </c>
      <c r="DE133" s="4">
        <v>0</v>
      </c>
      <c r="DF133" s="38">
        <v>0</v>
      </c>
      <c r="DG133" s="37">
        <v>0.17</v>
      </c>
      <c r="DH133" s="4">
        <v>1.24</v>
      </c>
      <c r="DI133" s="38">
        <f t="shared" si="679"/>
        <v>7294.1176470588234</v>
      </c>
      <c r="DJ133" s="37">
        <v>0</v>
      </c>
      <c r="DK133" s="4">
        <v>0</v>
      </c>
      <c r="DL133" s="38">
        <v>0</v>
      </c>
      <c r="DM133" s="37">
        <v>171.28899999999999</v>
      </c>
      <c r="DN133" s="4">
        <v>1287.8</v>
      </c>
      <c r="DO133" s="38">
        <f t="shared" si="621"/>
        <v>7518.2878059887098</v>
      </c>
      <c r="DP133" s="37">
        <v>0</v>
      </c>
      <c r="DQ133" s="4">
        <v>0</v>
      </c>
      <c r="DR133" s="38">
        <v>0</v>
      </c>
      <c r="DS133" s="37">
        <v>40.369999999999997</v>
      </c>
      <c r="DT133" s="4">
        <v>124.39</v>
      </c>
      <c r="DU133" s="38">
        <f t="shared" ref="DU133" si="699">DT133/DS133*1000</f>
        <v>3081.2484518206593</v>
      </c>
      <c r="DV133" s="37">
        <v>0</v>
      </c>
      <c r="DW133" s="4">
        <v>0</v>
      </c>
      <c r="DX133" s="38">
        <v>0</v>
      </c>
      <c r="DY133" s="37">
        <v>0</v>
      </c>
      <c r="DZ133" s="4">
        <v>0</v>
      </c>
      <c r="EA133" s="38">
        <v>0</v>
      </c>
      <c r="EB133" s="37">
        <v>31.79</v>
      </c>
      <c r="EC133" s="4">
        <v>914.65</v>
      </c>
      <c r="ED133" s="38">
        <f t="shared" si="623"/>
        <v>28771.626297577852</v>
      </c>
      <c r="EE133" s="37">
        <v>1E-3</v>
      </c>
      <c r="EF133" s="4">
        <v>0.02</v>
      </c>
      <c r="EG133" s="38">
        <f t="shared" ref="EG133" si="700">EF133/EE133*1000</f>
        <v>20000</v>
      </c>
      <c r="EH133" s="37">
        <v>1E-3</v>
      </c>
      <c r="EI133" s="4">
        <v>0.02</v>
      </c>
      <c r="EJ133" s="38">
        <f t="shared" si="668"/>
        <v>20000</v>
      </c>
      <c r="EK133" s="37">
        <v>0</v>
      </c>
      <c r="EL133" s="4">
        <v>0</v>
      </c>
      <c r="EM133" s="38">
        <v>0</v>
      </c>
      <c r="EN133" s="37">
        <v>0</v>
      </c>
      <c r="EO133" s="4">
        <v>0</v>
      </c>
      <c r="EP133" s="38">
        <v>0</v>
      </c>
      <c r="EQ133" s="37"/>
      <c r="ER133" s="4"/>
      <c r="ES133" s="38"/>
      <c r="ET133" s="37">
        <v>0</v>
      </c>
      <c r="EU133" s="4">
        <v>0</v>
      </c>
      <c r="EV133" s="38">
        <v>0</v>
      </c>
      <c r="EW133" s="37">
        <v>4.4999999999999998E-2</v>
      </c>
      <c r="EX133" s="4">
        <v>1.69</v>
      </c>
      <c r="EY133" s="38">
        <f t="shared" si="696"/>
        <v>37555.555555555555</v>
      </c>
      <c r="EZ133" s="37">
        <v>1.2E-2</v>
      </c>
      <c r="FA133" s="4">
        <v>0.46</v>
      </c>
      <c r="FB133" s="38">
        <f t="shared" ref="FB133" si="701">FA133/EZ133*1000</f>
        <v>38333.333333333336</v>
      </c>
      <c r="FC133" s="37"/>
      <c r="FD133" s="4"/>
      <c r="FE133" s="38"/>
      <c r="FF133" s="37">
        <v>1.2E-2</v>
      </c>
      <c r="FG133" s="4">
        <v>0.46</v>
      </c>
      <c r="FH133" s="38">
        <f t="shared" si="683"/>
        <v>38333.333333333336</v>
      </c>
      <c r="FI133" s="37">
        <v>80.826999999999998</v>
      </c>
      <c r="FJ133" s="4">
        <v>1283.3399999999999</v>
      </c>
      <c r="FK133" s="38">
        <f t="shared" si="693"/>
        <v>15877.615153352221</v>
      </c>
      <c r="FL133" s="37">
        <v>0</v>
      </c>
      <c r="FM133" s="4">
        <v>0</v>
      </c>
      <c r="FN133" s="38">
        <v>0</v>
      </c>
      <c r="FO133" s="37">
        <v>0</v>
      </c>
      <c r="FP133" s="4">
        <v>0</v>
      </c>
      <c r="FQ133" s="38">
        <v>0</v>
      </c>
      <c r="FR133" s="37">
        <v>0</v>
      </c>
      <c r="FS133" s="4">
        <v>0</v>
      </c>
      <c r="FT133" s="38">
        <v>0</v>
      </c>
      <c r="FU133" s="37"/>
      <c r="FV133" s="4"/>
      <c r="FW133" s="38"/>
      <c r="FX133" s="37">
        <v>0</v>
      </c>
      <c r="FY133" s="4">
        <v>0</v>
      </c>
      <c r="FZ133" s="38">
        <v>0</v>
      </c>
      <c r="GA133" s="37">
        <v>0</v>
      </c>
      <c r="GB133" s="4">
        <v>0</v>
      </c>
      <c r="GC133" s="38">
        <v>0</v>
      </c>
      <c r="GD133" s="37">
        <v>1.028</v>
      </c>
      <c r="GE133" s="4">
        <v>32.01</v>
      </c>
      <c r="GF133" s="38">
        <f t="shared" si="669"/>
        <v>31138.132295719843</v>
      </c>
      <c r="GG133" s="37">
        <v>0</v>
      </c>
      <c r="GH133" s="4">
        <v>0</v>
      </c>
      <c r="GI133" s="38">
        <v>0</v>
      </c>
      <c r="GJ133" s="37">
        <v>0</v>
      </c>
      <c r="GK133" s="4">
        <v>0</v>
      </c>
      <c r="GL133" s="38">
        <v>0</v>
      </c>
      <c r="GM133" s="37">
        <v>0</v>
      </c>
      <c r="GN133" s="4">
        <v>0</v>
      </c>
      <c r="GO133" s="38">
        <v>0</v>
      </c>
      <c r="GP133" s="37">
        <v>0</v>
      </c>
      <c r="GQ133" s="4">
        <v>0</v>
      </c>
      <c r="GR133" s="38">
        <v>0</v>
      </c>
      <c r="GS133" s="37">
        <v>0</v>
      </c>
      <c r="GT133" s="4">
        <v>0</v>
      </c>
      <c r="GU133" s="38">
        <v>0</v>
      </c>
      <c r="GV133" s="37">
        <v>0</v>
      </c>
      <c r="GW133" s="4">
        <v>0</v>
      </c>
      <c r="GX133" s="38">
        <v>0</v>
      </c>
      <c r="GY133" s="37">
        <v>0</v>
      </c>
      <c r="GZ133" s="4">
        <v>0</v>
      </c>
      <c r="HA133" s="38">
        <v>0</v>
      </c>
      <c r="HB133" s="37">
        <v>0</v>
      </c>
      <c r="HC133" s="4">
        <v>0</v>
      </c>
      <c r="HD133" s="38">
        <v>0</v>
      </c>
      <c r="HE133" s="37">
        <v>0</v>
      </c>
      <c r="HF133" s="4">
        <v>0</v>
      </c>
      <c r="HG133" s="38">
        <v>0</v>
      </c>
      <c r="HH133" s="37">
        <v>16.658999999999999</v>
      </c>
      <c r="HI133" s="4">
        <v>660.5</v>
      </c>
      <c r="HJ133" s="38">
        <f t="shared" si="626"/>
        <v>39648.238189567201</v>
      </c>
      <c r="HK133" s="37">
        <v>0</v>
      </c>
      <c r="HL133" s="4">
        <v>0</v>
      </c>
      <c r="HM133" s="38">
        <v>0</v>
      </c>
      <c r="HN133" s="37">
        <v>0</v>
      </c>
      <c r="HO133" s="4">
        <v>0</v>
      </c>
      <c r="HP133" s="38">
        <v>0</v>
      </c>
      <c r="HQ133" s="37">
        <v>0</v>
      </c>
      <c r="HR133" s="4">
        <v>0</v>
      </c>
      <c r="HS133" s="38">
        <v>0</v>
      </c>
      <c r="HT133" s="37">
        <v>0</v>
      </c>
      <c r="HU133" s="4">
        <v>0</v>
      </c>
      <c r="HV133" s="38">
        <v>0</v>
      </c>
      <c r="HW133" s="37">
        <v>0</v>
      </c>
      <c r="HX133" s="4">
        <v>0</v>
      </c>
      <c r="HY133" s="38">
        <v>0</v>
      </c>
      <c r="HZ133" s="37">
        <v>0</v>
      </c>
      <c r="IA133" s="4">
        <v>0</v>
      </c>
      <c r="IB133" s="38">
        <v>0</v>
      </c>
      <c r="IC133" s="37">
        <v>0</v>
      </c>
      <c r="ID133" s="4">
        <v>0</v>
      </c>
      <c r="IE133" s="38">
        <v>0</v>
      </c>
      <c r="IF133" s="37">
        <v>0</v>
      </c>
      <c r="IG133" s="4">
        <v>0</v>
      </c>
      <c r="IH133" s="38">
        <v>0</v>
      </c>
      <c r="II133" s="37">
        <v>0</v>
      </c>
      <c r="IJ133" s="4">
        <v>0</v>
      </c>
      <c r="IK133" s="38">
        <v>0</v>
      </c>
      <c r="IL133" s="37">
        <v>0.15</v>
      </c>
      <c r="IM133" s="4">
        <v>22.7</v>
      </c>
      <c r="IN133" s="38">
        <f t="shared" si="672"/>
        <v>151333.33333333334</v>
      </c>
      <c r="IO133" s="37">
        <v>47.183</v>
      </c>
      <c r="IP133" s="4">
        <v>2063</v>
      </c>
      <c r="IQ133" s="38">
        <f t="shared" si="627"/>
        <v>43723.374944365554</v>
      </c>
      <c r="IR133" s="37">
        <v>0</v>
      </c>
      <c r="IS133" s="4">
        <v>0</v>
      </c>
      <c r="IT133" s="38">
        <v>0</v>
      </c>
      <c r="IU133" s="37">
        <v>0</v>
      </c>
      <c r="IV133" s="4">
        <v>0</v>
      </c>
      <c r="IW133" s="38">
        <v>0</v>
      </c>
      <c r="IX133" s="37">
        <v>0</v>
      </c>
      <c r="IY133" s="4">
        <v>0</v>
      </c>
      <c r="IZ133" s="38">
        <f t="shared" si="316"/>
        <v>0</v>
      </c>
      <c r="JA133" s="37">
        <v>240.00399999999999</v>
      </c>
      <c r="JB133" s="4">
        <v>4849.71</v>
      </c>
      <c r="JC133" s="38">
        <f t="shared" si="673"/>
        <v>20206.788220196329</v>
      </c>
      <c r="JD133" s="37">
        <v>1.9470000000000001</v>
      </c>
      <c r="JE133" s="4">
        <v>51.63</v>
      </c>
      <c r="JF133" s="38">
        <f t="shared" si="688"/>
        <v>26517.719568567027</v>
      </c>
      <c r="JG133" s="37">
        <v>0</v>
      </c>
      <c r="JH133" s="4">
        <v>0</v>
      </c>
      <c r="JI133" s="38">
        <v>0</v>
      </c>
      <c r="JJ133" s="37">
        <v>0</v>
      </c>
      <c r="JK133" s="4">
        <v>0</v>
      </c>
      <c r="JL133" s="38">
        <v>0</v>
      </c>
      <c r="JM133" s="37">
        <v>0</v>
      </c>
      <c r="JN133" s="4">
        <v>0</v>
      </c>
      <c r="JO133" s="38">
        <v>0</v>
      </c>
      <c r="JP133" s="37">
        <v>8.8140000000000001</v>
      </c>
      <c r="JQ133" s="4">
        <v>401.88</v>
      </c>
      <c r="JR133" s="38">
        <f t="shared" si="628"/>
        <v>45595.643294758338</v>
      </c>
      <c r="JS133" s="37">
        <v>0</v>
      </c>
      <c r="JT133" s="4">
        <v>0</v>
      </c>
      <c r="JU133" s="38">
        <v>0</v>
      </c>
      <c r="JV133" s="37">
        <v>0</v>
      </c>
      <c r="JW133" s="4">
        <v>0</v>
      </c>
      <c r="JX133" s="38">
        <v>0</v>
      </c>
      <c r="JY133" s="37">
        <v>0</v>
      </c>
      <c r="JZ133" s="4">
        <v>0</v>
      </c>
      <c r="KA133" s="38">
        <v>0</v>
      </c>
      <c r="KB133" s="37">
        <v>0</v>
      </c>
      <c r="KC133" s="4">
        <v>0</v>
      </c>
      <c r="KD133" s="38">
        <v>0</v>
      </c>
      <c r="KE133" s="37">
        <v>3.7570000000000001</v>
      </c>
      <c r="KF133" s="4">
        <v>17.46</v>
      </c>
      <c r="KG133" s="38">
        <f t="shared" si="675"/>
        <v>4647.3249933457546</v>
      </c>
      <c r="KH133" s="37"/>
      <c r="KI133" s="4"/>
      <c r="KJ133" s="38"/>
      <c r="KK133" s="37">
        <v>0</v>
      </c>
      <c r="KL133" s="4">
        <v>0</v>
      </c>
      <c r="KM133" s="38">
        <v>0</v>
      </c>
      <c r="KN133" s="37">
        <v>0</v>
      </c>
      <c r="KO133" s="4">
        <v>0</v>
      </c>
      <c r="KP133" s="38">
        <v>0</v>
      </c>
      <c r="KQ133" s="37">
        <v>0</v>
      </c>
      <c r="KR133" s="4">
        <v>0</v>
      </c>
      <c r="KS133" s="38">
        <v>0</v>
      </c>
      <c r="KT133" s="37">
        <v>47.588000000000001</v>
      </c>
      <c r="KU133" s="4">
        <v>595.5</v>
      </c>
      <c r="KV133" s="38">
        <f t="shared" si="631"/>
        <v>12513.658905606455</v>
      </c>
      <c r="KW133" s="37">
        <v>0</v>
      </c>
      <c r="KX133" s="4">
        <v>0</v>
      </c>
      <c r="KY133" s="38">
        <v>0</v>
      </c>
      <c r="KZ133" s="37">
        <v>62.308999999999997</v>
      </c>
      <c r="LA133" s="4">
        <v>1093.55</v>
      </c>
      <c r="LB133" s="38">
        <f t="shared" si="632"/>
        <v>17550.434126691169</v>
      </c>
      <c r="LC133" s="37">
        <v>65.944000000000003</v>
      </c>
      <c r="LD133" s="4">
        <v>2206.81</v>
      </c>
      <c r="LE133" s="38">
        <f t="shared" si="633"/>
        <v>33464.909620283877</v>
      </c>
      <c r="LF133" s="37">
        <v>18.888000000000002</v>
      </c>
      <c r="LG133" s="4">
        <v>1011.23</v>
      </c>
      <c r="LH133" s="38">
        <f t="shared" si="634"/>
        <v>53538.225328250737</v>
      </c>
      <c r="LI133" s="37">
        <v>0</v>
      </c>
      <c r="LJ133" s="4">
        <v>0</v>
      </c>
      <c r="LK133" s="38">
        <v>0</v>
      </c>
      <c r="LL133" s="37">
        <v>7.0000000000000001E-3</v>
      </c>
      <c r="LM133" s="4">
        <v>0.01</v>
      </c>
      <c r="LN133" s="38">
        <f t="shared" ref="LN133" si="702">LM133/LL133*1000</f>
        <v>1428.5714285714287</v>
      </c>
      <c r="LO133" s="37">
        <v>0</v>
      </c>
      <c r="LP133" s="4">
        <v>0</v>
      </c>
      <c r="LQ133" s="38">
        <v>0</v>
      </c>
      <c r="LR133" s="37">
        <v>0</v>
      </c>
      <c r="LS133" s="4">
        <v>0</v>
      </c>
      <c r="LT133" s="38">
        <v>0</v>
      </c>
      <c r="LU133" s="37">
        <v>0</v>
      </c>
      <c r="LV133" s="4">
        <v>0</v>
      </c>
      <c r="LW133" s="38">
        <v>0</v>
      </c>
      <c r="LX133" s="37">
        <v>22.071999999999999</v>
      </c>
      <c r="LY133" s="4">
        <v>297.99</v>
      </c>
      <c r="LZ133" s="38">
        <f t="shared" si="635"/>
        <v>13500.815512866982</v>
      </c>
      <c r="MA133" s="2">
        <f t="shared" si="527"/>
        <v>915.23699999999974</v>
      </c>
      <c r="MB133" s="12">
        <f t="shared" si="528"/>
        <v>17942.449999999993</v>
      </c>
    </row>
    <row r="134" spans="1:340" ht="15" thickBot="1" x14ac:dyDescent="0.35">
      <c r="A134" s="52"/>
      <c r="B134" s="53" t="s">
        <v>17</v>
      </c>
      <c r="C134" s="35">
        <f t="shared" ref="C134:D134" si="703">SUM(C122:C133)</f>
        <v>0</v>
      </c>
      <c r="D134" s="29">
        <f t="shared" si="703"/>
        <v>0</v>
      </c>
      <c r="E134" s="36"/>
      <c r="F134" s="35">
        <f t="shared" ref="F134:G134" si="704">SUM(F122:F133)</f>
        <v>0</v>
      </c>
      <c r="G134" s="29">
        <f t="shared" si="704"/>
        <v>0</v>
      </c>
      <c r="H134" s="36"/>
      <c r="I134" s="35">
        <f t="shared" ref="I134:P134" si="705">SUM(I122:I133)</f>
        <v>0</v>
      </c>
      <c r="J134" s="29">
        <f t="shared" si="705"/>
        <v>0</v>
      </c>
      <c r="K134" s="36"/>
      <c r="L134" s="35">
        <f t="shared" ref="L134:M134" si="706">SUM(L122:L133)</f>
        <v>27.530999999999999</v>
      </c>
      <c r="M134" s="29">
        <f t="shared" si="706"/>
        <v>163.334</v>
      </c>
      <c r="N134" s="36"/>
      <c r="O134" s="35">
        <f t="shared" si="705"/>
        <v>20.302000000000003</v>
      </c>
      <c r="P134" s="29">
        <f t="shared" si="705"/>
        <v>1485.2930000000003</v>
      </c>
      <c r="Q134" s="36"/>
      <c r="R134" s="35">
        <f t="shared" ref="R134:S134" si="707">SUM(R122:R133)</f>
        <v>4.9549999999999992</v>
      </c>
      <c r="S134" s="29">
        <f t="shared" si="707"/>
        <v>248.821</v>
      </c>
      <c r="T134" s="36"/>
      <c r="U134" s="35">
        <f t="shared" ref="U134:V134" si="708">SUM(U122:U133)</f>
        <v>0</v>
      </c>
      <c r="V134" s="29">
        <f t="shared" si="708"/>
        <v>0</v>
      </c>
      <c r="W134" s="36"/>
      <c r="X134" s="35">
        <f t="shared" ref="X134:Y134" si="709">SUM(X122:X133)</f>
        <v>22.305</v>
      </c>
      <c r="Y134" s="29">
        <f t="shared" si="709"/>
        <v>65.010000000000005</v>
      </c>
      <c r="Z134" s="36"/>
      <c r="AA134" s="35">
        <f t="shared" ref="AA134:AB134" si="710">SUM(AA122:AA133)</f>
        <v>0</v>
      </c>
      <c r="AB134" s="29">
        <f t="shared" si="710"/>
        <v>0</v>
      </c>
      <c r="AC134" s="36"/>
      <c r="AD134" s="35">
        <f t="shared" ref="AD134:AE134" si="711">SUM(AD122:AD133)</f>
        <v>20.810000000000002</v>
      </c>
      <c r="AE134" s="29">
        <f t="shared" si="711"/>
        <v>785.83999999999992</v>
      </c>
      <c r="AF134" s="36"/>
      <c r="AG134" s="35">
        <f t="shared" ref="AG134:AH134" si="712">SUM(AG122:AG133)</f>
        <v>0</v>
      </c>
      <c r="AH134" s="29">
        <f t="shared" si="712"/>
        <v>0</v>
      </c>
      <c r="AI134" s="36"/>
      <c r="AJ134" s="35">
        <f t="shared" ref="AJ134:AK134" si="713">SUM(AJ122:AJ133)</f>
        <v>1.5</v>
      </c>
      <c r="AK134" s="29">
        <f t="shared" si="713"/>
        <v>1.88</v>
      </c>
      <c r="AL134" s="36"/>
      <c r="AM134" s="35">
        <f t="shared" ref="AM134:AN134" si="714">SUM(AM122:AM133)</f>
        <v>103.36199999999999</v>
      </c>
      <c r="AN134" s="29">
        <f t="shared" si="714"/>
        <v>1898.6789999999996</v>
      </c>
      <c r="AO134" s="36"/>
      <c r="AP134" s="35">
        <f t="shared" ref="AP134:AQ134" si="715">SUM(AP122:AP133)</f>
        <v>0</v>
      </c>
      <c r="AQ134" s="29">
        <f t="shared" si="715"/>
        <v>0</v>
      </c>
      <c r="AR134" s="36"/>
      <c r="AS134" s="35">
        <f t="shared" ref="AS134:AT134" si="716">SUM(AS122:AS133)</f>
        <v>0</v>
      </c>
      <c r="AT134" s="29">
        <f t="shared" si="716"/>
        <v>0</v>
      </c>
      <c r="AU134" s="36"/>
      <c r="AV134" s="35">
        <f t="shared" ref="AV134:AW134" si="717">SUM(AV122:AV133)</f>
        <v>0</v>
      </c>
      <c r="AW134" s="29">
        <f t="shared" si="717"/>
        <v>0</v>
      </c>
      <c r="AX134" s="36"/>
      <c r="AY134" s="35">
        <f t="shared" ref="AY134:AZ134" si="718">SUM(AY122:AY133)</f>
        <v>34.469000000000001</v>
      </c>
      <c r="AZ134" s="29">
        <f t="shared" si="718"/>
        <v>1471.6299999999999</v>
      </c>
      <c r="BA134" s="36"/>
      <c r="BB134" s="35">
        <f t="shared" ref="BB134:BC134" si="719">SUM(BB122:BB133)</f>
        <v>0</v>
      </c>
      <c r="BC134" s="29">
        <f t="shared" si="719"/>
        <v>0</v>
      </c>
      <c r="BD134" s="36"/>
      <c r="BE134" s="35">
        <f t="shared" ref="BE134:BF134" si="720">SUM(BE122:BE133)</f>
        <v>0</v>
      </c>
      <c r="BF134" s="29">
        <f t="shared" si="720"/>
        <v>0</v>
      </c>
      <c r="BG134" s="36"/>
      <c r="BH134" s="35">
        <f t="shared" ref="BH134:BI134" si="721">SUM(BH122:BH133)</f>
        <v>238.58</v>
      </c>
      <c r="BI134" s="29">
        <f t="shared" si="721"/>
        <v>1644.6569999999999</v>
      </c>
      <c r="BJ134" s="36"/>
      <c r="BK134" s="35">
        <f t="shared" ref="BK134:BL134" si="722">SUM(BK122:BK133)</f>
        <v>0</v>
      </c>
      <c r="BL134" s="29">
        <f t="shared" si="722"/>
        <v>0</v>
      </c>
      <c r="BM134" s="36"/>
      <c r="BN134" s="35">
        <f t="shared" ref="BN134:BO134" si="723">SUM(BN122:BN133)</f>
        <v>0</v>
      </c>
      <c r="BO134" s="29">
        <f t="shared" si="723"/>
        <v>0</v>
      </c>
      <c r="BP134" s="36"/>
      <c r="BQ134" s="35">
        <f t="shared" ref="BQ134:BR134" si="724">SUM(BQ122:BQ133)</f>
        <v>0</v>
      </c>
      <c r="BR134" s="29">
        <f t="shared" si="724"/>
        <v>0</v>
      </c>
      <c r="BS134" s="36"/>
      <c r="BT134" s="35">
        <f t="shared" ref="BT134:BU134" si="725">SUM(BT122:BT133)</f>
        <v>0</v>
      </c>
      <c r="BU134" s="29">
        <f t="shared" si="725"/>
        <v>0</v>
      </c>
      <c r="BV134" s="36"/>
      <c r="BW134" s="35">
        <f t="shared" ref="BW134:BX134" si="726">SUM(BW122:BW133)</f>
        <v>2.5000000000000001E-2</v>
      </c>
      <c r="BX134" s="29">
        <f t="shared" si="726"/>
        <v>1.34</v>
      </c>
      <c r="BY134" s="36"/>
      <c r="BZ134" s="35">
        <f t="shared" ref="BZ134:CA134" si="727">SUM(BZ122:BZ133)</f>
        <v>460.9</v>
      </c>
      <c r="CA134" s="29">
        <f t="shared" si="727"/>
        <v>24065.849999999995</v>
      </c>
      <c r="CB134" s="36"/>
      <c r="CC134" s="35">
        <f t="shared" ref="CC134:CD134" si="728">SUM(CC122:CC133)</f>
        <v>1.1930000000000001</v>
      </c>
      <c r="CD134" s="29">
        <f t="shared" si="728"/>
        <v>34.165999999999997</v>
      </c>
      <c r="CE134" s="36"/>
      <c r="CF134" s="35">
        <f t="shared" ref="CF134:CG134" si="729">SUM(CF122:CF133)</f>
        <v>9.5000000000000001E-2</v>
      </c>
      <c r="CG134" s="29">
        <f t="shared" si="729"/>
        <v>34.962000000000003</v>
      </c>
      <c r="CH134" s="36"/>
      <c r="CI134" s="35">
        <f t="shared" ref="CI134:CJ134" si="730">SUM(CI122:CI133)</f>
        <v>0</v>
      </c>
      <c r="CJ134" s="29">
        <f t="shared" si="730"/>
        <v>0</v>
      </c>
      <c r="CK134" s="36"/>
      <c r="CL134" s="35">
        <f t="shared" ref="CL134:CM134" si="731">SUM(CL122:CL133)</f>
        <v>0</v>
      </c>
      <c r="CM134" s="29">
        <f t="shared" si="731"/>
        <v>0</v>
      </c>
      <c r="CN134" s="36"/>
      <c r="CO134" s="35">
        <f t="shared" ref="CO134:CP134" si="732">SUM(CO122:CO133)</f>
        <v>13.664000000000001</v>
      </c>
      <c r="CP134" s="29">
        <f t="shared" si="732"/>
        <v>733.87</v>
      </c>
      <c r="CQ134" s="36"/>
      <c r="CR134" s="35">
        <f t="shared" ref="CR134:CS134" si="733">SUM(CR122:CR133)</f>
        <v>0</v>
      </c>
      <c r="CS134" s="29">
        <f t="shared" si="733"/>
        <v>0</v>
      </c>
      <c r="CT134" s="36"/>
      <c r="CU134" s="35">
        <f t="shared" ref="CU134:CV134" si="734">SUM(CU122:CU133)</f>
        <v>0</v>
      </c>
      <c r="CV134" s="29">
        <f t="shared" si="734"/>
        <v>0</v>
      </c>
      <c r="CW134" s="36"/>
      <c r="CX134" s="35">
        <f t="shared" ref="CX134:CY134" si="735">SUM(CX122:CX133)</f>
        <v>74.737000000000009</v>
      </c>
      <c r="CY134" s="29">
        <f t="shared" si="735"/>
        <v>3485.6230000000005</v>
      </c>
      <c r="CZ134" s="36"/>
      <c r="DA134" s="35">
        <f t="shared" ref="DA134:DB134" si="736">SUM(DA122:DA133)</f>
        <v>36.761000000000003</v>
      </c>
      <c r="DB134" s="29">
        <f t="shared" si="736"/>
        <v>218.47899999999998</v>
      </c>
      <c r="DC134" s="36"/>
      <c r="DD134" s="35">
        <f t="shared" ref="DD134:DE134" si="737">SUM(DD122:DD133)</f>
        <v>1.845</v>
      </c>
      <c r="DE134" s="29">
        <f t="shared" si="737"/>
        <v>173.227</v>
      </c>
      <c r="DF134" s="36"/>
      <c r="DG134" s="35">
        <f t="shared" ref="DG134:DH134" si="738">SUM(DG122:DG133)</f>
        <v>4.6240000000000006</v>
      </c>
      <c r="DH134" s="29">
        <f t="shared" si="738"/>
        <v>71.458999999999989</v>
      </c>
      <c r="DI134" s="36"/>
      <c r="DJ134" s="35">
        <f t="shared" ref="DJ134:DK134" si="739">SUM(DJ122:DJ133)</f>
        <v>0</v>
      </c>
      <c r="DK134" s="29">
        <f t="shared" si="739"/>
        <v>0</v>
      </c>
      <c r="DL134" s="36"/>
      <c r="DM134" s="35">
        <f t="shared" ref="DM134:DN134" si="740">SUM(DM122:DM133)</f>
        <v>1994.9129999999998</v>
      </c>
      <c r="DN134" s="29">
        <f t="shared" si="740"/>
        <v>14885.769</v>
      </c>
      <c r="DO134" s="36"/>
      <c r="DP134" s="35">
        <f t="shared" ref="DP134:DQ134" si="741">SUM(DP122:DP133)</f>
        <v>34.987000000000002</v>
      </c>
      <c r="DQ134" s="29">
        <f t="shared" si="741"/>
        <v>896.15800000000002</v>
      </c>
      <c r="DR134" s="36"/>
      <c r="DS134" s="35">
        <f t="shared" ref="DS134:DT134" si="742">SUM(DS122:DS133)</f>
        <v>47.233999999999995</v>
      </c>
      <c r="DT134" s="29">
        <f t="shared" si="742"/>
        <v>176.06299999999999</v>
      </c>
      <c r="DU134" s="36"/>
      <c r="DV134" s="35">
        <f t="shared" ref="DV134:DW134" si="743">SUM(DV122:DV133)</f>
        <v>0</v>
      </c>
      <c r="DW134" s="29">
        <f t="shared" si="743"/>
        <v>0</v>
      </c>
      <c r="DX134" s="36"/>
      <c r="DY134" s="35">
        <f t="shared" ref="DY134:DZ134" si="744">SUM(DY122:DY133)</f>
        <v>1.8129999999999997</v>
      </c>
      <c r="DZ134" s="29">
        <f t="shared" si="744"/>
        <v>21.771999999999998</v>
      </c>
      <c r="EA134" s="36"/>
      <c r="EB134" s="35">
        <f t="shared" ref="EB134:EC134" si="745">SUM(EB122:EB133)</f>
        <v>161.86599999999996</v>
      </c>
      <c r="EC134" s="29">
        <f t="shared" si="745"/>
        <v>5799.4319999999998</v>
      </c>
      <c r="ED134" s="36"/>
      <c r="EE134" s="35">
        <f t="shared" ref="EE134:EF134" si="746">SUM(EE122:EE133)</f>
        <v>3.0000000000000002E-2</v>
      </c>
      <c r="EF134" s="29">
        <f t="shared" si="746"/>
        <v>3.0580000000000003</v>
      </c>
      <c r="EG134" s="36"/>
      <c r="EH134" s="35">
        <f t="shared" ref="EH134:EI134" si="747">SUM(EH122:EH133)</f>
        <v>3.0000000000000002E-2</v>
      </c>
      <c r="EI134" s="29">
        <f t="shared" si="747"/>
        <v>3.0580000000000003</v>
      </c>
      <c r="EJ134" s="36"/>
      <c r="EK134" s="35">
        <f t="shared" ref="EK134:EL134" si="748">SUM(EK122:EK133)</f>
        <v>0</v>
      </c>
      <c r="EL134" s="29">
        <f t="shared" si="748"/>
        <v>0</v>
      </c>
      <c r="EM134" s="36"/>
      <c r="EN134" s="35">
        <f t="shared" ref="EN134:EO134" si="749">SUM(EN122:EN133)</f>
        <v>0</v>
      </c>
      <c r="EO134" s="29">
        <f t="shared" si="749"/>
        <v>0</v>
      </c>
      <c r="EP134" s="36"/>
      <c r="EQ134" s="35"/>
      <c r="ER134" s="29"/>
      <c r="ES134" s="36"/>
      <c r="ET134" s="35">
        <f t="shared" ref="ET134:EU134" si="750">SUM(ET122:ET133)</f>
        <v>0</v>
      </c>
      <c r="EU134" s="29">
        <f t="shared" si="750"/>
        <v>0</v>
      </c>
      <c r="EV134" s="36"/>
      <c r="EW134" s="35">
        <f t="shared" ref="EW134:EX134" si="751">SUM(EW122:EW133)</f>
        <v>3.5789999999999997</v>
      </c>
      <c r="EX134" s="29">
        <f t="shared" si="751"/>
        <v>22.14</v>
      </c>
      <c r="EY134" s="36"/>
      <c r="EZ134" s="35">
        <f t="shared" ref="EZ134:FA134" si="752">SUM(EZ122:EZ133)</f>
        <v>2.3E-2</v>
      </c>
      <c r="FA134" s="29">
        <f t="shared" si="752"/>
        <v>0.96300000000000008</v>
      </c>
      <c r="FB134" s="36"/>
      <c r="FC134" s="35"/>
      <c r="FD134" s="29"/>
      <c r="FE134" s="36"/>
      <c r="FF134" s="35">
        <f t="shared" ref="FF134:FG134" si="753">SUM(FF122:FF133)</f>
        <v>2.3E-2</v>
      </c>
      <c r="FG134" s="29">
        <f t="shared" si="753"/>
        <v>0.96300000000000008</v>
      </c>
      <c r="FH134" s="36"/>
      <c r="FI134" s="35">
        <f t="shared" ref="FI134:FJ134" si="754">SUM(FI122:FI133)</f>
        <v>413.24599999999998</v>
      </c>
      <c r="FJ134" s="29">
        <f t="shared" si="754"/>
        <v>5644.5959999999995</v>
      </c>
      <c r="FK134" s="36"/>
      <c r="FL134" s="35">
        <f>SUM(FL122:FL133)</f>
        <v>0</v>
      </c>
      <c r="FM134" s="29">
        <f>SUM(FM122:FM133)</f>
        <v>0</v>
      </c>
      <c r="FN134" s="36"/>
      <c r="FO134" s="35">
        <f>SUM(FO122:FO133)</f>
        <v>0</v>
      </c>
      <c r="FP134" s="29">
        <f>SUM(FP122:FP133)</f>
        <v>0</v>
      </c>
      <c r="FQ134" s="36"/>
      <c r="FR134" s="35">
        <f>SUM(FR122:FR133)</f>
        <v>0</v>
      </c>
      <c r="FS134" s="29">
        <f>SUM(FS122:FS133)</f>
        <v>0</v>
      </c>
      <c r="FT134" s="36"/>
      <c r="FU134" s="35"/>
      <c r="FV134" s="29"/>
      <c r="FW134" s="36"/>
      <c r="FX134" s="35">
        <f t="shared" ref="FX134:FY134" si="755">SUM(FX122:FX133)</f>
        <v>0</v>
      </c>
      <c r="FY134" s="29">
        <f t="shared" si="755"/>
        <v>0</v>
      </c>
      <c r="FZ134" s="36"/>
      <c r="GA134" s="35">
        <f t="shared" ref="GA134:GB134" si="756">SUM(GA122:GA133)</f>
        <v>0</v>
      </c>
      <c r="GB134" s="29">
        <f t="shared" si="756"/>
        <v>0</v>
      </c>
      <c r="GC134" s="36"/>
      <c r="GD134" s="35">
        <f t="shared" ref="GD134:GE134" si="757">SUM(GD122:GD133)</f>
        <v>67.516000000000005</v>
      </c>
      <c r="GE134" s="29">
        <f t="shared" si="757"/>
        <v>1316.8929999999998</v>
      </c>
      <c r="GF134" s="36"/>
      <c r="GG134" s="35">
        <f t="shared" ref="GG134:GH134" si="758">SUM(GG122:GG133)</f>
        <v>0</v>
      </c>
      <c r="GH134" s="29">
        <f t="shared" si="758"/>
        <v>0</v>
      </c>
      <c r="GI134" s="36"/>
      <c r="GJ134" s="35">
        <f t="shared" ref="GJ134:GK134" si="759">SUM(GJ122:GJ133)</f>
        <v>0</v>
      </c>
      <c r="GK134" s="29">
        <f t="shared" si="759"/>
        <v>0</v>
      </c>
      <c r="GL134" s="36"/>
      <c r="GM134" s="35">
        <f t="shared" ref="GM134:GN134" si="760">SUM(GM122:GM133)</f>
        <v>0</v>
      </c>
      <c r="GN134" s="29">
        <f t="shared" si="760"/>
        <v>0</v>
      </c>
      <c r="GO134" s="36"/>
      <c r="GP134" s="35">
        <f t="shared" ref="GP134:GQ134" si="761">SUM(GP122:GP133)</f>
        <v>0</v>
      </c>
      <c r="GQ134" s="29">
        <f t="shared" si="761"/>
        <v>0</v>
      </c>
      <c r="GR134" s="36"/>
      <c r="GS134" s="35">
        <f t="shared" ref="GS134:GT134" si="762">SUM(GS122:GS133)</f>
        <v>0</v>
      </c>
      <c r="GT134" s="29">
        <f t="shared" si="762"/>
        <v>0</v>
      </c>
      <c r="GU134" s="36"/>
      <c r="GV134" s="35">
        <f t="shared" ref="GV134:GW134" si="763">SUM(GV122:GV133)</f>
        <v>0</v>
      </c>
      <c r="GW134" s="29">
        <f t="shared" si="763"/>
        <v>0</v>
      </c>
      <c r="GX134" s="36"/>
      <c r="GY134" s="35">
        <f t="shared" ref="GY134:GZ134" si="764">SUM(GY122:GY133)</f>
        <v>5.0000000000000001E-3</v>
      </c>
      <c r="GZ134" s="29">
        <f t="shared" si="764"/>
        <v>0.81299999999999994</v>
      </c>
      <c r="HA134" s="36"/>
      <c r="HB134" s="35">
        <f t="shared" ref="HB134:HC134" si="765">SUM(HB122:HB133)</f>
        <v>0</v>
      </c>
      <c r="HC134" s="29">
        <f t="shared" si="765"/>
        <v>0</v>
      </c>
      <c r="HD134" s="36"/>
      <c r="HE134" s="35">
        <f t="shared" ref="HE134:HF134" si="766">SUM(HE122:HE133)</f>
        <v>0.53900000000000003</v>
      </c>
      <c r="HF134" s="29">
        <f t="shared" si="766"/>
        <v>37.86</v>
      </c>
      <c r="HG134" s="36"/>
      <c r="HH134" s="35">
        <f t="shared" ref="HH134:HI134" si="767">SUM(HH122:HH133)</f>
        <v>223.369</v>
      </c>
      <c r="HI134" s="29">
        <f t="shared" si="767"/>
        <v>9706.8619999999992</v>
      </c>
      <c r="HJ134" s="36"/>
      <c r="HK134" s="35">
        <f t="shared" ref="HK134:HL134" si="768">SUM(HK122:HK133)</f>
        <v>0</v>
      </c>
      <c r="HL134" s="29">
        <f t="shared" si="768"/>
        <v>0</v>
      </c>
      <c r="HM134" s="36"/>
      <c r="HN134" s="35">
        <f t="shared" ref="HN134:HO134" si="769">SUM(HN122:HN133)</f>
        <v>0</v>
      </c>
      <c r="HO134" s="29">
        <f t="shared" si="769"/>
        <v>0</v>
      </c>
      <c r="HP134" s="36"/>
      <c r="HQ134" s="35">
        <f t="shared" ref="HQ134:HR134" si="770">SUM(HQ122:HQ133)</f>
        <v>1.0329999999999999</v>
      </c>
      <c r="HR134" s="29">
        <f t="shared" si="770"/>
        <v>2.2170000000000001</v>
      </c>
      <c r="HS134" s="36"/>
      <c r="HT134" s="35">
        <f t="shared" ref="HT134:HU134" si="771">SUM(HT122:HT133)</f>
        <v>1.0329999999999999</v>
      </c>
      <c r="HU134" s="29">
        <f t="shared" si="771"/>
        <v>2.2170000000000001</v>
      </c>
      <c r="HV134" s="36"/>
      <c r="HW134" s="35">
        <f t="shared" ref="HW134:HX134" si="772">SUM(HW122:HW133)</f>
        <v>0</v>
      </c>
      <c r="HX134" s="29">
        <f t="shared" si="772"/>
        <v>0</v>
      </c>
      <c r="HY134" s="36"/>
      <c r="HZ134" s="35">
        <f t="shared" ref="HZ134:IA134" si="773">SUM(HZ122:HZ133)</f>
        <v>103.785</v>
      </c>
      <c r="IA134" s="29">
        <f t="shared" si="773"/>
        <v>1422.1989999999998</v>
      </c>
      <c r="IB134" s="36"/>
      <c r="IC134" s="35">
        <f t="shared" ref="IC134:ID134" si="774">SUM(IC122:IC133)</f>
        <v>27.475000000000001</v>
      </c>
      <c r="ID134" s="29">
        <f t="shared" si="774"/>
        <v>511.63100000000003</v>
      </c>
      <c r="IE134" s="36"/>
      <c r="IF134" s="35">
        <f t="shared" ref="IF134:IG134" si="775">SUM(IF122:IF133)</f>
        <v>0</v>
      </c>
      <c r="IG134" s="29">
        <f t="shared" si="775"/>
        <v>0</v>
      </c>
      <c r="IH134" s="36"/>
      <c r="II134" s="35">
        <f t="shared" ref="II134:IJ134" si="776">SUM(II122:II133)</f>
        <v>0.19400000000000001</v>
      </c>
      <c r="IJ134" s="29">
        <f t="shared" si="776"/>
        <v>3.41</v>
      </c>
      <c r="IK134" s="36"/>
      <c r="IL134" s="35">
        <f t="shared" ref="IL134:IM134" si="777">SUM(IL122:IL133)</f>
        <v>69.562000000000012</v>
      </c>
      <c r="IM134" s="29">
        <f t="shared" si="777"/>
        <v>2772.7469999999998</v>
      </c>
      <c r="IN134" s="36"/>
      <c r="IO134" s="35">
        <f t="shared" ref="IO134:IP134" si="778">SUM(IO122:IO133)</f>
        <v>368.95799999999997</v>
      </c>
      <c r="IP134" s="29">
        <f t="shared" si="778"/>
        <v>14202.405000000001</v>
      </c>
      <c r="IQ134" s="36"/>
      <c r="IR134" s="35">
        <f t="shared" ref="IR134:IS134" si="779">SUM(IR122:IR133)</f>
        <v>0</v>
      </c>
      <c r="IS134" s="29">
        <f t="shared" si="779"/>
        <v>0</v>
      </c>
      <c r="IT134" s="36"/>
      <c r="IU134" s="35">
        <f t="shared" ref="IU134:IV134" si="780">SUM(IU122:IU133)</f>
        <v>0</v>
      </c>
      <c r="IV134" s="29">
        <f t="shared" si="780"/>
        <v>0</v>
      </c>
      <c r="IW134" s="36"/>
      <c r="IX134" s="35">
        <v>0</v>
      </c>
      <c r="IY134" s="29">
        <v>0</v>
      </c>
      <c r="IZ134" s="36">
        <f t="shared" ref="IZ134:IZ197" si="781">IF(IX134=0,0,IY134/IX134*1000)</f>
        <v>0</v>
      </c>
      <c r="JA134" s="35">
        <f t="shared" ref="JA134:JB134" si="782">SUM(JA122:JA133)</f>
        <v>1078.7099999999998</v>
      </c>
      <c r="JB134" s="29">
        <f t="shared" si="782"/>
        <v>21425.191999999999</v>
      </c>
      <c r="JC134" s="36"/>
      <c r="JD134" s="35">
        <f t="shared" ref="JD134:JE134" si="783">SUM(JD122:JD133)</f>
        <v>7.7570000000000006</v>
      </c>
      <c r="JE134" s="29">
        <f t="shared" si="783"/>
        <v>274.45400000000001</v>
      </c>
      <c r="JF134" s="36"/>
      <c r="JG134" s="35">
        <f t="shared" ref="JG134:JH134" si="784">SUM(JG122:JG133)</f>
        <v>0</v>
      </c>
      <c r="JH134" s="29">
        <f t="shared" si="784"/>
        <v>0</v>
      </c>
      <c r="JI134" s="36"/>
      <c r="JJ134" s="35">
        <f t="shared" ref="JJ134:JK134" si="785">SUM(JJ122:JJ133)</f>
        <v>0</v>
      </c>
      <c r="JK134" s="29">
        <f t="shared" si="785"/>
        <v>0</v>
      </c>
      <c r="JL134" s="36"/>
      <c r="JM134" s="35">
        <f t="shared" ref="JM134:JN134" si="786">SUM(JM122:JM133)</f>
        <v>25.004999999999999</v>
      </c>
      <c r="JN134" s="29">
        <f t="shared" si="786"/>
        <v>224.2</v>
      </c>
      <c r="JO134" s="36"/>
      <c r="JP134" s="35">
        <f t="shared" ref="JP134:JQ134" si="787">SUM(JP122:JP133)</f>
        <v>124.709</v>
      </c>
      <c r="JQ134" s="29">
        <f t="shared" si="787"/>
        <v>5082.5039999999999</v>
      </c>
      <c r="JR134" s="36"/>
      <c r="JS134" s="35">
        <f t="shared" ref="JS134:JT134" si="788">SUM(JS122:JS133)</f>
        <v>0</v>
      </c>
      <c r="JT134" s="29">
        <f t="shared" si="788"/>
        <v>0</v>
      </c>
      <c r="JU134" s="36"/>
      <c r="JV134" s="35">
        <f t="shared" ref="JV134:JW134" si="789">SUM(JV122:JV133)</f>
        <v>0</v>
      </c>
      <c r="JW134" s="29">
        <f t="shared" si="789"/>
        <v>0</v>
      </c>
      <c r="JX134" s="36"/>
      <c r="JY134" s="35">
        <f t="shared" ref="JY134:JZ134" si="790">SUM(JY122:JY133)</f>
        <v>1.2070000000000001</v>
      </c>
      <c r="JZ134" s="29">
        <f t="shared" si="790"/>
        <v>16.754000000000001</v>
      </c>
      <c r="KA134" s="36"/>
      <c r="KB134" s="35">
        <f t="shared" ref="KB134:KC134" si="791">SUM(KB122:KB133)</f>
        <v>0</v>
      </c>
      <c r="KC134" s="29">
        <f t="shared" si="791"/>
        <v>0</v>
      </c>
      <c r="KD134" s="36"/>
      <c r="KE134" s="35">
        <f t="shared" ref="KE134:KF134" si="792">SUM(KE122:KE133)</f>
        <v>35.964999999999996</v>
      </c>
      <c r="KF134" s="29">
        <f t="shared" si="792"/>
        <v>172.26000000000002</v>
      </c>
      <c r="KG134" s="36"/>
      <c r="KH134" s="35"/>
      <c r="KI134" s="29"/>
      <c r="KJ134" s="36"/>
      <c r="KK134" s="35">
        <f t="shared" ref="KK134:KL134" si="793">SUM(KK122:KK133)</f>
        <v>10.417999999999999</v>
      </c>
      <c r="KL134" s="29">
        <f t="shared" si="793"/>
        <v>322.38300000000004</v>
      </c>
      <c r="KM134" s="36"/>
      <c r="KN134" s="35">
        <f t="shared" ref="KN134:KO134" si="794">SUM(KN122:KN133)</f>
        <v>0</v>
      </c>
      <c r="KO134" s="29">
        <f t="shared" si="794"/>
        <v>0</v>
      </c>
      <c r="KP134" s="36"/>
      <c r="KQ134" s="35">
        <f t="shared" ref="KQ134:KR134" si="795">SUM(KQ122:KQ133)</f>
        <v>18</v>
      </c>
      <c r="KR134" s="29">
        <f t="shared" si="795"/>
        <v>102</v>
      </c>
      <c r="KS134" s="36"/>
      <c r="KT134" s="35">
        <f t="shared" ref="KT134:KU134" si="796">SUM(KT122:KT133)</f>
        <v>363.05700000000002</v>
      </c>
      <c r="KU134" s="29">
        <f t="shared" si="796"/>
        <v>5193.3550000000005</v>
      </c>
      <c r="KV134" s="36"/>
      <c r="KW134" s="35">
        <f t="shared" ref="KW134:KX134" si="797">SUM(KW122:KW133)</f>
        <v>0</v>
      </c>
      <c r="KX134" s="29">
        <f t="shared" si="797"/>
        <v>0</v>
      </c>
      <c r="KY134" s="36"/>
      <c r="KZ134" s="35">
        <f t="shared" ref="KZ134:LA134" si="798">SUM(KZ122:KZ133)</f>
        <v>734.03800000000001</v>
      </c>
      <c r="LA134" s="29">
        <f t="shared" si="798"/>
        <v>11289.565999999999</v>
      </c>
      <c r="LB134" s="36"/>
      <c r="LC134" s="35">
        <f t="shared" ref="LC134:LD134" si="799">SUM(LC122:LC133)</f>
        <v>800.48599999999988</v>
      </c>
      <c r="LD134" s="29">
        <f t="shared" si="799"/>
        <v>32719.975000000002</v>
      </c>
      <c r="LE134" s="36"/>
      <c r="LF134" s="35">
        <f t="shared" ref="LF134:LG134" si="800">SUM(LF122:LF133)</f>
        <v>244.91200000000001</v>
      </c>
      <c r="LG134" s="29">
        <f t="shared" si="800"/>
        <v>10901.996999999999</v>
      </c>
      <c r="LH134" s="36"/>
      <c r="LI134" s="35">
        <f t="shared" ref="LI134:LJ134" si="801">SUM(LI122:LI133)</f>
        <v>0.25</v>
      </c>
      <c r="LJ134" s="29">
        <f t="shared" si="801"/>
        <v>39.558999999999997</v>
      </c>
      <c r="LK134" s="36"/>
      <c r="LL134" s="35">
        <f t="shared" ref="LL134:LM134" si="802">SUM(LL122:LL133)</f>
        <v>7.0000000000000001E-3</v>
      </c>
      <c r="LM134" s="29">
        <f t="shared" si="802"/>
        <v>0.01</v>
      </c>
      <c r="LN134" s="36"/>
      <c r="LO134" s="35">
        <f t="shared" ref="LO134:LP134" si="803">SUM(LO122:LO133)</f>
        <v>0</v>
      </c>
      <c r="LP134" s="29">
        <f t="shared" si="803"/>
        <v>0</v>
      </c>
      <c r="LQ134" s="36"/>
      <c r="LR134" s="35">
        <f t="shared" ref="LR134:LS134" si="804">SUM(LR122:LR133)</f>
        <v>1</v>
      </c>
      <c r="LS134" s="29">
        <f t="shared" si="804"/>
        <v>10</v>
      </c>
      <c r="LT134" s="36"/>
      <c r="LU134" s="35">
        <f t="shared" ref="LU134:LV134" si="805">SUM(LU122:LU133)</f>
        <v>3</v>
      </c>
      <c r="LV134" s="29">
        <f t="shared" si="805"/>
        <v>29</v>
      </c>
      <c r="LW134" s="36"/>
      <c r="LX134" s="35">
        <f t="shared" ref="LX134:LY134" si="806">SUM(LX122:LX133)</f>
        <v>249.81599999999997</v>
      </c>
      <c r="LY134" s="29">
        <f t="shared" si="806"/>
        <v>3185.29</v>
      </c>
      <c r="LZ134" s="36"/>
      <c r="MA134" s="30">
        <f t="shared" ref="MA134:MA147" si="807">I134+O134+R134+X134+AD134+AM134+AP134+AY134+BH134+BE134+BK134+BQ134+BW134+BZ134+CC134+CL134+CO134+CX134+DD134+DG134+DJ134+DM134+DP134+DS134+DV134+DY134+EB134+EH134+EK134+EN134+EW134+FF134+GA134+GD134+GM134+GS134+GV134+HB134+HH134+HN134+HT134+HW134+HZ134+IC134+II134+IL134+IO134+IU134+JA134+JD134+JJ134+JM134+JP134+JY134+KB134+KE134+KK134+KQ134+KT134+KW134+KZ134+LC134+LF134+LR134+LX134+LO134+LU134+GY134+DA134+FI134+CF134+LI134+HE134+AJ134+LL134+IF134+IR134+JS134+FR134+L134+U134</f>
        <v>8286.1220000000012</v>
      </c>
      <c r="MB134" s="31">
        <f t="shared" ref="MB134:MB147" si="808">J134+P134+S134+Y134+AE134+AN134+AQ134+AZ134+BI134+BF134+BL134+BR134+BX134+CA134+CD134+CM134+CP134+CY134+DE134+DH134+DK134+DN134+DQ134+DT134+DW134+DZ134+EC134+EI134+EL134+EO134+EX134+FG134+GB134+GE134+GN134+GT134+GW134+HC134+HI134+HO134+HU134+HX134+IA134+ID134+IJ134+IM134+IP134+IV134+JB134+JE134+JK134+JN134+JQ134+JZ134+KC134+KF134+KL134+KR134+KU134+KX134+LA134+LD134+LG134+LS134+LY134+LP134+LV134+GZ134+DB134+FJ134+CG134+LJ134+HF134+AK134+LM134+IG134+IS134+JT134+FS134+M134+V134</f>
        <v>184999.60699999999</v>
      </c>
    </row>
    <row r="135" spans="1:340" x14ac:dyDescent="0.3">
      <c r="A135" s="50">
        <v>2014</v>
      </c>
      <c r="B135" s="51" t="s">
        <v>5</v>
      </c>
      <c r="C135" s="37">
        <v>0</v>
      </c>
      <c r="D135" s="4">
        <v>0</v>
      </c>
      <c r="E135" s="38">
        <v>0</v>
      </c>
      <c r="F135" s="37">
        <v>0</v>
      </c>
      <c r="G135" s="4">
        <v>0</v>
      </c>
      <c r="H135" s="38">
        <v>0</v>
      </c>
      <c r="I135" s="37">
        <v>0</v>
      </c>
      <c r="J135" s="4">
        <v>0</v>
      </c>
      <c r="K135" s="38">
        <v>0</v>
      </c>
      <c r="L135" s="37">
        <v>0</v>
      </c>
      <c r="M135" s="4">
        <v>0</v>
      </c>
      <c r="N135" s="38">
        <v>0</v>
      </c>
      <c r="O135" s="37">
        <v>0</v>
      </c>
      <c r="P135" s="4">
        <v>0</v>
      </c>
      <c r="Q135" s="38">
        <v>0</v>
      </c>
      <c r="R135" s="37">
        <v>0.46600000000000003</v>
      </c>
      <c r="S135" s="4">
        <v>31.28</v>
      </c>
      <c r="T135" s="38">
        <f t="shared" ref="T135:T146" si="809">S135/R135*1000</f>
        <v>67124.463519313314</v>
      </c>
      <c r="U135" s="37">
        <v>0</v>
      </c>
      <c r="V135" s="4">
        <v>0</v>
      </c>
      <c r="W135" s="38">
        <v>0</v>
      </c>
      <c r="X135" s="37">
        <v>0.66300000000000003</v>
      </c>
      <c r="Y135" s="4">
        <v>6.03</v>
      </c>
      <c r="Z135" s="38">
        <f t="shared" ref="Z135:Z146" si="810">Y135/X135*1000</f>
        <v>9095.0226244343885</v>
      </c>
      <c r="AA135" s="37">
        <v>0</v>
      </c>
      <c r="AB135" s="4">
        <v>0</v>
      </c>
      <c r="AC135" s="38">
        <v>0</v>
      </c>
      <c r="AD135" s="37">
        <v>3.2360000000000002</v>
      </c>
      <c r="AE135" s="4">
        <v>218.05</v>
      </c>
      <c r="AF135" s="38">
        <f t="shared" ref="AF135:AF146" si="811">AE135/AD135*1000</f>
        <v>67382.571075401735</v>
      </c>
      <c r="AG135" s="37">
        <v>0</v>
      </c>
      <c r="AH135" s="4">
        <v>0</v>
      </c>
      <c r="AI135" s="38">
        <v>0</v>
      </c>
      <c r="AJ135" s="37">
        <v>0</v>
      </c>
      <c r="AK135" s="4">
        <v>0</v>
      </c>
      <c r="AL135" s="38">
        <v>0</v>
      </c>
      <c r="AM135" s="37">
        <v>0</v>
      </c>
      <c r="AN135" s="4">
        <v>0</v>
      </c>
      <c r="AO135" s="38">
        <v>0</v>
      </c>
      <c r="AP135" s="37">
        <v>0</v>
      </c>
      <c r="AQ135" s="4">
        <v>0</v>
      </c>
      <c r="AR135" s="38">
        <v>0</v>
      </c>
      <c r="AS135" s="37">
        <v>0</v>
      </c>
      <c r="AT135" s="4">
        <v>0</v>
      </c>
      <c r="AU135" s="38">
        <v>0</v>
      </c>
      <c r="AV135" s="37">
        <v>0</v>
      </c>
      <c r="AW135" s="4">
        <v>0</v>
      </c>
      <c r="AX135" s="38">
        <v>0</v>
      </c>
      <c r="AY135" s="37">
        <v>0</v>
      </c>
      <c r="AZ135" s="4">
        <v>0</v>
      </c>
      <c r="BA135" s="38">
        <v>0</v>
      </c>
      <c r="BB135" s="37">
        <v>0</v>
      </c>
      <c r="BC135" s="4">
        <v>0</v>
      </c>
      <c r="BD135" s="38">
        <v>0</v>
      </c>
      <c r="BE135" s="37">
        <v>0</v>
      </c>
      <c r="BF135" s="4">
        <v>0</v>
      </c>
      <c r="BG135" s="38">
        <v>0</v>
      </c>
      <c r="BH135" s="37">
        <v>26.047000000000001</v>
      </c>
      <c r="BI135" s="4">
        <v>160.51</v>
      </c>
      <c r="BJ135" s="38">
        <f t="shared" ref="BJ135:BJ146" si="812">BI135/BH135*1000</f>
        <v>6162.3219564633164</v>
      </c>
      <c r="BK135" s="37">
        <v>0</v>
      </c>
      <c r="BL135" s="4">
        <v>0</v>
      </c>
      <c r="BM135" s="38">
        <v>0</v>
      </c>
      <c r="BN135" s="37">
        <v>0</v>
      </c>
      <c r="BO135" s="4">
        <v>0</v>
      </c>
      <c r="BP135" s="38">
        <v>0</v>
      </c>
      <c r="BQ135" s="37">
        <v>0</v>
      </c>
      <c r="BR135" s="4">
        <v>0</v>
      </c>
      <c r="BS135" s="38">
        <v>0</v>
      </c>
      <c r="BT135" s="37">
        <v>0</v>
      </c>
      <c r="BU135" s="4">
        <v>0</v>
      </c>
      <c r="BV135" s="38">
        <v>0</v>
      </c>
      <c r="BW135" s="37">
        <v>2.5999999999999999E-2</v>
      </c>
      <c r="BX135" s="4">
        <v>0.74</v>
      </c>
      <c r="BY135" s="38">
        <f t="shared" ref="BY135:BY144" si="813">BX135/BW135*1000</f>
        <v>28461.538461538465</v>
      </c>
      <c r="BZ135" s="37">
        <v>0.27200000000000002</v>
      </c>
      <c r="CA135" s="4">
        <v>14.1</v>
      </c>
      <c r="CB135" s="38">
        <f t="shared" ref="CB135:CB146" si="814">CA135/BZ135*1000</f>
        <v>51838.235294117643</v>
      </c>
      <c r="CC135" s="37">
        <v>0</v>
      </c>
      <c r="CD135" s="4">
        <v>0</v>
      </c>
      <c r="CE135" s="38">
        <v>0</v>
      </c>
      <c r="CF135" s="37">
        <v>4.3999999999999997E-2</v>
      </c>
      <c r="CG135" s="4">
        <v>2.95</v>
      </c>
      <c r="CH135" s="38">
        <f t="shared" ref="CH135:CH145" si="815">CG135/CF135*1000</f>
        <v>67045.454545454544</v>
      </c>
      <c r="CI135" s="37">
        <v>0</v>
      </c>
      <c r="CJ135" s="4">
        <v>0</v>
      </c>
      <c r="CK135" s="38">
        <v>0</v>
      </c>
      <c r="CL135" s="37">
        <v>0</v>
      </c>
      <c r="CM135" s="4">
        <v>0</v>
      </c>
      <c r="CN135" s="38">
        <v>0</v>
      </c>
      <c r="CO135" s="37">
        <v>1.5589999999999999</v>
      </c>
      <c r="CP135" s="4">
        <v>88.91</v>
      </c>
      <c r="CQ135" s="38">
        <f t="shared" ref="CQ135:CQ146" si="816">CP135/CO135*1000</f>
        <v>57030.147530468246</v>
      </c>
      <c r="CR135" s="37">
        <v>0</v>
      </c>
      <c r="CS135" s="4">
        <v>0</v>
      </c>
      <c r="CT135" s="38">
        <v>0</v>
      </c>
      <c r="CU135" s="37">
        <v>0</v>
      </c>
      <c r="CV135" s="4">
        <v>0</v>
      </c>
      <c r="CW135" s="38">
        <f t="shared" ref="CW135:CW146" si="817">IF(CU135=0,0,CV135/CU135*1000)</f>
        <v>0</v>
      </c>
      <c r="CX135" s="37">
        <v>10.16</v>
      </c>
      <c r="CY135" s="4">
        <v>770.11</v>
      </c>
      <c r="CZ135" s="38">
        <f t="shared" ref="CZ135:CZ146" si="818">CY135/CX135*1000</f>
        <v>75798.228346456701</v>
      </c>
      <c r="DA135" s="37">
        <v>0</v>
      </c>
      <c r="DB135" s="4">
        <v>0</v>
      </c>
      <c r="DC135" s="38">
        <v>0</v>
      </c>
      <c r="DD135" s="37">
        <v>0</v>
      </c>
      <c r="DE135" s="4">
        <v>0</v>
      </c>
      <c r="DF135" s="38">
        <v>0</v>
      </c>
      <c r="DG135" s="37">
        <v>0.29099999999999998</v>
      </c>
      <c r="DH135" s="4">
        <v>8.52</v>
      </c>
      <c r="DI135" s="38">
        <f t="shared" ref="DI135:DI146" si="819">DH135/DG135*1000</f>
        <v>29278.350515463917</v>
      </c>
      <c r="DJ135" s="37">
        <v>0</v>
      </c>
      <c r="DK135" s="4">
        <v>0</v>
      </c>
      <c r="DL135" s="38">
        <v>0</v>
      </c>
      <c r="DM135" s="37">
        <v>98.123999999999995</v>
      </c>
      <c r="DN135" s="4">
        <v>927.08</v>
      </c>
      <c r="DO135" s="38">
        <f t="shared" ref="DO135:DO146" si="820">DN135/DM135*1000</f>
        <v>9448.0453303982722</v>
      </c>
      <c r="DP135" s="37">
        <v>0</v>
      </c>
      <c r="DQ135" s="4">
        <v>0</v>
      </c>
      <c r="DR135" s="38">
        <v>0</v>
      </c>
      <c r="DS135" s="37">
        <v>0</v>
      </c>
      <c r="DT135" s="4">
        <v>0</v>
      </c>
      <c r="DU135" s="38">
        <v>0</v>
      </c>
      <c r="DV135" s="37">
        <v>1E-3</v>
      </c>
      <c r="DW135" s="4">
        <v>0.04</v>
      </c>
      <c r="DX135" s="38">
        <f t="shared" ref="DX135:DX146" si="821">DW135/DV135*1000</f>
        <v>40000</v>
      </c>
      <c r="DY135" s="37">
        <v>0</v>
      </c>
      <c r="DZ135" s="4">
        <v>0</v>
      </c>
      <c r="EA135" s="38">
        <v>0</v>
      </c>
      <c r="EB135" s="37">
        <v>11.821</v>
      </c>
      <c r="EC135" s="4">
        <v>650.35</v>
      </c>
      <c r="ED135" s="38">
        <f t="shared" ref="ED135:ED146" si="822">EC135/EB135*1000</f>
        <v>55016.496066322652</v>
      </c>
      <c r="EE135" s="37">
        <v>0</v>
      </c>
      <c r="EF135" s="4">
        <v>0</v>
      </c>
      <c r="EG135" s="38">
        <v>0</v>
      </c>
      <c r="EH135" s="37">
        <v>0</v>
      </c>
      <c r="EI135" s="4">
        <v>0</v>
      </c>
      <c r="EJ135" s="38">
        <v>0</v>
      </c>
      <c r="EK135" s="37">
        <v>0</v>
      </c>
      <c r="EL135" s="4">
        <v>0</v>
      </c>
      <c r="EM135" s="38">
        <v>0</v>
      </c>
      <c r="EN135" s="37">
        <v>0</v>
      </c>
      <c r="EO135" s="4">
        <v>0</v>
      </c>
      <c r="EP135" s="38">
        <v>0</v>
      </c>
      <c r="EQ135" s="37"/>
      <c r="ER135" s="4"/>
      <c r="ES135" s="38"/>
      <c r="ET135" s="37">
        <v>0</v>
      </c>
      <c r="EU135" s="4">
        <v>0</v>
      </c>
      <c r="EV135" s="38">
        <v>0</v>
      </c>
      <c r="EW135" s="37">
        <v>0</v>
      </c>
      <c r="EX135" s="4">
        <v>0</v>
      </c>
      <c r="EY135" s="38">
        <v>0</v>
      </c>
      <c r="EZ135" s="37">
        <v>0</v>
      </c>
      <c r="FA135" s="4">
        <v>0</v>
      </c>
      <c r="FB135" s="38">
        <v>0</v>
      </c>
      <c r="FC135" s="37"/>
      <c r="FD135" s="4"/>
      <c r="FE135" s="38"/>
      <c r="FF135" s="37">
        <v>0</v>
      </c>
      <c r="FG135" s="4">
        <v>0</v>
      </c>
      <c r="FH135" s="38">
        <v>0</v>
      </c>
      <c r="FI135" s="37">
        <v>129.60499999999999</v>
      </c>
      <c r="FJ135" s="4">
        <v>1829.31</v>
      </c>
      <c r="FK135" s="38">
        <f t="shared" ref="FK135:FK146" si="823">FJ135/FI135*1000</f>
        <v>14114.501755333513</v>
      </c>
      <c r="FL135" s="37">
        <v>0</v>
      </c>
      <c r="FM135" s="4">
        <v>0</v>
      </c>
      <c r="FN135" s="38">
        <v>0</v>
      </c>
      <c r="FO135" s="37">
        <v>0</v>
      </c>
      <c r="FP135" s="4">
        <v>0</v>
      </c>
      <c r="FQ135" s="38">
        <v>0</v>
      </c>
      <c r="FR135" s="37">
        <v>0</v>
      </c>
      <c r="FS135" s="4">
        <v>0</v>
      </c>
      <c r="FT135" s="38">
        <v>0</v>
      </c>
      <c r="FU135" s="37"/>
      <c r="FV135" s="4"/>
      <c r="FW135" s="38"/>
      <c r="FX135" s="37">
        <v>0</v>
      </c>
      <c r="FY135" s="4">
        <v>0</v>
      </c>
      <c r="FZ135" s="38">
        <v>0</v>
      </c>
      <c r="GA135" s="37">
        <v>0</v>
      </c>
      <c r="GB135" s="4">
        <v>0</v>
      </c>
      <c r="GC135" s="38">
        <v>0</v>
      </c>
      <c r="GD135" s="37">
        <v>0</v>
      </c>
      <c r="GE135" s="4">
        <v>0</v>
      </c>
      <c r="GF135" s="38">
        <v>0</v>
      </c>
      <c r="GG135" s="37">
        <v>0</v>
      </c>
      <c r="GH135" s="4">
        <v>0</v>
      </c>
      <c r="GI135" s="38">
        <v>0</v>
      </c>
      <c r="GJ135" s="37">
        <v>0</v>
      </c>
      <c r="GK135" s="4">
        <v>0</v>
      </c>
      <c r="GL135" s="38">
        <v>0</v>
      </c>
      <c r="GM135" s="37">
        <v>0</v>
      </c>
      <c r="GN135" s="4">
        <v>0</v>
      </c>
      <c r="GO135" s="38">
        <v>0</v>
      </c>
      <c r="GP135" s="37">
        <v>0</v>
      </c>
      <c r="GQ135" s="4">
        <v>0</v>
      </c>
      <c r="GR135" s="38">
        <v>0</v>
      </c>
      <c r="GS135" s="37">
        <v>0</v>
      </c>
      <c r="GT135" s="4">
        <v>0</v>
      </c>
      <c r="GU135" s="38">
        <v>0</v>
      </c>
      <c r="GV135" s="37">
        <v>0</v>
      </c>
      <c r="GW135" s="4">
        <v>0</v>
      </c>
      <c r="GX135" s="38">
        <v>0</v>
      </c>
      <c r="GY135" s="37">
        <v>0</v>
      </c>
      <c r="GZ135" s="4">
        <v>0</v>
      </c>
      <c r="HA135" s="38">
        <v>0</v>
      </c>
      <c r="HB135" s="37">
        <v>0</v>
      </c>
      <c r="HC135" s="4">
        <v>0</v>
      </c>
      <c r="HD135" s="38">
        <v>0</v>
      </c>
      <c r="HE135" s="37">
        <v>0</v>
      </c>
      <c r="HF135" s="4">
        <v>0</v>
      </c>
      <c r="HG135" s="38">
        <v>0</v>
      </c>
      <c r="HH135" s="37">
        <v>29.178999999999998</v>
      </c>
      <c r="HI135" s="4">
        <v>1254.6500000000001</v>
      </c>
      <c r="HJ135" s="38">
        <f t="shared" ref="HJ135:HJ146" si="824">HI135/HH135*1000</f>
        <v>42998.389252544643</v>
      </c>
      <c r="HK135" s="37">
        <v>0</v>
      </c>
      <c r="HL135" s="4">
        <v>0</v>
      </c>
      <c r="HM135" s="38">
        <v>0</v>
      </c>
      <c r="HN135" s="37">
        <v>1E-3</v>
      </c>
      <c r="HO135" s="4">
        <v>0.04</v>
      </c>
      <c r="HP135" s="38">
        <f t="shared" ref="HP135:HP143" si="825">HO135/HN135*1000</f>
        <v>40000</v>
      </c>
      <c r="HQ135" s="37">
        <v>0</v>
      </c>
      <c r="HR135" s="4">
        <v>0</v>
      </c>
      <c r="HS135" s="38">
        <v>0</v>
      </c>
      <c r="HT135" s="37">
        <v>0</v>
      </c>
      <c r="HU135" s="4">
        <v>0</v>
      </c>
      <c r="HV135" s="38">
        <v>0</v>
      </c>
      <c r="HW135" s="37">
        <v>0</v>
      </c>
      <c r="HX135" s="4">
        <v>0</v>
      </c>
      <c r="HY135" s="38">
        <v>0</v>
      </c>
      <c r="HZ135" s="37">
        <v>0</v>
      </c>
      <c r="IA135" s="4">
        <v>0</v>
      </c>
      <c r="IB135" s="38">
        <v>0</v>
      </c>
      <c r="IC135" s="37">
        <v>6.1189999999999998</v>
      </c>
      <c r="ID135" s="4">
        <v>129.28</v>
      </c>
      <c r="IE135" s="38">
        <f t="shared" ref="IE135:IE145" si="826">ID135/IC135*1000</f>
        <v>21127.635234515445</v>
      </c>
      <c r="IF135" s="37">
        <v>0</v>
      </c>
      <c r="IG135" s="4">
        <v>0</v>
      </c>
      <c r="IH135" s="38">
        <v>0</v>
      </c>
      <c r="II135" s="37">
        <v>0</v>
      </c>
      <c r="IJ135" s="4">
        <v>0</v>
      </c>
      <c r="IK135" s="38">
        <v>0</v>
      </c>
      <c r="IL135" s="37">
        <v>2</v>
      </c>
      <c r="IM135" s="4">
        <v>89.78</v>
      </c>
      <c r="IN135" s="38">
        <f t="shared" ref="IN135:IN146" si="827">IM135/IL135*1000</f>
        <v>44890</v>
      </c>
      <c r="IO135" s="37">
        <v>11.837999999999999</v>
      </c>
      <c r="IP135" s="4">
        <v>506.95</v>
      </c>
      <c r="IQ135" s="38">
        <f t="shared" ref="IQ135:IQ146" si="828">IP135/IO135*1000</f>
        <v>42823.956749450925</v>
      </c>
      <c r="IR135" s="37">
        <v>0</v>
      </c>
      <c r="IS135" s="4">
        <v>0</v>
      </c>
      <c r="IT135" s="38">
        <v>0</v>
      </c>
      <c r="IU135" s="37">
        <v>0</v>
      </c>
      <c r="IV135" s="4">
        <v>0</v>
      </c>
      <c r="IW135" s="38">
        <v>0</v>
      </c>
      <c r="IX135" s="37">
        <v>0</v>
      </c>
      <c r="IY135" s="4">
        <v>0</v>
      </c>
      <c r="IZ135" s="38">
        <f t="shared" si="781"/>
        <v>0</v>
      </c>
      <c r="JA135" s="37">
        <v>102.16</v>
      </c>
      <c r="JB135" s="4">
        <v>2087.48</v>
      </c>
      <c r="JC135" s="38">
        <f t="shared" ref="JC135:JC146" si="829">JB135/JA135*1000</f>
        <v>20433.437744714178</v>
      </c>
      <c r="JD135" s="37">
        <v>1.6080000000000001</v>
      </c>
      <c r="JE135" s="4">
        <v>76.239999999999995</v>
      </c>
      <c r="JF135" s="38">
        <f t="shared" ref="JF135:JF145" si="830">JE135/JD135*1000</f>
        <v>47412.935323383084</v>
      </c>
      <c r="JG135" s="37">
        <v>0</v>
      </c>
      <c r="JH135" s="4">
        <v>0</v>
      </c>
      <c r="JI135" s="38">
        <v>0</v>
      </c>
      <c r="JJ135" s="37">
        <v>0</v>
      </c>
      <c r="JK135" s="4">
        <v>0</v>
      </c>
      <c r="JL135" s="38">
        <v>0</v>
      </c>
      <c r="JM135" s="37">
        <v>1</v>
      </c>
      <c r="JN135" s="4">
        <v>102.69</v>
      </c>
      <c r="JO135" s="38">
        <f t="shared" ref="JO135" si="831">JN135/JM135*1000</f>
        <v>102690</v>
      </c>
      <c r="JP135" s="37">
        <v>1.6E-2</v>
      </c>
      <c r="JQ135" s="4">
        <v>0.77</v>
      </c>
      <c r="JR135" s="38">
        <f t="shared" ref="JR135:JR146" si="832">JQ135/JP135*1000</f>
        <v>48125</v>
      </c>
      <c r="JS135" s="37">
        <v>0</v>
      </c>
      <c r="JT135" s="4">
        <v>0</v>
      </c>
      <c r="JU135" s="38">
        <v>0</v>
      </c>
      <c r="JV135" s="37">
        <v>0</v>
      </c>
      <c r="JW135" s="4">
        <v>0</v>
      </c>
      <c r="JX135" s="38">
        <v>0</v>
      </c>
      <c r="JY135" s="37">
        <v>7.0000000000000001E-3</v>
      </c>
      <c r="JZ135" s="4">
        <v>0.85</v>
      </c>
      <c r="KA135" s="38">
        <f t="shared" ref="KA135:KA144" si="833">JZ135/JY135*1000</f>
        <v>121428.57142857142</v>
      </c>
      <c r="KB135" s="37">
        <v>0</v>
      </c>
      <c r="KC135" s="4">
        <v>0</v>
      </c>
      <c r="KD135" s="38">
        <v>0</v>
      </c>
      <c r="KE135" s="37">
        <v>0.33300000000000002</v>
      </c>
      <c r="KF135" s="4">
        <v>1.7</v>
      </c>
      <c r="KG135" s="38">
        <f t="shared" ref="KG135:KG146" si="834">KF135/KE135*1000</f>
        <v>5105.1051051051054</v>
      </c>
      <c r="KH135" s="37"/>
      <c r="KI135" s="4"/>
      <c r="KJ135" s="38"/>
      <c r="KK135" s="37">
        <v>0</v>
      </c>
      <c r="KL135" s="4">
        <v>0</v>
      </c>
      <c r="KM135" s="38">
        <v>0</v>
      </c>
      <c r="KN135" s="37">
        <v>0</v>
      </c>
      <c r="KO135" s="4">
        <v>0</v>
      </c>
      <c r="KP135" s="38">
        <v>0</v>
      </c>
      <c r="KQ135" s="37">
        <v>0</v>
      </c>
      <c r="KR135" s="4">
        <v>0</v>
      </c>
      <c r="KS135" s="38">
        <v>0</v>
      </c>
      <c r="KT135" s="37">
        <v>54.027999999999999</v>
      </c>
      <c r="KU135" s="4">
        <v>683.2</v>
      </c>
      <c r="KV135" s="38">
        <f t="shared" ref="KV135:KV146" si="835">KU135/KT135*1000</f>
        <v>12645.295032205524</v>
      </c>
      <c r="KW135" s="37">
        <v>0</v>
      </c>
      <c r="KX135" s="4">
        <v>0</v>
      </c>
      <c r="KY135" s="38">
        <v>0</v>
      </c>
      <c r="KZ135" s="37">
        <v>76.688999999999993</v>
      </c>
      <c r="LA135" s="4">
        <v>1407.75</v>
      </c>
      <c r="LB135" s="38">
        <f t="shared" ref="LB135:LB146" si="836">LA135/KZ135*1000</f>
        <v>18356.609161678993</v>
      </c>
      <c r="LC135" s="37">
        <v>38.298000000000002</v>
      </c>
      <c r="LD135" s="4">
        <v>1584.53</v>
      </c>
      <c r="LE135" s="38">
        <f t="shared" ref="LE135:LE146" si="837">LD135/LC135*1000</f>
        <v>41373.700976552296</v>
      </c>
      <c r="LF135" s="37">
        <v>2.5409999999999999</v>
      </c>
      <c r="LG135" s="4">
        <v>104.91</v>
      </c>
      <c r="LH135" s="38">
        <f t="shared" ref="LH135:LH146" si="838">LG135/LF135*1000</f>
        <v>41286.894923258558</v>
      </c>
      <c r="LI135" s="37">
        <v>0.63900000000000001</v>
      </c>
      <c r="LJ135" s="4">
        <v>27.37</v>
      </c>
      <c r="LK135" s="38">
        <f t="shared" ref="LK135:LK146" si="839">LJ135/LI135*1000</f>
        <v>42832.550860719879</v>
      </c>
      <c r="LL135" s="37">
        <v>0</v>
      </c>
      <c r="LM135" s="4">
        <v>0</v>
      </c>
      <c r="LN135" s="38">
        <v>0</v>
      </c>
      <c r="LO135" s="37">
        <v>0</v>
      </c>
      <c r="LP135" s="4">
        <v>0</v>
      </c>
      <c r="LQ135" s="38">
        <v>0</v>
      </c>
      <c r="LR135" s="37">
        <v>0</v>
      </c>
      <c r="LS135" s="4">
        <v>0</v>
      </c>
      <c r="LT135" s="38">
        <v>0</v>
      </c>
      <c r="LU135" s="37">
        <v>0</v>
      </c>
      <c r="LV135" s="4">
        <v>0</v>
      </c>
      <c r="LW135" s="38">
        <v>0</v>
      </c>
      <c r="LX135" s="37">
        <v>3.649</v>
      </c>
      <c r="LY135" s="4">
        <v>48.46</v>
      </c>
      <c r="LZ135" s="38">
        <f t="shared" ref="LZ135:LZ146" si="840">LY135/LX135*1000</f>
        <v>13280.350781035901</v>
      </c>
      <c r="MA135" s="2">
        <f t="shared" si="807"/>
        <v>612.41999999999996</v>
      </c>
      <c r="MB135" s="12">
        <f t="shared" si="808"/>
        <v>12814.63</v>
      </c>
    </row>
    <row r="136" spans="1:340" x14ac:dyDescent="0.3">
      <c r="A136" s="50">
        <v>2014</v>
      </c>
      <c r="B136" s="51" t="s">
        <v>6</v>
      </c>
      <c r="C136" s="37">
        <v>0</v>
      </c>
      <c r="D136" s="4">
        <v>0</v>
      </c>
      <c r="E136" s="38">
        <v>0</v>
      </c>
      <c r="F136" s="37">
        <v>0</v>
      </c>
      <c r="G136" s="4">
        <v>0</v>
      </c>
      <c r="H136" s="38">
        <v>0</v>
      </c>
      <c r="I136" s="37">
        <v>0</v>
      </c>
      <c r="J136" s="4">
        <v>0</v>
      </c>
      <c r="K136" s="38">
        <v>0</v>
      </c>
      <c r="L136" s="37">
        <v>0</v>
      </c>
      <c r="M136" s="4">
        <v>0</v>
      </c>
      <c r="N136" s="38">
        <v>0</v>
      </c>
      <c r="O136" s="37">
        <v>0.373</v>
      </c>
      <c r="P136" s="4">
        <v>20.13</v>
      </c>
      <c r="Q136" s="38">
        <f t="shared" ref="Q136:Q146" si="841">P136/O136*1000</f>
        <v>53967.828418230558</v>
      </c>
      <c r="R136" s="37">
        <v>0</v>
      </c>
      <c r="S136" s="4">
        <v>0</v>
      </c>
      <c r="T136" s="38">
        <v>0</v>
      </c>
      <c r="U136" s="37">
        <v>0</v>
      </c>
      <c r="V136" s="4">
        <v>0</v>
      </c>
      <c r="W136" s="38">
        <v>0</v>
      </c>
      <c r="X136" s="37">
        <v>0</v>
      </c>
      <c r="Y136" s="4">
        <v>0</v>
      </c>
      <c r="Z136" s="38">
        <v>0</v>
      </c>
      <c r="AA136" s="37">
        <v>0</v>
      </c>
      <c r="AB136" s="4">
        <v>0</v>
      </c>
      <c r="AC136" s="38">
        <v>0</v>
      </c>
      <c r="AD136" s="37">
        <v>0</v>
      </c>
      <c r="AE136" s="4">
        <v>0</v>
      </c>
      <c r="AF136" s="38">
        <v>0</v>
      </c>
      <c r="AG136" s="37">
        <v>0</v>
      </c>
      <c r="AH136" s="4">
        <v>0</v>
      </c>
      <c r="AI136" s="38">
        <v>0</v>
      </c>
      <c r="AJ136" s="37">
        <v>0.25800000000000001</v>
      </c>
      <c r="AK136" s="4">
        <v>6.76</v>
      </c>
      <c r="AL136" s="38">
        <f t="shared" ref="AL136:AL143" si="842">AK136/AJ136*1000</f>
        <v>26201.550387596897</v>
      </c>
      <c r="AM136" s="37">
        <v>12.632999999999999</v>
      </c>
      <c r="AN136" s="4">
        <v>258.76</v>
      </c>
      <c r="AO136" s="38">
        <f t="shared" ref="AO136:AO144" si="843">AN136/AM136*1000</f>
        <v>20482.862344652895</v>
      </c>
      <c r="AP136" s="37">
        <v>0</v>
      </c>
      <c r="AQ136" s="4">
        <v>0</v>
      </c>
      <c r="AR136" s="38">
        <v>0</v>
      </c>
      <c r="AS136" s="37">
        <v>0</v>
      </c>
      <c r="AT136" s="4">
        <v>0</v>
      </c>
      <c r="AU136" s="38">
        <v>0</v>
      </c>
      <c r="AV136" s="37">
        <v>0</v>
      </c>
      <c r="AW136" s="4">
        <v>0</v>
      </c>
      <c r="AX136" s="38">
        <v>0</v>
      </c>
      <c r="AY136" s="37">
        <v>4.3330000000000002</v>
      </c>
      <c r="AZ136" s="4">
        <v>249.45</v>
      </c>
      <c r="BA136" s="38">
        <f t="shared" ref="BA136:BA146" si="844">AZ136/AY136*1000</f>
        <v>57569.813062543268</v>
      </c>
      <c r="BB136" s="37">
        <v>0</v>
      </c>
      <c r="BC136" s="4">
        <v>0</v>
      </c>
      <c r="BD136" s="38">
        <v>0</v>
      </c>
      <c r="BE136" s="37">
        <v>0</v>
      </c>
      <c r="BF136" s="4">
        <v>0</v>
      </c>
      <c r="BG136" s="38">
        <v>0</v>
      </c>
      <c r="BH136" s="37">
        <v>16.655999999999999</v>
      </c>
      <c r="BI136" s="4">
        <v>151.21</v>
      </c>
      <c r="BJ136" s="38">
        <f t="shared" si="812"/>
        <v>9078.4101825168127</v>
      </c>
      <c r="BK136" s="37">
        <v>0</v>
      </c>
      <c r="BL136" s="4">
        <v>0</v>
      </c>
      <c r="BM136" s="38">
        <v>0</v>
      </c>
      <c r="BN136" s="37">
        <v>0</v>
      </c>
      <c r="BO136" s="4">
        <v>0</v>
      </c>
      <c r="BP136" s="38">
        <v>0</v>
      </c>
      <c r="BQ136" s="37">
        <v>0</v>
      </c>
      <c r="BR136" s="4">
        <v>0</v>
      </c>
      <c r="BS136" s="38">
        <v>0</v>
      </c>
      <c r="BT136" s="37">
        <v>0</v>
      </c>
      <c r="BU136" s="4">
        <v>0</v>
      </c>
      <c r="BV136" s="38">
        <v>0</v>
      </c>
      <c r="BW136" s="37">
        <v>0</v>
      </c>
      <c r="BX136" s="4">
        <v>0</v>
      </c>
      <c r="BY136" s="38">
        <v>0</v>
      </c>
      <c r="BZ136" s="37">
        <v>10.515000000000001</v>
      </c>
      <c r="CA136" s="4">
        <v>795.19</v>
      </c>
      <c r="CB136" s="38">
        <f t="shared" si="814"/>
        <v>75624.346172135047</v>
      </c>
      <c r="CC136" s="37">
        <v>0</v>
      </c>
      <c r="CD136" s="4">
        <v>0</v>
      </c>
      <c r="CE136" s="38">
        <v>0</v>
      </c>
      <c r="CF136" s="37">
        <v>8.9999999999999993E-3</v>
      </c>
      <c r="CG136" s="4">
        <v>0.16</v>
      </c>
      <c r="CH136" s="38">
        <f t="shared" si="815"/>
        <v>17777.777777777777</v>
      </c>
      <c r="CI136" s="37">
        <v>0</v>
      </c>
      <c r="CJ136" s="4">
        <v>0</v>
      </c>
      <c r="CK136" s="38">
        <v>0</v>
      </c>
      <c r="CL136" s="37">
        <v>0</v>
      </c>
      <c r="CM136" s="4">
        <v>0</v>
      </c>
      <c r="CN136" s="38">
        <v>0</v>
      </c>
      <c r="CO136" s="37">
        <v>0.29699999999999999</v>
      </c>
      <c r="CP136" s="4">
        <v>16.600000000000001</v>
      </c>
      <c r="CQ136" s="38">
        <f t="shared" si="816"/>
        <v>55892.255892255896</v>
      </c>
      <c r="CR136" s="37">
        <v>0</v>
      </c>
      <c r="CS136" s="4">
        <v>0</v>
      </c>
      <c r="CT136" s="38">
        <v>0</v>
      </c>
      <c r="CU136" s="37">
        <v>0</v>
      </c>
      <c r="CV136" s="4">
        <v>0</v>
      </c>
      <c r="CW136" s="38">
        <f t="shared" si="817"/>
        <v>0</v>
      </c>
      <c r="CX136" s="37">
        <v>0.35699999999999998</v>
      </c>
      <c r="CY136" s="4">
        <v>23.35</v>
      </c>
      <c r="CZ136" s="38">
        <f t="shared" si="818"/>
        <v>65406.162464985995</v>
      </c>
      <c r="DA136" s="37">
        <v>21.762</v>
      </c>
      <c r="DB136" s="4">
        <v>128.68</v>
      </c>
      <c r="DC136" s="38">
        <f t="shared" ref="DC136" si="845">DB136/DA136*1000</f>
        <v>5913.059461446559</v>
      </c>
      <c r="DD136" s="37">
        <v>0</v>
      </c>
      <c r="DE136" s="4">
        <v>0</v>
      </c>
      <c r="DF136" s="38">
        <v>0</v>
      </c>
      <c r="DG136" s="37">
        <v>0</v>
      </c>
      <c r="DH136" s="4">
        <v>0</v>
      </c>
      <c r="DI136" s="38">
        <v>0</v>
      </c>
      <c r="DJ136" s="37">
        <v>0</v>
      </c>
      <c r="DK136" s="4">
        <v>0</v>
      </c>
      <c r="DL136" s="38">
        <v>0</v>
      </c>
      <c r="DM136" s="37">
        <v>21.86</v>
      </c>
      <c r="DN136" s="4">
        <v>190.5</v>
      </c>
      <c r="DO136" s="38">
        <f t="shared" si="820"/>
        <v>8714.5471180237873</v>
      </c>
      <c r="DP136" s="37">
        <v>21.527000000000001</v>
      </c>
      <c r="DQ136" s="4">
        <v>669.94</v>
      </c>
      <c r="DR136" s="38">
        <f t="shared" ref="DR136:DR146" si="846">DQ136/DP136*1000</f>
        <v>31120.917917034421</v>
      </c>
      <c r="DS136" s="37">
        <v>0</v>
      </c>
      <c r="DT136" s="4">
        <v>0</v>
      </c>
      <c r="DU136" s="38">
        <v>0</v>
      </c>
      <c r="DV136" s="37">
        <v>6.0000000000000001E-3</v>
      </c>
      <c r="DW136" s="4">
        <v>1.52</v>
      </c>
      <c r="DX136" s="38">
        <f t="shared" si="821"/>
        <v>253333.33333333334</v>
      </c>
      <c r="DY136" s="37">
        <v>0.76200000000000001</v>
      </c>
      <c r="DZ136" s="4">
        <v>6.07</v>
      </c>
      <c r="EA136" s="38">
        <f t="shared" ref="EA136:EA146" si="847">DZ136/DY136*1000</f>
        <v>7965.879265091864</v>
      </c>
      <c r="EB136" s="37">
        <v>1.855</v>
      </c>
      <c r="EC136" s="4">
        <v>136.30000000000001</v>
      </c>
      <c r="ED136" s="38">
        <f t="shared" si="822"/>
        <v>73477.088948787074</v>
      </c>
      <c r="EE136" s="37">
        <v>1E-3</v>
      </c>
      <c r="EF136" s="4">
        <v>0.06</v>
      </c>
      <c r="EG136" s="38">
        <f t="shared" ref="EG136:EG138" si="848">EF136/EE136*1000</f>
        <v>60000</v>
      </c>
      <c r="EH136" s="37">
        <v>1E-3</v>
      </c>
      <c r="EI136" s="4">
        <v>0.06</v>
      </c>
      <c r="EJ136" s="38">
        <f t="shared" ref="EJ136:EJ142" si="849">EI136/EH136*1000</f>
        <v>60000</v>
      </c>
      <c r="EK136" s="37">
        <v>0</v>
      </c>
      <c r="EL136" s="4">
        <v>0</v>
      </c>
      <c r="EM136" s="38">
        <v>0</v>
      </c>
      <c r="EN136" s="37">
        <v>0</v>
      </c>
      <c r="EO136" s="4">
        <v>0</v>
      </c>
      <c r="EP136" s="38">
        <v>0</v>
      </c>
      <c r="EQ136" s="37"/>
      <c r="ER136" s="4"/>
      <c r="ES136" s="38"/>
      <c r="ET136" s="37">
        <v>0</v>
      </c>
      <c r="EU136" s="4">
        <v>0</v>
      </c>
      <c r="EV136" s="38">
        <v>0</v>
      </c>
      <c r="EW136" s="37">
        <v>0</v>
      </c>
      <c r="EX136" s="4">
        <v>0</v>
      </c>
      <c r="EY136" s="38">
        <v>0</v>
      </c>
      <c r="EZ136" s="37">
        <v>0</v>
      </c>
      <c r="FA136" s="4">
        <v>0</v>
      </c>
      <c r="FB136" s="38">
        <v>0</v>
      </c>
      <c r="FC136" s="37"/>
      <c r="FD136" s="4"/>
      <c r="FE136" s="38"/>
      <c r="FF136" s="37">
        <v>0</v>
      </c>
      <c r="FG136" s="4">
        <v>0</v>
      </c>
      <c r="FH136" s="38">
        <v>0</v>
      </c>
      <c r="FI136" s="37">
        <v>69.384</v>
      </c>
      <c r="FJ136" s="4">
        <v>825.02</v>
      </c>
      <c r="FK136" s="38">
        <f t="shared" si="823"/>
        <v>11890.637610976593</v>
      </c>
      <c r="FL136" s="37">
        <v>0</v>
      </c>
      <c r="FM136" s="4">
        <v>0</v>
      </c>
      <c r="FN136" s="38">
        <v>0</v>
      </c>
      <c r="FO136" s="37">
        <v>0</v>
      </c>
      <c r="FP136" s="4">
        <v>0</v>
      </c>
      <c r="FQ136" s="38">
        <v>0</v>
      </c>
      <c r="FR136" s="37">
        <v>0</v>
      </c>
      <c r="FS136" s="4">
        <v>0</v>
      </c>
      <c r="FT136" s="38">
        <v>0</v>
      </c>
      <c r="FU136" s="37"/>
      <c r="FV136" s="4"/>
      <c r="FW136" s="38"/>
      <c r="FX136" s="37">
        <v>0</v>
      </c>
      <c r="FY136" s="4">
        <v>0</v>
      </c>
      <c r="FZ136" s="38">
        <v>0</v>
      </c>
      <c r="GA136" s="37">
        <v>0</v>
      </c>
      <c r="GB136" s="4">
        <v>0</v>
      </c>
      <c r="GC136" s="38">
        <v>0</v>
      </c>
      <c r="GD136" s="37">
        <v>8.0399999999999991</v>
      </c>
      <c r="GE136" s="4">
        <v>199.81</v>
      </c>
      <c r="GF136" s="38">
        <f t="shared" ref="GF136:GF146" si="850">GE136/GD136*1000</f>
        <v>24851.990049751246</v>
      </c>
      <c r="GG136" s="37">
        <v>0</v>
      </c>
      <c r="GH136" s="4">
        <v>0</v>
      </c>
      <c r="GI136" s="38">
        <v>0</v>
      </c>
      <c r="GJ136" s="37">
        <v>0</v>
      </c>
      <c r="GK136" s="4">
        <v>0</v>
      </c>
      <c r="GL136" s="38">
        <v>0</v>
      </c>
      <c r="GM136" s="37">
        <v>0</v>
      </c>
      <c r="GN136" s="4">
        <v>0</v>
      </c>
      <c r="GO136" s="38">
        <v>0</v>
      </c>
      <c r="GP136" s="37">
        <v>0</v>
      </c>
      <c r="GQ136" s="4">
        <v>0</v>
      </c>
      <c r="GR136" s="38">
        <v>0</v>
      </c>
      <c r="GS136" s="37">
        <v>0</v>
      </c>
      <c r="GT136" s="4">
        <v>0</v>
      </c>
      <c r="GU136" s="38">
        <v>0</v>
      </c>
      <c r="GV136" s="37">
        <v>0</v>
      </c>
      <c r="GW136" s="4">
        <v>0</v>
      </c>
      <c r="GX136" s="38">
        <v>0</v>
      </c>
      <c r="GY136" s="37">
        <v>0</v>
      </c>
      <c r="GZ136" s="4">
        <v>0</v>
      </c>
      <c r="HA136" s="38">
        <v>0</v>
      </c>
      <c r="HB136" s="37">
        <v>0</v>
      </c>
      <c r="HC136" s="4">
        <v>0</v>
      </c>
      <c r="HD136" s="38">
        <v>0</v>
      </c>
      <c r="HE136" s="37">
        <v>0</v>
      </c>
      <c r="HF136" s="4">
        <v>0</v>
      </c>
      <c r="HG136" s="38">
        <v>0</v>
      </c>
      <c r="HH136" s="37">
        <v>9.516</v>
      </c>
      <c r="HI136" s="4">
        <v>467.49</v>
      </c>
      <c r="HJ136" s="38">
        <f t="shared" si="824"/>
        <v>49126.733921815889</v>
      </c>
      <c r="HK136" s="37">
        <v>0</v>
      </c>
      <c r="HL136" s="4">
        <v>0</v>
      </c>
      <c r="HM136" s="38">
        <v>0</v>
      </c>
      <c r="HN136" s="37">
        <v>0</v>
      </c>
      <c r="HO136" s="4">
        <v>0</v>
      </c>
      <c r="HP136" s="38">
        <v>0</v>
      </c>
      <c r="HQ136" s="37">
        <v>0</v>
      </c>
      <c r="HR136" s="4">
        <v>0</v>
      </c>
      <c r="HS136" s="38">
        <v>0</v>
      </c>
      <c r="HT136" s="37">
        <v>0</v>
      </c>
      <c r="HU136" s="4">
        <v>0</v>
      </c>
      <c r="HV136" s="38">
        <v>0</v>
      </c>
      <c r="HW136" s="37">
        <v>0</v>
      </c>
      <c r="HX136" s="4">
        <v>0</v>
      </c>
      <c r="HY136" s="38">
        <v>0</v>
      </c>
      <c r="HZ136" s="37">
        <v>0</v>
      </c>
      <c r="IA136" s="4">
        <v>0</v>
      </c>
      <c r="IB136" s="38">
        <v>0</v>
      </c>
      <c r="IC136" s="37">
        <v>0</v>
      </c>
      <c r="ID136" s="4">
        <v>0</v>
      </c>
      <c r="IE136" s="38">
        <v>0</v>
      </c>
      <c r="IF136" s="37">
        <v>2E-3</v>
      </c>
      <c r="IG136" s="4">
        <v>0.76</v>
      </c>
      <c r="IH136" s="38">
        <f t="shared" ref="IH136" si="851">IG136/IF136*1000</f>
        <v>380000</v>
      </c>
      <c r="II136" s="37">
        <v>0</v>
      </c>
      <c r="IJ136" s="4">
        <v>0</v>
      </c>
      <c r="IK136" s="38">
        <v>0</v>
      </c>
      <c r="IL136" s="37">
        <v>1.4999999999999999E-2</v>
      </c>
      <c r="IM136" s="4">
        <v>2.79</v>
      </c>
      <c r="IN136" s="38">
        <f t="shared" si="827"/>
        <v>186000</v>
      </c>
      <c r="IO136" s="37">
        <v>24.861999999999998</v>
      </c>
      <c r="IP136" s="4">
        <v>1147.29</v>
      </c>
      <c r="IQ136" s="38">
        <f t="shared" si="828"/>
        <v>46146.32772906444</v>
      </c>
      <c r="IR136" s="37">
        <v>0</v>
      </c>
      <c r="IS136" s="4">
        <v>0</v>
      </c>
      <c r="IT136" s="38">
        <v>0</v>
      </c>
      <c r="IU136" s="37">
        <v>0</v>
      </c>
      <c r="IV136" s="4">
        <v>0</v>
      </c>
      <c r="IW136" s="38">
        <v>0</v>
      </c>
      <c r="IX136" s="37">
        <v>0</v>
      </c>
      <c r="IY136" s="4">
        <v>0</v>
      </c>
      <c r="IZ136" s="38">
        <f t="shared" si="781"/>
        <v>0</v>
      </c>
      <c r="JA136" s="37">
        <v>324.161</v>
      </c>
      <c r="JB136" s="4">
        <v>6730.6</v>
      </c>
      <c r="JC136" s="38">
        <f t="shared" si="829"/>
        <v>20763.139304234624</v>
      </c>
      <c r="JD136" s="37">
        <v>0</v>
      </c>
      <c r="JE136" s="4">
        <v>0</v>
      </c>
      <c r="JF136" s="38">
        <v>0</v>
      </c>
      <c r="JG136" s="37">
        <v>0</v>
      </c>
      <c r="JH136" s="4">
        <v>0</v>
      </c>
      <c r="JI136" s="38">
        <v>0</v>
      </c>
      <c r="JJ136" s="37">
        <v>0</v>
      </c>
      <c r="JK136" s="4">
        <v>0</v>
      </c>
      <c r="JL136" s="38">
        <v>0</v>
      </c>
      <c r="JM136" s="37">
        <v>0</v>
      </c>
      <c r="JN136" s="4">
        <v>0</v>
      </c>
      <c r="JO136" s="38">
        <v>0</v>
      </c>
      <c r="JP136" s="37">
        <v>8.6430000000000007</v>
      </c>
      <c r="JQ136" s="4">
        <v>377.79</v>
      </c>
      <c r="JR136" s="38">
        <f t="shared" si="832"/>
        <v>43710.517181534189</v>
      </c>
      <c r="JS136" s="37">
        <v>0</v>
      </c>
      <c r="JT136" s="4">
        <v>0</v>
      </c>
      <c r="JU136" s="38">
        <v>0</v>
      </c>
      <c r="JV136" s="37">
        <v>0</v>
      </c>
      <c r="JW136" s="4">
        <v>0</v>
      </c>
      <c r="JX136" s="38">
        <v>0</v>
      </c>
      <c r="JY136" s="37">
        <v>8.1000000000000003E-2</v>
      </c>
      <c r="JZ136" s="4">
        <v>6.96</v>
      </c>
      <c r="KA136" s="38">
        <f t="shared" si="833"/>
        <v>85925.925925925927</v>
      </c>
      <c r="KB136" s="37">
        <v>0</v>
      </c>
      <c r="KC136" s="4">
        <v>0</v>
      </c>
      <c r="KD136" s="38">
        <v>0</v>
      </c>
      <c r="KE136" s="37">
        <v>1E-3</v>
      </c>
      <c r="KF136" s="4">
        <v>0.04</v>
      </c>
      <c r="KG136" s="38">
        <f t="shared" si="834"/>
        <v>40000</v>
      </c>
      <c r="KH136" s="37"/>
      <c r="KI136" s="4"/>
      <c r="KJ136" s="38"/>
      <c r="KK136" s="37">
        <v>0.158</v>
      </c>
      <c r="KL136" s="4">
        <v>1.87</v>
      </c>
      <c r="KM136" s="38">
        <f t="shared" ref="KM136:KM141" si="852">KL136/KK136*1000</f>
        <v>11835.443037974685</v>
      </c>
      <c r="KN136" s="37">
        <v>0</v>
      </c>
      <c r="KO136" s="4">
        <v>0</v>
      </c>
      <c r="KP136" s="38">
        <v>0</v>
      </c>
      <c r="KQ136" s="37">
        <v>0</v>
      </c>
      <c r="KR136" s="4">
        <v>0</v>
      </c>
      <c r="KS136" s="38">
        <v>0</v>
      </c>
      <c r="KT136" s="37">
        <v>5.2089999999999996</v>
      </c>
      <c r="KU136" s="4">
        <v>219.85</v>
      </c>
      <c r="KV136" s="38">
        <f t="shared" si="835"/>
        <v>42205.797657899791</v>
      </c>
      <c r="KW136" s="37">
        <v>0</v>
      </c>
      <c r="KX136" s="4">
        <v>0</v>
      </c>
      <c r="KY136" s="38">
        <v>0</v>
      </c>
      <c r="KZ136" s="37">
        <v>54.694000000000003</v>
      </c>
      <c r="LA136" s="4">
        <v>694.61</v>
      </c>
      <c r="LB136" s="38">
        <f t="shared" si="836"/>
        <v>12699.930522543607</v>
      </c>
      <c r="LC136" s="37">
        <v>30.408999999999999</v>
      </c>
      <c r="LD136" s="4">
        <v>1736.49</v>
      </c>
      <c r="LE136" s="38">
        <f t="shared" si="837"/>
        <v>57104.475648656655</v>
      </c>
      <c r="LF136" s="37">
        <v>8.4830000000000005</v>
      </c>
      <c r="LG136" s="4">
        <v>345.06</v>
      </c>
      <c r="LH136" s="38">
        <f t="shared" si="838"/>
        <v>40676.647412471997</v>
      </c>
      <c r="LI136" s="37">
        <v>0</v>
      </c>
      <c r="LJ136" s="4">
        <v>0</v>
      </c>
      <c r="LK136" s="38">
        <v>0</v>
      </c>
      <c r="LL136" s="37">
        <v>0</v>
      </c>
      <c r="LM136" s="4">
        <v>0</v>
      </c>
      <c r="LN136" s="38">
        <v>0</v>
      </c>
      <c r="LO136" s="37">
        <v>0</v>
      </c>
      <c r="LP136" s="4">
        <v>0</v>
      </c>
      <c r="LQ136" s="38">
        <v>0</v>
      </c>
      <c r="LR136" s="37">
        <v>0</v>
      </c>
      <c r="LS136" s="4">
        <v>0</v>
      </c>
      <c r="LT136" s="38">
        <v>0</v>
      </c>
      <c r="LU136" s="37">
        <v>0</v>
      </c>
      <c r="LV136" s="4">
        <v>0</v>
      </c>
      <c r="LW136" s="38">
        <v>0</v>
      </c>
      <c r="LX136" s="37">
        <v>4.75</v>
      </c>
      <c r="LY136" s="4">
        <v>65.260000000000005</v>
      </c>
      <c r="LZ136" s="38">
        <f t="shared" si="840"/>
        <v>13738.947368421053</v>
      </c>
      <c r="MA136" s="2">
        <f t="shared" si="807"/>
        <v>661.61200000000008</v>
      </c>
      <c r="MB136" s="12">
        <f t="shared" si="808"/>
        <v>15476.370000000004</v>
      </c>
    </row>
    <row r="137" spans="1:340" x14ac:dyDescent="0.3">
      <c r="A137" s="50">
        <v>2014</v>
      </c>
      <c r="B137" s="51" t="s">
        <v>7</v>
      </c>
      <c r="C137" s="37">
        <v>0</v>
      </c>
      <c r="D137" s="4">
        <v>0</v>
      </c>
      <c r="E137" s="38">
        <v>0</v>
      </c>
      <c r="F137" s="37">
        <v>0</v>
      </c>
      <c r="G137" s="4">
        <v>0</v>
      </c>
      <c r="H137" s="38">
        <v>0</v>
      </c>
      <c r="I137" s="37">
        <v>0</v>
      </c>
      <c r="J137" s="4">
        <v>0</v>
      </c>
      <c r="K137" s="38">
        <v>0</v>
      </c>
      <c r="L137" s="37">
        <v>52.95</v>
      </c>
      <c r="M137" s="4">
        <v>275.99</v>
      </c>
      <c r="N137" s="38">
        <f t="shared" ref="N137" si="853">M137/L137*1000</f>
        <v>5212.275731822474</v>
      </c>
      <c r="O137" s="37">
        <v>0</v>
      </c>
      <c r="P137" s="4">
        <v>0</v>
      </c>
      <c r="Q137" s="38">
        <v>0</v>
      </c>
      <c r="R137" s="37">
        <v>0</v>
      </c>
      <c r="S137" s="4">
        <v>0</v>
      </c>
      <c r="T137" s="38">
        <v>0</v>
      </c>
      <c r="U137" s="37">
        <v>0</v>
      </c>
      <c r="V137" s="4">
        <v>0</v>
      </c>
      <c r="W137" s="38">
        <v>0</v>
      </c>
      <c r="X137" s="37">
        <v>0.65</v>
      </c>
      <c r="Y137" s="4">
        <v>5.47</v>
      </c>
      <c r="Z137" s="38">
        <f t="shared" si="810"/>
        <v>8415.3846153846134</v>
      </c>
      <c r="AA137" s="37">
        <v>0</v>
      </c>
      <c r="AB137" s="4">
        <v>0</v>
      </c>
      <c r="AC137" s="38">
        <v>0</v>
      </c>
      <c r="AD137" s="37">
        <v>0.03</v>
      </c>
      <c r="AE137" s="4">
        <v>0.15</v>
      </c>
      <c r="AF137" s="38">
        <f t="shared" si="811"/>
        <v>5000</v>
      </c>
      <c r="AG137" s="37">
        <v>0</v>
      </c>
      <c r="AH137" s="4">
        <v>0</v>
      </c>
      <c r="AI137" s="38">
        <v>0</v>
      </c>
      <c r="AJ137" s="37">
        <v>0</v>
      </c>
      <c r="AK137" s="4">
        <v>0</v>
      </c>
      <c r="AL137" s="38">
        <v>0</v>
      </c>
      <c r="AM137" s="37">
        <v>0</v>
      </c>
      <c r="AN137" s="4">
        <v>0</v>
      </c>
      <c r="AO137" s="38">
        <v>0</v>
      </c>
      <c r="AP137" s="37">
        <v>0</v>
      </c>
      <c r="AQ137" s="4">
        <v>0</v>
      </c>
      <c r="AR137" s="38">
        <v>0</v>
      </c>
      <c r="AS137" s="37">
        <v>0</v>
      </c>
      <c r="AT137" s="4">
        <v>0</v>
      </c>
      <c r="AU137" s="38">
        <v>0</v>
      </c>
      <c r="AV137" s="37">
        <v>0</v>
      </c>
      <c r="AW137" s="4">
        <v>0</v>
      </c>
      <c r="AX137" s="38">
        <v>0</v>
      </c>
      <c r="AY137" s="37">
        <v>0</v>
      </c>
      <c r="AZ137" s="4">
        <v>0</v>
      </c>
      <c r="BA137" s="38">
        <v>0</v>
      </c>
      <c r="BB137" s="37">
        <v>0</v>
      </c>
      <c r="BC137" s="4">
        <v>0</v>
      </c>
      <c r="BD137" s="38">
        <v>0</v>
      </c>
      <c r="BE137" s="37">
        <v>0</v>
      </c>
      <c r="BF137" s="4">
        <v>0</v>
      </c>
      <c r="BG137" s="38">
        <v>0</v>
      </c>
      <c r="BH137" s="37">
        <v>7.3579999999999997</v>
      </c>
      <c r="BI137" s="4">
        <v>10.4</v>
      </c>
      <c r="BJ137" s="38">
        <f t="shared" si="812"/>
        <v>1413.4275618374559</v>
      </c>
      <c r="BK137" s="37">
        <v>0</v>
      </c>
      <c r="BL137" s="4">
        <v>0</v>
      </c>
      <c r="BM137" s="38">
        <v>0</v>
      </c>
      <c r="BN137" s="37">
        <v>0</v>
      </c>
      <c r="BO137" s="4">
        <v>0</v>
      </c>
      <c r="BP137" s="38">
        <v>0</v>
      </c>
      <c r="BQ137" s="37">
        <v>0</v>
      </c>
      <c r="BR137" s="4">
        <v>0</v>
      </c>
      <c r="BS137" s="38">
        <v>0</v>
      </c>
      <c r="BT137" s="37">
        <v>0</v>
      </c>
      <c r="BU137" s="4">
        <v>0</v>
      </c>
      <c r="BV137" s="38">
        <v>0</v>
      </c>
      <c r="BW137" s="37">
        <v>0</v>
      </c>
      <c r="BX137" s="4">
        <v>0</v>
      </c>
      <c r="BY137" s="38">
        <v>0</v>
      </c>
      <c r="BZ137" s="37">
        <v>0.159</v>
      </c>
      <c r="CA137" s="4">
        <v>2.46</v>
      </c>
      <c r="CB137" s="38">
        <f t="shared" si="814"/>
        <v>15471.698113207547</v>
      </c>
      <c r="CC137" s="37">
        <v>0</v>
      </c>
      <c r="CD137" s="4">
        <v>0</v>
      </c>
      <c r="CE137" s="38">
        <v>0</v>
      </c>
      <c r="CF137" s="37">
        <v>0.04</v>
      </c>
      <c r="CG137" s="4">
        <v>2.44</v>
      </c>
      <c r="CH137" s="38">
        <f t="shared" si="815"/>
        <v>61000</v>
      </c>
      <c r="CI137" s="37">
        <v>0</v>
      </c>
      <c r="CJ137" s="4">
        <v>0</v>
      </c>
      <c r="CK137" s="38">
        <v>0</v>
      </c>
      <c r="CL137" s="37">
        <v>0</v>
      </c>
      <c r="CM137" s="4">
        <v>0</v>
      </c>
      <c r="CN137" s="38">
        <v>0</v>
      </c>
      <c r="CO137" s="37">
        <v>10.018000000000001</v>
      </c>
      <c r="CP137" s="4">
        <v>662.85</v>
      </c>
      <c r="CQ137" s="38">
        <f t="shared" si="816"/>
        <v>66165.901377520451</v>
      </c>
      <c r="CR137" s="37">
        <v>0</v>
      </c>
      <c r="CS137" s="4">
        <v>0</v>
      </c>
      <c r="CT137" s="38">
        <v>0</v>
      </c>
      <c r="CU137" s="37">
        <v>0</v>
      </c>
      <c r="CV137" s="4">
        <v>0</v>
      </c>
      <c r="CW137" s="38">
        <f t="shared" si="817"/>
        <v>0</v>
      </c>
      <c r="CX137" s="37">
        <v>0.67800000000000005</v>
      </c>
      <c r="CY137" s="4">
        <v>23.39</v>
      </c>
      <c r="CZ137" s="38">
        <f t="shared" si="818"/>
        <v>34498.525073746307</v>
      </c>
      <c r="DA137" s="37">
        <v>0</v>
      </c>
      <c r="DB137" s="4">
        <v>0</v>
      </c>
      <c r="DC137" s="38">
        <v>0</v>
      </c>
      <c r="DD137" s="37">
        <v>2.3759999999999999</v>
      </c>
      <c r="DE137" s="4">
        <v>175.8</v>
      </c>
      <c r="DF137" s="38">
        <f t="shared" ref="DF137:DF140" si="854">DE137/DD137*1000</f>
        <v>73989.898989898997</v>
      </c>
      <c r="DG137" s="37">
        <v>0</v>
      </c>
      <c r="DH137" s="4">
        <v>0</v>
      </c>
      <c r="DI137" s="38">
        <v>0</v>
      </c>
      <c r="DJ137" s="37">
        <v>0</v>
      </c>
      <c r="DK137" s="4">
        <v>0</v>
      </c>
      <c r="DL137" s="38">
        <v>0</v>
      </c>
      <c r="DM137" s="37">
        <v>39.036999999999999</v>
      </c>
      <c r="DN137" s="4">
        <v>187.23</v>
      </c>
      <c r="DO137" s="38">
        <f t="shared" si="820"/>
        <v>4796.2189717447545</v>
      </c>
      <c r="DP137" s="37">
        <v>0</v>
      </c>
      <c r="DQ137" s="4">
        <v>0</v>
      </c>
      <c r="DR137" s="38">
        <v>0</v>
      </c>
      <c r="DS137" s="37">
        <v>0</v>
      </c>
      <c r="DT137" s="4">
        <v>0</v>
      </c>
      <c r="DU137" s="38">
        <v>0</v>
      </c>
      <c r="DV137" s="37">
        <v>0</v>
      </c>
      <c r="DW137" s="4">
        <v>0</v>
      </c>
      <c r="DX137" s="38">
        <v>0</v>
      </c>
      <c r="DY137" s="37">
        <v>1.6240000000000001</v>
      </c>
      <c r="DZ137" s="4">
        <v>57.12</v>
      </c>
      <c r="EA137" s="38">
        <f t="shared" si="847"/>
        <v>35172.413793103442</v>
      </c>
      <c r="EB137" s="37">
        <v>2.3690000000000002</v>
      </c>
      <c r="EC137" s="4">
        <v>101.13</v>
      </c>
      <c r="ED137" s="38">
        <f t="shared" si="822"/>
        <v>42688.89826931194</v>
      </c>
      <c r="EE137" s="37">
        <v>1.2E-2</v>
      </c>
      <c r="EF137" s="4">
        <v>1.19</v>
      </c>
      <c r="EG137" s="38">
        <f t="shared" si="848"/>
        <v>99166.666666666657</v>
      </c>
      <c r="EH137" s="37">
        <v>1.2E-2</v>
      </c>
      <c r="EI137" s="4">
        <v>1.19</v>
      </c>
      <c r="EJ137" s="38">
        <f t="shared" si="849"/>
        <v>99166.666666666657</v>
      </c>
      <c r="EK137" s="37">
        <v>0</v>
      </c>
      <c r="EL137" s="4">
        <v>0</v>
      </c>
      <c r="EM137" s="38">
        <v>0</v>
      </c>
      <c r="EN137" s="37">
        <v>0</v>
      </c>
      <c r="EO137" s="4">
        <v>0</v>
      </c>
      <c r="EP137" s="38">
        <v>0</v>
      </c>
      <c r="EQ137" s="37"/>
      <c r="ER137" s="4"/>
      <c r="ES137" s="38"/>
      <c r="ET137" s="37">
        <v>0</v>
      </c>
      <c r="EU137" s="4">
        <v>0</v>
      </c>
      <c r="EV137" s="38">
        <v>0</v>
      </c>
      <c r="EW137" s="37">
        <v>5.8999999999999997E-2</v>
      </c>
      <c r="EX137" s="4">
        <v>0.57999999999999996</v>
      </c>
      <c r="EY137" s="38">
        <f t="shared" ref="EY137:EY146" si="855">EX137/EW137*1000</f>
        <v>9830.5084745762724</v>
      </c>
      <c r="EZ137" s="37">
        <v>0</v>
      </c>
      <c r="FA137" s="4">
        <v>0</v>
      </c>
      <c r="FB137" s="38">
        <v>0</v>
      </c>
      <c r="FC137" s="37"/>
      <c r="FD137" s="4"/>
      <c r="FE137" s="38"/>
      <c r="FF137" s="37">
        <v>0</v>
      </c>
      <c r="FG137" s="4">
        <v>0</v>
      </c>
      <c r="FH137" s="38">
        <v>0</v>
      </c>
      <c r="FI137" s="37">
        <v>207.51900000000001</v>
      </c>
      <c r="FJ137" s="4">
        <v>2517.39</v>
      </c>
      <c r="FK137" s="38">
        <f t="shared" si="823"/>
        <v>12130.889219782284</v>
      </c>
      <c r="FL137" s="37">
        <v>0</v>
      </c>
      <c r="FM137" s="4">
        <v>0</v>
      </c>
      <c r="FN137" s="38">
        <v>0</v>
      </c>
      <c r="FO137" s="37">
        <v>0</v>
      </c>
      <c r="FP137" s="4">
        <v>0</v>
      </c>
      <c r="FQ137" s="38">
        <v>0</v>
      </c>
      <c r="FR137" s="37">
        <v>0</v>
      </c>
      <c r="FS137" s="4">
        <v>0</v>
      </c>
      <c r="FT137" s="38">
        <v>0</v>
      </c>
      <c r="FU137" s="37"/>
      <c r="FV137" s="4"/>
      <c r="FW137" s="38"/>
      <c r="FX137" s="37">
        <v>0</v>
      </c>
      <c r="FY137" s="4">
        <v>0</v>
      </c>
      <c r="FZ137" s="38">
        <v>0</v>
      </c>
      <c r="GA137" s="37">
        <v>0</v>
      </c>
      <c r="GB137" s="4">
        <v>0</v>
      </c>
      <c r="GC137" s="38">
        <v>0</v>
      </c>
      <c r="GD137" s="37">
        <v>0</v>
      </c>
      <c r="GE137" s="4">
        <v>0</v>
      </c>
      <c r="GF137" s="38">
        <v>0</v>
      </c>
      <c r="GG137" s="37">
        <v>0</v>
      </c>
      <c r="GH137" s="4">
        <v>0</v>
      </c>
      <c r="GI137" s="38">
        <v>0</v>
      </c>
      <c r="GJ137" s="37">
        <v>0</v>
      </c>
      <c r="GK137" s="4">
        <v>0</v>
      </c>
      <c r="GL137" s="38">
        <v>0</v>
      </c>
      <c r="GM137" s="37">
        <v>0</v>
      </c>
      <c r="GN137" s="4">
        <v>0</v>
      </c>
      <c r="GO137" s="38">
        <v>0</v>
      </c>
      <c r="GP137" s="37">
        <v>0</v>
      </c>
      <c r="GQ137" s="4">
        <v>0</v>
      </c>
      <c r="GR137" s="38">
        <v>0</v>
      </c>
      <c r="GS137" s="37">
        <v>0</v>
      </c>
      <c r="GT137" s="4">
        <v>0</v>
      </c>
      <c r="GU137" s="38">
        <v>0</v>
      </c>
      <c r="GV137" s="37">
        <v>0</v>
      </c>
      <c r="GW137" s="4">
        <v>0</v>
      </c>
      <c r="GX137" s="38">
        <v>0</v>
      </c>
      <c r="GY137" s="37">
        <v>0</v>
      </c>
      <c r="GZ137" s="4">
        <v>0</v>
      </c>
      <c r="HA137" s="38">
        <v>0</v>
      </c>
      <c r="HB137" s="37">
        <v>0</v>
      </c>
      <c r="HC137" s="4">
        <v>0</v>
      </c>
      <c r="HD137" s="38">
        <v>0</v>
      </c>
      <c r="HE137" s="37">
        <v>0</v>
      </c>
      <c r="HF137" s="4">
        <v>0</v>
      </c>
      <c r="HG137" s="38">
        <v>0</v>
      </c>
      <c r="HH137" s="37">
        <v>16.922999999999998</v>
      </c>
      <c r="HI137" s="4">
        <v>756.44</v>
      </c>
      <c r="HJ137" s="38">
        <f t="shared" si="824"/>
        <v>44698.930449683874</v>
      </c>
      <c r="HK137" s="37">
        <v>0</v>
      </c>
      <c r="HL137" s="4">
        <v>0</v>
      </c>
      <c r="HM137" s="38">
        <v>0</v>
      </c>
      <c r="HN137" s="37">
        <v>0</v>
      </c>
      <c r="HO137" s="4">
        <v>0</v>
      </c>
      <c r="HP137" s="38">
        <v>0</v>
      </c>
      <c r="HQ137" s="37">
        <v>0.31</v>
      </c>
      <c r="HR137" s="4">
        <v>0.27</v>
      </c>
      <c r="HS137" s="38">
        <f t="shared" ref="HS137" si="856">HR137/HQ137*1000</f>
        <v>870.96774193548401</v>
      </c>
      <c r="HT137" s="37">
        <v>0.31</v>
      </c>
      <c r="HU137" s="4">
        <v>0.27</v>
      </c>
      <c r="HV137" s="38">
        <f t="shared" ref="HV137:HV146" si="857">HU137/HT137*1000</f>
        <v>870.96774193548401</v>
      </c>
      <c r="HW137" s="37">
        <v>0</v>
      </c>
      <c r="HX137" s="4">
        <v>0</v>
      </c>
      <c r="HY137" s="38">
        <v>0</v>
      </c>
      <c r="HZ137" s="37">
        <v>0</v>
      </c>
      <c r="IA137" s="4">
        <v>0</v>
      </c>
      <c r="IB137" s="38">
        <v>0</v>
      </c>
      <c r="IC137" s="37">
        <v>4.0309999999999997</v>
      </c>
      <c r="ID137" s="4">
        <v>105.26</v>
      </c>
      <c r="IE137" s="38">
        <f t="shared" si="826"/>
        <v>26112.62713966758</v>
      </c>
      <c r="IF137" s="37">
        <v>0</v>
      </c>
      <c r="IG137" s="4">
        <v>0</v>
      </c>
      <c r="IH137" s="38">
        <v>0</v>
      </c>
      <c r="II137" s="37">
        <v>0</v>
      </c>
      <c r="IJ137" s="4">
        <v>0</v>
      </c>
      <c r="IK137" s="38">
        <v>0</v>
      </c>
      <c r="IL137" s="37">
        <v>10.324</v>
      </c>
      <c r="IM137" s="4">
        <v>717.85</v>
      </c>
      <c r="IN137" s="38">
        <f t="shared" si="827"/>
        <v>69532.158078264241</v>
      </c>
      <c r="IO137" s="37">
        <v>33.048000000000002</v>
      </c>
      <c r="IP137" s="4">
        <v>1513.25</v>
      </c>
      <c r="IQ137" s="38">
        <f t="shared" si="828"/>
        <v>45789.457758412005</v>
      </c>
      <c r="IR137" s="37">
        <v>0</v>
      </c>
      <c r="IS137" s="4">
        <v>0</v>
      </c>
      <c r="IT137" s="38">
        <v>0</v>
      </c>
      <c r="IU137" s="37">
        <v>0</v>
      </c>
      <c r="IV137" s="4">
        <v>0</v>
      </c>
      <c r="IW137" s="38">
        <v>0</v>
      </c>
      <c r="IX137" s="37">
        <v>0</v>
      </c>
      <c r="IY137" s="4">
        <v>0</v>
      </c>
      <c r="IZ137" s="38">
        <f t="shared" si="781"/>
        <v>0</v>
      </c>
      <c r="JA137" s="37">
        <v>106.629</v>
      </c>
      <c r="JB137" s="4">
        <v>2025.54</v>
      </c>
      <c r="JC137" s="38">
        <f t="shared" si="829"/>
        <v>18996.145513884589</v>
      </c>
      <c r="JD137" s="37">
        <v>9.6000000000000002E-2</v>
      </c>
      <c r="JE137" s="4">
        <v>0.44</v>
      </c>
      <c r="JF137" s="38">
        <f t="shared" si="830"/>
        <v>4583.333333333333</v>
      </c>
      <c r="JG137" s="37">
        <v>0</v>
      </c>
      <c r="JH137" s="4">
        <v>0</v>
      </c>
      <c r="JI137" s="38">
        <v>0</v>
      </c>
      <c r="JJ137" s="37">
        <v>0</v>
      </c>
      <c r="JK137" s="4">
        <v>0</v>
      </c>
      <c r="JL137" s="38">
        <v>0</v>
      </c>
      <c r="JM137" s="37">
        <v>0</v>
      </c>
      <c r="JN137" s="4">
        <v>0</v>
      </c>
      <c r="JO137" s="38">
        <v>0</v>
      </c>
      <c r="JP137" s="37">
        <v>0.11700000000000001</v>
      </c>
      <c r="JQ137" s="4">
        <v>19.05</v>
      </c>
      <c r="JR137" s="38">
        <f t="shared" si="832"/>
        <v>162820.51282051281</v>
      </c>
      <c r="JS137" s="37">
        <v>1E-3</v>
      </c>
      <c r="JT137" s="4">
        <v>0.04</v>
      </c>
      <c r="JU137" s="38">
        <f t="shared" ref="JU137" si="858">JT137/JS137*1000</f>
        <v>40000</v>
      </c>
      <c r="JV137" s="37">
        <v>0</v>
      </c>
      <c r="JW137" s="4">
        <v>0</v>
      </c>
      <c r="JX137" s="38">
        <v>0</v>
      </c>
      <c r="JY137" s="37">
        <v>0</v>
      </c>
      <c r="JZ137" s="4">
        <v>0</v>
      </c>
      <c r="KA137" s="38">
        <v>0</v>
      </c>
      <c r="KB137" s="37">
        <v>0</v>
      </c>
      <c r="KC137" s="4">
        <v>0</v>
      </c>
      <c r="KD137" s="38">
        <v>0</v>
      </c>
      <c r="KE137" s="37">
        <v>2.9000000000000001E-2</v>
      </c>
      <c r="KF137" s="4">
        <v>1.48</v>
      </c>
      <c r="KG137" s="38">
        <f t="shared" si="834"/>
        <v>51034.482758620681</v>
      </c>
      <c r="KH137" s="37"/>
      <c r="KI137" s="4"/>
      <c r="KJ137" s="38"/>
      <c r="KK137" s="37">
        <v>0</v>
      </c>
      <c r="KL137" s="4">
        <v>0</v>
      </c>
      <c r="KM137" s="38">
        <v>0</v>
      </c>
      <c r="KN137" s="37">
        <v>0</v>
      </c>
      <c r="KO137" s="4">
        <v>0</v>
      </c>
      <c r="KP137" s="38">
        <v>0</v>
      </c>
      <c r="KQ137" s="37">
        <v>0</v>
      </c>
      <c r="KR137" s="4">
        <v>0</v>
      </c>
      <c r="KS137" s="38">
        <v>0</v>
      </c>
      <c r="KT137" s="37">
        <v>21.798999999999999</v>
      </c>
      <c r="KU137" s="4">
        <v>330.64</v>
      </c>
      <c r="KV137" s="38">
        <f t="shared" si="835"/>
        <v>15167.668241662461</v>
      </c>
      <c r="KW137" s="37">
        <v>0</v>
      </c>
      <c r="KX137" s="4">
        <v>0</v>
      </c>
      <c r="KY137" s="38">
        <v>0</v>
      </c>
      <c r="KZ137" s="37">
        <v>20.49</v>
      </c>
      <c r="LA137" s="4">
        <v>362.62</v>
      </c>
      <c r="LB137" s="38">
        <f t="shared" si="836"/>
        <v>17697.413372376774</v>
      </c>
      <c r="LC137" s="37">
        <v>29.611999999999998</v>
      </c>
      <c r="LD137" s="4">
        <v>1730.33</v>
      </c>
      <c r="LE137" s="38">
        <f t="shared" si="837"/>
        <v>58433.40537619884</v>
      </c>
      <c r="LF137" s="37">
        <v>25.143000000000001</v>
      </c>
      <c r="LG137" s="4">
        <v>1398.36</v>
      </c>
      <c r="LH137" s="38">
        <f t="shared" si="838"/>
        <v>55616.274907528925</v>
      </c>
      <c r="LI137" s="37">
        <v>0.33600000000000002</v>
      </c>
      <c r="LJ137" s="4">
        <v>27.2</v>
      </c>
      <c r="LK137" s="38">
        <f t="shared" si="839"/>
        <v>80952.380952380947</v>
      </c>
      <c r="LL137" s="37">
        <v>0</v>
      </c>
      <c r="LM137" s="4">
        <v>0</v>
      </c>
      <c r="LN137" s="38">
        <v>0</v>
      </c>
      <c r="LO137" s="37">
        <v>0</v>
      </c>
      <c r="LP137" s="4">
        <v>0</v>
      </c>
      <c r="LQ137" s="38">
        <v>0</v>
      </c>
      <c r="LR137" s="37">
        <v>0</v>
      </c>
      <c r="LS137" s="4">
        <v>0</v>
      </c>
      <c r="LT137" s="38">
        <v>0</v>
      </c>
      <c r="LU137" s="37">
        <v>0</v>
      </c>
      <c r="LV137" s="4">
        <v>0</v>
      </c>
      <c r="LW137" s="38">
        <v>0</v>
      </c>
      <c r="LX137" s="37">
        <v>31.7</v>
      </c>
      <c r="LY137" s="4">
        <v>430.2</v>
      </c>
      <c r="LZ137" s="38">
        <f t="shared" si="840"/>
        <v>13570.977917981072</v>
      </c>
      <c r="MA137" s="2">
        <f t="shared" si="807"/>
        <v>625.4670000000001</v>
      </c>
      <c r="MB137" s="12">
        <f t="shared" si="808"/>
        <v>13442.560000000001</v>
      </c>
    </row>
    <row r="138" spans="1:340" x14ac:dyDescent="0.3">
      <c r="A138" s="50">
        <v>2014</v>
      </c>
      <c r="B138" s="51" t="s">
        <v>8</v>
      </c>
      <c r="C138" s="37">
        <v>0</v>
      </c>
      <c r="D138" s="4">
        <v>0</v>
      </c>
      <c r="E138" s="38">
        <v>0</v>
      </c>
      <c r="F138" s="37">
        <v>0</v>
      </c>
      <c r="G138" s="4">
        <v>0</v>
      </c>
      <c r="H138" s="38">
        <v>0</v>
      </c>
      <c r="I138" s="37">
        <v>0</v>
      </c>
      <c r="J138" s="4">
        <v>0</v>
      </c>
      <c r="K138" s="38">
        <v>0</v>
      </c>
      <c r="L138" s="37">
        <v>0</v>
      </c>
      <c r="M138" s="4">
        <v>0</v>
      </c>
      <c r="N138" s="38">
        <v>0</v>
      </c>
      <c r="O138" s="37">
        <v>15.375</v>
      </c>
      <c r="P138" s="4">
        <v>1153.1300000000001</v>
      </c>
      <c r="Q138" s="38">
        <f t="shared" si="841"/>
        <v>75000.32520325204</v>
      </c>
      <c r="R138" s="37">
        <v>0</v>
      </c>
      <c r="S138" s="4">
        <v>0</v>
      </c>
      <c r="T138" s="38">
        <v>0</v>
      </c>
      <c r="U138" s="37">
        <v>0</v>
      </c>
      <c r="V138" s="4">
        <v>0</v>
      </c>
      <c r="W138" s="38">
        <v>0</v>
      </c>
      <c r="X138" s="37">
        <v>0</v>
      </c>
      <c r="Y138" s="4">
        <v>0</v>
      </c>
      <c r="Z138" s="38">
        <v>0</v>
      </c>
      <c r="AA138" s="37">
        <v>0</v>
      </c>
      <c r="AB138" s="4">
        <v>0</v>
      </c>
      <c r="AC138" s="38">
        <v>0</v>
      </c>
      <c r="AD138" s="37">
        <v>0</v>
      </c>
      <c r="AE138" s="4">
        <v>0</v>
      </c>
      <c r="AF138" s="38">
        <v>0</v>
      </c>
      <c r="AG138" s="37">
        <v>0</v>
      </c>
      <c r="AH138" s="4">
        <v>0</v>
      </c>
      <c r="AI138" s="38">
        <v>0</v>
      </c>
      <c r="AJ138" s="37">
        <v>0</v>
      </c>
      <c r="AK138" s="4">
        <v>0</v>
      </c>
      <c r="AL138" s="38">
        <v>0</v>
      </c>
      <c r="AM138" s="37">
        <v>0</v>
      </c>
      <c r="AN138" s="4">
        <v>0</v>
      </c>
      <c r="AO138" s="38">
        <v>0</v>
      </c>
      <c r="AP138" s="37">
        <v>0</v>
      </c>
      <c r="AQ138" s="4">
        <v>0</v>
      </c>
      <c r="AR138" s="38">
        <v>0</v>
      </c>
      <c r="AS138" s="37">
        <v>0</v>
      </c>
      <c r="AT138" s="4">
        <v>0</v>
      </c>
      <c r="AU138" s="38">
        <v>0</v>
      </c>
      <c r="AV138" s="37">
        <v>0</v>
      </c>
      <c r="AW138" s="4">
        <v>0</v>
      </c>
      <c r="AX138" s="38">
        <v>0</v>
      </c>
      <c r="AY138" s="37">
        <v>0</v>
      </c>
      <c r="AZ138" s="4">
        <v>0</v>
      </c>
      <c r="BA138" s="38">
        <v>0</v>
      </c>
      <c r="BB138" s="37">
        <v>0</v>
      </c>
      <c r="BC138" s="4">
        <v>0</v>
      </c>
      <c r="BD138" s="38">
        <v>0</v>
      </c>
      <c r="BE138" s="37">
        <v>0</v>
      </c>
      <c r="BF138" s="4">
        <v>0</v>
      </c>
      <c r="BG138" s="38">
        <v>0</v>
      </c>
      <c r="BH138" s="37">
        <v>17.744</v>
      </c>
      <c r="BI138" s="4">
        <v>123.67</v>
      </c>
      <c r="BJ138" s="38">
        <f t="shared" si="812"/>
        <v>6969.6798917944088</v>
      </c>
      <c r="BK138" s="37">
        <v>0</v>
      </c>
      <c r="BL138" s="4">
        <v>0</v>
      </c>
      <c r="BM138" s="38">
        <v>0</v>
      </c>
      <c r="BN138" s="37">
        <v>0</v>
      </c>
      <c r="BO138" s="4">
        <v>0</v>
      </c>
      <c r="BP138" s="38">
        <v>0</v>
      </c>
      <c r="BQ138" s="37">
        <v>0</v>
      </c>
      <c r="BR138" s="4">
        <v>0</v>
      </c>
      <c r="BS138" s="38">
        <v>0</v>
      </c>
      <c r="BT138" s="37">
        <v>0</v>
      </c>
      <c r="BU138" s="4">
        <v>0</v>
      </c>
      <c r="BV138" s="38">
        <f>IF(BT138=0,0,BU138/BT138*1000)</f>
        <v>0</v>
      </c>
      <c r="BW138" s="37">
        <v>0</v>
      </c>
      <c r="BX138" s="4">
        <v>0</v>
      </c>
      <c r="BY138" s="38">
        <v>0</v>
      </c>
      <c r="BZ138" s="37">
        <v>0.14199999999999999</v>
      </c>
      <c r="CA138" s="4">
        <v>8.25</v>
      </c>
      <c r="CB138" s="38">
        <f t="shared" si="814"/>
        <v>58098.591549295787</v>
      </c>
      <c r="CC138" s="37">
        <v>0</v>
      </c>
      <c r="CD138" s="4">
        <v>0</v>
      </c>
      <c r="CE138" s="38">
        <v>0</v>
      </c>
      <c r="CF138" s="37">
        <v>1.2E-2</v>
      </c>
      <c r="CG138" s="4">
        <v>0.51</v>
      </c>
      <c r="CH138" s="38">
        <f t="shared" si="815"/>
        <v>42500</v>
      </c>
      <c r="CI138" s="37">
        <v>0</v>
      </c>
      <c r="CJ138" s="4">
        <v>0</v>
      </c>
      <c r="CK138" s="38">
        <v>0</v>
      </c>
      <c r="CL138" s="37">
        <v>0</v>
      </c>
      <c r="CM138" s="4">
        <v>0</v>
      </c>
      <c r="CN138" s="38">
        <v>0</v>
      </c>
      <c r="CO138" s="37">
        <v>1.8180000000000001</v>
      </c>
      <c r="CP138" s="4">
        <v>95.18</v>
      </c>
      <c r="CQ138" s="38">
        <f t="shared" si="816"/>
        <v>52354.235423542355</v>
      </c>
      <c r="CR138" s="37">
        <v>0</v>
      </c>
      <c r="CS138" s="4">
        <v>0</v>
      </c>
      <c r="CT138" s="38">
        <v>0</v>
      </c>
      <c r="CU138" s="37">
        <v>0</v>
      </c>
      <c r="CV138" s="4">
        <v>0</v>
      </c>
      <c r="CW138" s="38">
        <f t="shared" si="817"/>
        <v>0</v>
      </c>
      <c r="CX138" s="37">
        <v>3.5680000000000001</v>
      </c>
      <c r="CY138" s="4">
        <v>151.41</v>
      </c>
      <c r="CZ138" s="38">
        <f t="shared" si="818"/>
        <v>42435.538116591932</v>
      </c>
      <c r="DA138" s="37">
        <v>0</v>
      </c>
      <c r="DB138" s="4">
        <v>0</v>
      </c>
      <c r="DC138" s="38">
        <v>0</v>
      </c>
      <c r="DD138" s="37">
        <v>0.35899999999999999</v>
      </c>
      <c r="DE138" s="4">
        <v>1.19</v>
      </c>
      <c r="DF138" s="38">
        <f t="shared" si="854"/>
        <v>3314.7632311977718</v>
      </c>
      <c r="DG138" s="37">
        <v>0</v>
      </c>
      <c r="DH138" s="4">
        <v>0</v>
      </c>
      <c r="DI138" s="38">
        <v>0</v>
      </c>
      <c r="DJ138" s="37">
        <v>0</v>
      </c>
      <c r="DK138" s="4">
        <v>0</v>
      </c>
      <c r="DL138" s="38">
        <v>0</v>
      </c>
      <c r="DM138" s="37">
        <v>62.156999999999996</v>
      </c>
      <c r="DN138" s="4">
        <v>532.82000000000005</v>
      </c>
      <c r="DO138" s="38">
        <f t="shared" si="820"/>
        <v>8572.1640362308353</v>
      </c>
      <c r="DP138" s="37">
        <v>0</v>
      </c>
      <c r="DQ138" s="4">
        <v>0</v>
      </c>
      <c r="DR138" s="38">
        <v>0</v>
      </c>
      <c r="DS138" s="37">
        <v>0</v>
      </c>
      <c r="DT138" s="4">
        <v>0</v>
      </c>
      <c r="DU138" s="38">
        <v>0</v>
      </c>
      <c r="DV138" s="37">
        <v>0</v>
      </c>
      <c r="DW138" s="4">
        <v>0</v>
      </c>
      <c r="DX138" s="38">
        <v>0</v>
      </c>
      <c r="DY138" s="37">
        <v>1.1950000000000001</v>
      </c>
      <c r="DZ138" s="4">
        <v>42.49</v>
      </c>
      <c r="EA138" s="38">
        <f t="shared" si="847"/>
        <v>35556.485355648532</v>
      </c>
      <c r="EB138" s="37">
        <v>3.7450000000000001</v>
      </c>
      <c r="EC138" s="4">
        <v>172.31</v>
      </c>
      <c r="ED138" s="38">
        <f t="shared" si="822"/>
        <v>46010.680907877169</v>
      </c>
      <c r="EE138" s="37">
        <v>1E-3</v>
      </c>
      <c r="EF138" s="4">
        <v>7.0000000000000007E-2</v>
      </c>
      <c r="EG138" s="38">
        <f t="shared" si="848"/>
        <v>70000</v>
      </c>
      <c r="EH138" s="37">
        <v>1E-3</v>
      </c>
      <c r="EI138" s="4">
        <v>7.0000000000000007E-2</v>
      </c>
      <c r="EJ138" s="38">
        <f t="shared" si="849"/>
        <v>70000</v>
      </c>
      <c r="EK138" s="37">
        <v>0</v>
      </c>
      <c r="EL138" s="4">
        <v>0</v>
      </c>
      <c r="EM138" s="38">
        <v>0</v>
      </c>
      <c r="EN138" s="37">
        <v>0</v>
      </c>
      <c r="EO138" s="4">
        <v>0</v>
      </c>
      <c r="EP138" s="38">
        <v>0</v>
      </c>
      <c r="EQ138" s="37"/>
      <c r="ER138" s="4"/>
      <c r="ES138" s="38"/>
      <c r="ET138" s="37">
        <v>0</v>
      </c>
      <c r="EU138" s="4">
        <v>0</v>
      </c>
      <c r="EV138" s="38">
        <v>0</v>
      </c>
      <c r="EW138" s="37">
        <v>0.76400000000000001</v>
      </c>
      <c r="EX138" s="4">
        <v>17.7</v>
      </c>
      <c r="EY138" s="38">
        <f t="shared" si="855"/>
        <v>23167.539267015705</v>
      </c>
      <c r="EZ138" s="37">
        <v>0</v>
      </c>
      <c r="FA138" s="4">
        <v>0</v>
      </c>
      <c r="FB138" s="38">
        <v>0</v>
      </c>
      <c r="FC138" s="37"/>
      <c r="FD138" s="4"/>
      <c r="FE138" s="38"/>
      <c r="FF138" s="37">
        <v>0</v>
      </c>
      <c r="FG138" s="4">
        <v>0</v>
      </c>
      <c r="FH138" s="38">
        <v>0</v>
      </c>
      <c r="FI138" s="37">
        <v>190.803</v>
      </c>
      <c r="FJ138" s="4">
        <v>1480.33</v>
      </c>
      <c r="FK138" s="38">
        <f t="shared" si="823"/>
        <v>7758.4209891878008</v>
      </c>
      <c r="FL138" s="37">
        <v>0</v>
      </c>
      <c r="FM138" s="4">
        <v>0</v>
      </c>
      <c r="FN138" s="38">
        <v>0</v>
      </c>
      <c r="FO138" s="37">
        <v>0</v>
      </c>
      <c r="FP138" s="4">
        <v>0</v>
      </c>
      <c r="FQ138" s="38">
        <v>0</v>
      </c>
      <c r="FR138" s="37">
        <v>0</v>
      </c>
      <c r="FS138" s="4">
        <v>0</v>
      </c>
      <c r="FT138" s="38">
        <v>0</v>
      </c>
      <c r="FU138" s="37"/>
      <c r="FV138" s="4"/>
      <c r="FW138" s="38"/>
      <c r="FX138" s="37">
        <v>0</v>
      </c>
      <c r="FY138" s="4">
        <v>0</v>
      </c>
      <c r="FZ138" s="38">
        <v>0</v>
      </c>
      <c r="GA138" s="37">
        <v>0</v>
      </c>
      <c r="GB138" s="4">
        <v>0</v>
      </c>
      <c r="GC138" s="38">
        <v>0</v>
      </c>
      <c r="GD138" s="37">
        <v>0</v>
      </c>
      <c r="GE138" s="4">
        <v>0</v>
      </c>
      <c r="GF138" s="38">
        <v>0</v>
      </c>
      <c r="GG138" s="37">
        <v>0</v>
      </c>
      <c r="GH138" s="4">
        <v>0</v>
      </c>
      <c r="GI138" s="38">
        <v>0</v>
      </c>
      <c r="GJ138" s="37">
        <v>0</v>
      </c>
      <c r="GK138" s="4">
        <v>0</v>
      </c>
      <c r="GL138" s="38">
        <v>0</v>
      </c>
      <c r="GM138" s="37">
        <v>0</v>
      </c>
      <c r="GN138" s="4">
        <v>0</v>
      </c>
      <c r="GO138" s="38">
        <v>0</v>
      </c>
      <c r="GP138" s="37">
        <v>0</v>
      </c>
      <c r="GQ138" s="4">
        <v>0</v>
      </c>
      <c r="GR138" s="38">
        <v>0</v>
      </c>
      <c r="GS138" s="37">
        <v>0</v>
      </c>
      <c r="GT138" s="4">
        <v>0</v>
      </c>
      <c r="GU138" s="38">
        <v>0</v>
      </c>
      <c r="GV138" s="37">
        <v>0</v>
      </c>
      <c r="GW138" s="4">
        <v>0</v>
      </c>
      <c r="GX138" s="38">
        <v>0</v>
      </c>
      <c r="GY138" s="37">
        <v>0</v>
      </c>
      <c r="GZ138" s="4">
        <v>0</v>
      </c>
      <c r="HA138" s="38">
        <v>0</v>
      </c>
      <c r="HB138" s="37">
        <v>0</v>
      </c>
      <c r="HC138" s="4">
        <v>0</v>
      </c>
      <c r="HD138" s="38">
        <v>0</v>
      </c>
      <c r="HE138" s="37">
        <v>7.0000000000000001E-3</v>
      </c>
      <c r="HF138" s="4">
        <v>0.24</v>
      </c>
      <c r="HG138" s="38">
        <f t="shared" ref="HG138:HG146" si="859">HF138/HE138*1000</f>
        <v>34285.714285714283</v>
      </c>
      <c r="HH138" s="37">
        <v>12.038</v>
      </c>
      <c r="HI138" s="4">
        <v>517.27</v>
      </c>
      <c r="HJ138" s="38">
        <f t="shared" si="824"/>
        <v>42969.762419006482</v>
      </c>
      <c r="HK138" s="37">
        <v>0</v>
      </c>
      <c r="HL138" s="4">
        <v>0</v>
      </c>
      <c r="HM138" s="38">
        <v>0</v>
      </c>
      <c r="HN138" s="37">
        <v>0</v>
      </c>
      <c r="HO138" s="4">
        <v>0</v>
      </c>
      <c r="HP138" s="38">
        <v>0</v>
      </c>
      <c r="HQ138" s="37">
        <v>0</v>
      </c>
      <c r="HR138" s="4">
        <v>0</v>
      </c>
      <c r="HS138" s="38">
        <v>0</v>
      </c>
      <c r="HT138" s="37">
        <v>0</v>
      </c>
      <c r="HU138" s="4">
        <v>0</v>
      </c>
      <c r="HV138" s="38">
        <v>0</v>
      </c>
      <c r="HW138" s="37">
        <v>0</v>
      </c>
      <c r="HX138" s="4">
        <v>0</v>
      </c>
      <c r="HY138" s="38">
        <v>0</v>
      </c>
      <c r="HZ138" s="37">
        <v>0</v>
      </c>
      <c r="IA138" s="4">
        <v>0</v>
      </c>
      <c r="IB138" s="38">
        <v>0</v>
      </c>
      <c r="IC138" s="37">
        <v>4.6379999999999999</v>
      </c>
      <c r="ID138" s="4">
        <v>105.36</v>
      </c>
      <c r="IE138" s="38">
        <f t="shared" si="826"/>
        <v>22716.688227684346</v>
      </c>
      <c r="IF138" s="37">
        <v>0</v>
      </c>
      <c r="IG138" s="4">
        <v>0</v>
      </c>
      <c r="IH138" s="38">
        <v>0</v>
      </c>
      <c r="II138" s="37">
        <v>0.11</v>
      </c>
      <c r="IJ138" s="4">
        <v>4.76</v>
      </c>
      <c r="IK138" s="38">
        <f t="shared" ref="IK138:IK144" si="860">IJ138/II138*1000</f>
        <v>43272.727272727272</v>
      </c>
      <c r="IL138" s="37">
        <v>0.3</v>
      </c>
      <c r="IM138" s="4">
        <v>40.549999999999997</v>
      </c>
      <c r="IN138" s="38">
        <f t="shared" si="827"/>
        <v>135166.66666666666</v>
      </c>
      <c r="IO138" s="37">
        <v>33.048000000000002</v>
      </c>
      <c r="IP138" s="4">
        <v>1482.89</v>
      </c>
      <c r="IQ138" s="38">
        <f t="shared" si="828"/>
        <v>44870.793996610992</v>
      </c>
      <c r="IR138" s="37">
        <v>0</v>
      </c>
      <c r="IS138" s="4">
        <v>0</v>
      </c>
      <c r="IT138" s="38">
        <v>0</v>
      </c>
      <c r="IU138" s="37">
        <v>0</v>
      </c>
      <c r="IV138" s="4">
        <v>0</v>
      </c>
      <c r="IW138" s="38">
        <v>0</v>
      </c>
      <c r="IX138" s="37">
        <v>0</v>
      </c>
      <c r="IY138" s="4">
        <v>0</v>
      </c>
      <c r="IZ138" s="38">
        <f t="shared" si="781"/>
        <v>0</v>
      </c>
      <c r="JA138" s="37">
        <v>51.011000000000003</v>
      </c>
      <c r="JB138" s="4">
        <v>912.7</v>
      </c>
      <c r="JC138" s="38">
        <f t="shared" si="829"/>
        <v>17892.219325243572</v>
      </c>
      <c r="JD138" s="37">
        <v>0</v>
      </c>
      <c r="JE138" s="4">
        <v>0</v>
      </c>
      <c r="JF138" s="38">
        <v>0</v>
      </c>
      <c r="JG138" s="37">
        <v>0</v>
      </c>
      <c r="JH138" s="4">
        <v>0</v>
      </c>
      <c r="JI138" s="38">
        <v>0</v>
      </c>
      <c r="JJ138" s="37">
        <v>0</v>
      </c>
      <c r="JK138" s="4">
        <v>0</v>
      </c>
      <c r="JL138" s="38">
        <v>0</v>
      </c>
      <c r="JM138" s="37">
        <v>0</v>
      </c>
      <c r="JN138" s="4">
        <v>0</v>
      </c>
      <c r="JO138" s="38">
        <v>0</v>
      </c>
      <c r="JP138" s="37">
        <v>11.14</v>
      </c>
      <c r="JQ138" s="4">
        <v>571.45000000000005</v>
      </c>
      <c r="JR138" s="38">
        <f t="shared" si="832"/>
        <v>51297.12746858169</v>
      </c>
      <c r="JS138" s="37">
        <v>0</v>
      </c>
      <c r="JT138" s="4">
        <v>0</v>
      </c>
      <c r="JU138" s="38">
        <v>0</v>
      </c>
      <c r="JV138" s="37">
        <v>0</v>
      </c>
      <c r="JW138" s="4">
        <v>0</v>
      </c>
      <c r="JX138" s="38">
        <v>0</v>
      </c>
      <c r="JY138" s="37">
        <v>8.2000000000000003E-2</v>
      </c>
      <c r="JZ138" s="4">
        <v>7.02</v>
      </c>
      <c r="KA138" s="38">
        <f t="shared" si="833"/>
        <v>85609.756097560967</v>
      </c>
      <c r="KB138" s="37">
        <v>0</v>
      </c>
      <c r="KC138" s="4">
        <v>0</v>
      </c>
      <c r="KD138" s="38">
        <v>0</v>
      </c>
      <c r="KE138" s="37">
        <v>1.675</v>
      </c>
      <c r="KF138" s="4">
        <v>10.51</v>
      </c>
      <c r="KG138" s="38">
        <f t="shared" si="834"/>
        <v>6274.6268656716411</v>
      </c>
      <c r="KH138" s="37"/>
      <c r="KI138" s="4"/>
      <c r="KJ138" s="38"/>
      <c r="KK138" s="37">
        <v>0</v>
      </c>
      <c r="KL138" s="4">
        <v>0</v>
      </c>
      <c r="KM138" s="38">
        <v>0</v>
      </c>
      <c r="KN138" s="37">
        <v>0</v>
      </c>
      <c r="KO138" s="4">
        <v>0</v>
      </c>
      <c r="KP138" s="38">
        <v>0</v>
      </c>
      <c r="KQ138" s="37">
        <v>0</v>
      </c>
      <c r="KR138" s="4">
        <v>0</v>
      </c>
      <c r="KS138" s="38">
        <v>0</v>
      </c>
      <c r="KT138" s="37">
        <v>4.0330000000000004</v>
      </c>
      <c r="KU138" s="4">
        <v>26.92</v>
      </c>
      <c r="KV138" s="38">
        <f t="shared" si="835"/>
        <v>6674.9318125464915</v>
      </c>
      <c r="KW138" s="37">
        <v>0</v>
      </c>
      <c r="KX138" s="4">
        <v>0</v>
      </c>
      <c r="KY138" s="38">
        <v>0</v>
      </c>
      <c r="KZ138" s="37">
        <v>53.264000000000003</v>
      </c>
      <c r="LA138" s="4">
        <v>622.54</v>
      </c>
      <c r="LB138" s="38">
        <f t="shared" si="836"/>
        <v>11687.819164914386</v>
      </c>
      <c r="LC138" s="37">
        <v>37.338000000000001</v>
      </c>
      <c r="LD138" s="4">
        <v>1482.92</v>
      </c>
      <c r="LE138" s="38">
        <f t="shared" si="837"/>
        <v>39716.106915207027</v>
      </c>
      <c r="LF138" s="37">
        <v>27.533999999999999</v>
      </c>
      <c r="LG138" s="4">
        <v>1146.03</v>
      </c>
      <c r="LH138" s="38">
        <f t="shared" si="838"/>
        <v>41622.357812159513</v>
      </c>
      <c r="LI138" s="37">
        <v>0</v>
      </c>
      <c r="LJ138" s="4">
        <v>0</v>
      </c>
      <c r="LK138" s="38">
        <v>0</v>
      </c>
      <c r="LL138" s="37">
        <v>0</v>
      </c>
      <c r="LM138" s="4">
        <v>0</v>
      </c>
      <c r="LN138" s="38">
        <v>0</v>
      </c>
      <c r="LO138" s="37">
        <v>0</v>
      </c>
      <c r="LP138" s="4">
        <v>0</v>
      </c>
      <c r="LQ138" s="38">
        <v>0</v>
      </c>
      <c r="LR138" s="37">
        <v>0</v>
      </c>
      <c r="LS138" s="4">
        <v>0</v>
      </c>
      <c r="LT138" s="38">
        <v>0</v>
      </c>
      <c r="LU138" s="37">
        <v>0</v>
      </c>
      <c r="LV138" s="4">
        <v>0</v>
      </c>
      <c r="LW138" s="38">
        <v>0</v>
      </c>
      <c r="LX138" s="37">
        <v>33.29</v>
      </c>
      <c r="LY138" s="4">
        <v>424.37</v>
      </c>
      <c r="LZ138" s="38">
        <f t="shared" si="840"/>
        <v>12747.671973565635</v>
      </c>
      <c r="MA138" s="2">
        <f t="shared" si="807"/>
        <v>567.19099999999992</v>
      </c>
      <c r="MB138" s="12">
        <f t="shared" si="808"/>
        <v>11134.590000000002</v>
      </c>
    </row>
    <row r="139" spans="1:340" x14ac:dyDescent="0.3">
      <c r="A139" s="50">
        <v>2014</v>
      </c>
      <c r="B139" s="51" t="s">
        <v>9</v>
      </c>
      <c r="C139" s="37">
        <v>0</v>
      </c>
      <c r="D139" s="4">
        <v>0</v>
      </c>
      <c r="E139" s="38">
        <v>0</v>
      </c>
      <c r="F139" s="37">
        <v>0</v>
      </c>
      <c r="G139" s="4">
        <v>0</v>
      </c>
      <c r="H139" s="38">
        <v>0</v>
      </c>
      <c r="I139" s="37">
        <v>0</v>
      </c>
      <c r="J139" s="4">
        <v>0</v>
      </c>
      <c r="K139" s="38">
        <v>0</v>
      </c>
      <c r="L139" s="37">
        <v>0</v>
      </c>
      <c r="M139" s="4">
        <v>0</v>
      </c>
      <c r="N139" s="38">
        <v>0</v>
      </c>
      <c r="O139" s="37">
        <v>0</v>
      </c>
      <c r="P139" s="4">
        <v>0</v>
      </c>
      <c r="Q139" s="38">
        <v>0</v>
      </c>
      <c r="R139" s="37">
        <v>2.2400000000000002</v>
      </c>
      <c r="S139" s="4">
        <v>160.66999999999999</v>
      </c>
      <c r="T139" s="38">
        <f t="shared" si="809"/>
        <v>71727.678571428551</v>
      </c>
      <c r="U139" s="37">
        <v>0</v>
      </c>
      <c r="V139" s="4">
        <v>0</v>
      </c>
      <c r="W139" s="38">
        <v>0</v>
      </c>
      <c r="X139" s="37">
        <v>9.7000000000000003E-2</v>
      </c>
      <c r="Y139" s="4">
        <v>1.07</v>
      </c>
      <c r="Z139" s="38">
        <f t="shared" si="810"/>
        <v>11030.927835051547</v>
      </c>
      <c r="AA139" s="37">
        <v>0</v>
      </c>
      <c r="AB139" s="4">
        <v>0</v>
      </c>
      <c r="AC139" s="38">
        <v>0</v>
      </c>
      <c r="AD139" s="37">
        <v>13.21</v>
      </c>
      <c r="AE139" s="4">
        <v>825.22</v>
      </c>
      <c r="AF139" s="38">
        <f t="shared" si="811"/>
        <v>62469.341408024222</v>
      </c>
      <c r="AG139" s="37">
        <v>0</v>
      </c>
      <c r="AH139" s="4">
        <v>0</v>
      </c>
      <c r="AI139" s="38">
        <v>0</v>
      </c>
      <c r="AJ139" s="37">
        <v>3.7</v>
      </c>
      <c r="AK139" s="4">
        <v>0.13</v>
      </c>
      <c r="AL139" s="38">
        <f t="shared" si="842"/>
        <v>35.135135135135137</v>
      </c>
      <c r="AM139" s="37">
        <v>0</v>
      </c>
      <c r="AN139" s="4">
        <v>0</v>
      </c>
      <c r="AO139" s="38">
        <v>0</v>
      </c>
      <c r="AP139" s="37">
        <v>0</v>
      </c>
      <c r="AQ139" s="4">
        <v>0</v>
      </c>
      <c r="AR139" s="38">
        <v>0</v>
      </c>
      <c r="AS139" s="37">
        <v>0</v>
      </c>
      <c r="AT139" s="4">
        <v>0</v>
      </c>
      <c r="AU139" s="38">
        <v>0</v>
      </c>
      <c r="AV139" s="37">
        <v>0</v>
      </c>
      <c r="AW139" s="4">
        <v>0</v>
      </c>
      <c r="AX139" s="38">
        <v>0</v>
      </c>
      <c r="AY139" s="37">
        <v>0</v>
      </c>
      <c r="AZ139" s="4">
        <v>0</v>
      </c>
      <c r="BA139" s="38">
        <v>0</v>
      </c>
      <c r="BB139" s="37">
        <v>0</v>
      </c>
      <c r="BC139" s="4">
        <v>0</v>
      </c>
      <c r="BD139" s="38">
        <v>0</v>
      </c>
      <c r="BE139" s="37">
        <v>0</v>
      </c>
      <c r="BF139" s="4">
        <v>0</v>
      </c>
      <c r="BG139" s="38">
        <v>0</v>
      </c>
      <c r="BH139" s="37">
        <v>16.2</v>
      </c>
      <c r="BI139" s="4">
        <v>129.16</v>
      </c>
      <c r="BJ139" s="38">
        <f t="shared" si="812"/>
        <v>7972.8395061728388</v>
      </c>
      <c r="BK139" s="37">
        <v>0</v>
      </c>
      <c r="BL139" s="4">
        <v>0</v>
      </c>
      <c r="BM139" s="38">
        <v>0</v>
      </c>
      <c r="BN139" s="37">
        <v>0</v>
      </c>
      <c r="BO139" s="4">
        <v>0</v>
      </c>
      <c r="BP139" s="38">
        <v>0</v>
      </c>
      <c r="BQ139" s="37">
        <v>0</v>
      </c>
      <c r="BR139" s="4">
        <v>0</v>
      </c>
      <c r="BS139" s="38">
        <v>0</v>
      </c>
      <c r="BT139" s="37">
        <v>0</v>
      </c>
      <c r="BU139" s="4">
        <v>0</v>
      </c>
      <c r="BV139" s="38">
        <f t="shared" ref="BV139:BV146" si="861">IF(BT139=0,0,BU139/BT139*1000)</f>
        <v>0</v>
      </c>
      <c r="BW139" s="37">
        <v>6.0000000000000001E-3</v>
      </c>
      <c r="BX139" s="4">
        <v>0.28000000000000003</v>
      </c>
      <c r="BY139" s="38">
        <f t="shared" si="813"/>
        <v>46666.666666666672</v>
      </c>
      <c r="BZ139" s="37">
        <v>7.0999999999999994E-2</v>
      </c>
      <c r="CA139" s="4">
        <v>4.68</v>
      </c>
      <c r="CB139" s="38">
        <f t="shared" si="814"/>
        <v>65915.492957746479</v>
      </c>
      <c r="CC139" s="37">
        <v>0</v>
      </c>
      <c r="CD139" s="4">
        <v>0</v>
      </c>
      <c r="CE139" s="38">
        <v>0</v>
      </c>
      <c r="CF139" s="37">
        <v>0.121</v>
      </c>
      <c r="CG139" s="4">
        <v>3.55</v>
      </c>
      <c r="CH139" s="38">
        <f t="shared" si="815"/>
        <v>29338.842975206611</v>
      </c>
      <c r="CI139" s="37">
        <v>0</v>
      </c>
      <c r="CJ139" s="4">
        <v>0</v>
      </c>
      <c r="CK139" s="38">
        <v>0</v>
      </c>
      <c r="CL139" s="37">
        <v>0</v>
      </c>
      <c r="CM139" s="4">
        <v>0</v>
      </c>
      <c r="CN139" s="38">
        <v>0</v>
      </c>
      <c r="CO139" s="37">
        <v>0</v>
      </c>
      <c r="CP139" s="4">
        <v>0</v>
      </c>
      <c r="CQ139" s="38">
        <v>0</v>
      </c>
      <c r="CR139" s="37">
        <v>0</v>
      </c>
      <c r="CS139" s="4">
        <v>0</v>
      </c>
      <c r="CT139" s="38">
        <v>0</v>
      </c>
      <c r="CU139" s="37">
        <v>0</v>
      </c>
      <c r="CV139" s="4">
        <v>0</v>
      </c>
      <c r="CW139" s="38">
        <f t="shared" si="817"/>
        <v>0</v>
      </c>
      <c r="CX139" s="37">
        <v>4.92</v>
      </c>
      <c r="CY139" s="4">
        <v>257.72000000000003</v>
      </c>
      <c r="CZ139" s="38">
        <f t="shared" si="818"/>
        <v>52382.11382113822</v>
      </c>
      <c r="DA139" s="37">
        <v>0</v>
      </c>
      <c r="DB139" s="4">
        <v>0</v>
      </c>
      <c r="DC139" s="38">
        <v>0</v>
      </c>
      <c r="DD139" s="37">
        <v>0</v>
      </c>
      <c r="DE139" s="4">
        <v>0</v>
      </c>
      <c r="DF139" s="38">
        <v>0</v>
      </c>
      <c r="DG139" s="37">
        <v>0.10199999999999999</v>
      </c>
      <c r="DH139" s="4">
        <v>0.27</v>
      </c>
      <c r="DI139" s="38">
        <f t="shared" si="819"/>
        <v>2647.0588235294122</v>
      </c>
      <c r="DJ139" s="37">
        <v>0</v>
      </c>
      <c r="DK139" s="4">
        <v>0</v>
      </c>
      <c r="DL139" s="38">
        <v>0</v>
      </c>
      <c r="DM139" s="37">
        <v>71.528999999999996</v>
      </c>
      <c r="DN139" s="4">
        <v>598.67999999999995</v>
      </c>
      <c r="DO139" s="38">
        <f t="shared" si="820"/>
        <v>8369.752128507318</v>
      </c>
      <c r="DP139" s="37">
        <v>19.728000000000002</v>
      </c>
      <c r="DQ139" s="4">
        <v>641.49</v>
      </c>
      <c r="DR139" s="38">
        <f t="shared" si="846"/>
        <v>32516.727493917271</v>
      </c>
      <c r="DS139" s="37">
        <v>0</v>
      </c>
      <c r="DT139" s="4">
        <v>0</v>
      </c>
      <c r="DU139" s="38">
        <v>0</v>
      </c>
      <c r="DV139" s="37">
        <v>0</v>
      </c>
      <c r="DW139" s="4">
        <v>0</v>
      </c>
      <c r="DX139" s="38">
        <v>0</v>
      </c>
      <c r="DY139" s="37">
        <v>0.438</v>
      </c>
      <c r="DZ139" s="4">
        <v>12.52</v>
      </c>
      <c r="EA139" s="38">
        <f t="shared" si="847"/>
        <v>28584.474885844749</v>
      </c>
      <c r="EB139" s="37">
        <v>26.236999999999998</v>
      </c>
      <c r="EC139" s="4">
        <v>1187.8499999999999</v>
      </c>
      <c r="ED139" s="38">
        <f t="shared" si="822"/>
        <v>45273.849906620417</v>
      </c>
      <c r="EE139" s="37">
        <v>0</v>
      </c>
      <c r="EF139" s="4">
        <v>0</v>
      </c>
      <c r="EG139" s="38">
        <v>0</v>
      </c>
      <c r="EH139" s="37">
        <v>0</v>
      </c>
      <c r="EI139" s="4">
        <v>0</v>
      </c>
      <c r="EJ139" s="38">
        <v>0</v>
      </c>
      <c r="EK139" s="37">
        <v>0</v>
      </c>
      <c r="EL139" s="4">
        <v>0</v>
      </c>
      <c r="EM139" s="38">
        <v>0</v>
      </c>
      <c r="EN139" s="37">
        <v>0</v>
      </c>
      <c r="EO139" s="4">
        <v>0</v>
      </c>
      <c r="EP139" s="38">
        <v>0</v>
      </c>
      <c r="EQ139" s="37"/>
      <c r="ER139" s="4"/>
      <c r="ES139" s="38"/>
      <c r="ET139" s="37">
        <v>0</v>
      </c>
      <c r="EU139" s="4">
        <v>0</v>
      </c>
      <c r="EV139" s="38">
        <v>0</v>
      </c>
      <c r="EW139" s="37">
        <v>1E-3</v>
      </c>
      <c r="EX139" s="4">
        <v>0.11</v>
      </c>
      <c r="EY139" s="38">
        <f t="shared" si="855"/>
        <v>110000</v>
      </c>
      <c r="EZ139" s="37">
        <v>0</v>
      </c>
      <c r="FA139" s="4">
        <v>0</v>
      </c>
      <c r="FB139" s="38">
        <v>0</v>
      </c>
      <c r="FC139" s="37"/>
      <c r="FD139" s="4"/>
      <c r="FE139" s="38"/>
      <c r="FF139" s="37">
        <v>0</v>
      </c>
      <c r="FG139" s="4">
        <v>0</v>
      </c>
      <c r="FH139" s="38">
        <v>0</v>
      </c>
      <c r="FI139" s="37">
        <v>90.947999999999993</v>
      </c>
      <c r="FJ139" s="4">
        <v>1071.54</v>
      </c>
      <c r="FK139" s="38">
        <f t="shared" si="823"/>
        <v>11781.897347935084</v>
      </c>
      <c r="FL139" s="37">
        <v>0</v>
      </c>
      <c r="FM139" s="4">
        <v>0</v>
      </c>
      <c r="FN139" s="38">
        <v>0</v>
      </c>
      <c r="FO139" s="37">
        <v>0</v>
      </c>
      <c r="FP139" s="4">
        <v>0</v>
      </c>
      <c r="FQ139" s="38">
        <v>0</v>
      </c>
      <c r="FR139" s="37">
        <v>0</v>
      </c>
      <c r="FS139" s="4">
        <v>0</v>
      </c>
      <c r="FT139" s="38">
        <v>0</v>
      </c>
      <c r="FU139" s="37"/>
      <c r="FV139" s="4"/>
      <c r="FW139" s="38"/>
      <c r="FX139" s="37">
        <v>0</v>
      </c>
      <c r="FY139" s="4">
        <v>0</v>
      </c>
      <c r="FZ139" s="38">
        <v>0</v>
      </c>
      <c r="GA139" s="37">
        <v>0</v>
      </c>
      <c r="GB139" s="4">
        <v>0</v>
      </c>
      <c r="GC139" s="38">
        <v>0</v>
      </c>
      <c r="GD139" s="37">
        <v>6.5739999999999998</v>
      </c>
      <c r="GE139" s="4">
        <v>93.15</v>
      </c>
      <c r="GF139" s="38">
        <f t="shared" si="850"/>
        <v>14169.455430483724</v>
      </c>
      <c r="GG139" s="37">
        <v>0</v>
      </c>
      <c r="GH139" s="4">
        <v>0</v>
      </c>
      <c r="GI139" s="38">
        <v>0</v>
      </c>
      <c r="GJ139" s="37">
        <v>0</v>
      </c>
      <c r="GK139" s="4">
        <v>0</v>
      </c>
      <c r="GL139" s="38">
        <v>0</v>
      </c>
      <c r="GM139" s="37">
        <v>0</v>
      </c>
      <c r="GN139" s="4">
        <v>0</v>
      </c>
      <c r="GO139" s="38">
        <v>0</v>
      </c>
      <c r="GP139" s="37">
        <v>0</v>
      </c>
      <c r="GQ139" s="4">
        <v>0</v>
      </c>
      <c r="GR139" s="38">
        <v>0</v>
      </c>
      <c r="GS139" s="37">
        <v>0</v>
      </c>
      <c r="GT139" s="4">
        <v>0</v>
      </c>
      <c r="GU139" s="38">
        <v>0</v>
      </c>
      <c r="GV139" s="37">
        <v>0</v>
      </c>
      <c r="GW139" s="4">
        <v>0</v>
      </c>
      <c r="GX139" s="38">
        <v>0</v>
      </c>
      <c r="GY139" s="37">
        <v>0</v>
      </c>
      <c r="GZ139" s="4">
        <v>0</v>
      </c>
      <c r="HA139" s="38">
        <v>0</v>
      </c>
      <c r="HB139" s="37">
        <v>0</v>
      </c>
      <c r="HC139" s="4">
        <v>0</v>
      </c>
      <c r="HD139" s="38">
        <v>0</v>
      </c>
      <c r="HE139" s="37">
        <v>1E-3</v>
      </c>
      <c r="HF139" s="4">
        <v>0.1</v>
      </c>
      <c r="HG139" s="38">
        <f t="shared" si="859"/>
        <v>100000</v>
      </c>
      <c r="HH139" s="37">
        <v>20.934000000000001</v>
      </c>
      <c r="HI139" s="4">
        <v>1036.04</v>
      </c>
      <c r="HJ139" s="38">
        <f t="shared" si="824"/>
        <v>49490.780548390176</v>
      </c>
      <c r="HK139" s="37">
        <v>0</v>
      </c>
      <c r="HL139" s="4">
        <v>0</v>
      </c>
      <c r="HM139" s="38">
        <v>0</v>
      </c>
      <c r="HN139" s="37">
        <v>0</v>
      </c>
      <c r="HO139" s="4">
        <v>0</v>
      </c>
      <c r="HP139" s="38">
        <v>0</v>
      </c>
      <c r="HQ139" s="37">
        <v>0</v>
      </c>
      <c r="HR139" s="4">
        <v>0</v>
      </c>
      <c r="HS139" s="38">
        <v>0</v>
      </c>
      <c r="HT139" s="37">
        <v>0</v>
      </c>
      <c r="HU139" s="4">
        <v>0</v>
      </c>
      <c r="HV139" s="38">
        <v>0</v>
      </c>
      <c r="HW139" s="37">
        <v>0</v>
      </c>
      <c r="HX139" s="4">
        <v>0</v>
      </c>
      <c r="HY139" s="38">
        <v>0</v>
      </c>
      <c r="HZ139" s="37">
        <v>19.757999999999999</v>
      </c>
      <c r="IA139" s="4">
        <v>197.78</v>
      </c>
      <c r="IB139" s="38">
        <f t="shared" ref="IB139:IB146" si="862">IA139/HZ139*1000</f>
        <v>10010.122482032595</v>
      </c>
      <c r="IC139" s="37">
        <v>0</v>
      </c>
      <c r="ID139" s="4">
        <v>0</v>
      </c>
      <c r="IE139" s="38">
        <v>0</v>
      </c>
      <c r="IF139" s="37">
        <v>0</v>
      </c>
      <c r="IG139" s="4">
        <v>0</v>
      </c>
      <c r="IH139" s="38">
        <v>0</v>
      </c>
      <c r="II139" s="37">
        <v>0</v>
      </c>
      <c r="IJ139" s="4">
        <v>0</v>
      </c>
      <c r="IK139" s="38">
        <v>0</v>
      </c>
      <c r="IL139" s="37">
        <v>1.9119999999999999</v>
      </c>
      <c r="IM139" s="4">
        <v>108.55</v>
      </c>
      <c r="IN139" s="38">
        <f t="shared" si="827"/>
        <v>56773.012552301254</v>
      </c>
      <c r="IO139" s="37">
        <v>31.506</v>
      </c>
      <c r="IP139" s="4">
        <v>1346.37</v>
      </c>
      <c r="IQ139" s="38">
        <f t="shared" si="828"/>
        <v>42733.764997143393</v>
      </c>
      <c r="IR139" s="37">
        <v>0</v>
      </c>
      <c r="IS139" s="4">
        <v>0</v>
      </c>
      <c r="IT139" s="38">
        <v>0</v>
      </c>
      <c r="IU139" s="37">
        <v>0</v>
      </c>
      <c r="IV139" s="4">
        <v>0</v>
      </c>
      <c r="IW139" s="38">
        <v>0</v>
      </c>
      <c r="IX139" s="37">
        <v>0</v>
      </c>
      <c r="IY139" s="4">
        <v>0</v>
      </c>
      <c r="IZ139" s="38">
        <f t="shared" si="781"/>
        <v>0</v>
      </c>
      <c r="JA139" s="37">
        <v>5.2999999999999999E-2</v>
      </c>
      <c r="JB139" s="4">
        <v>2.13</v>
      </c>
      <c r="JC139" s="38">
        <f t="shared" si="829"/>
        <v>40188.67924528302</v>
      </c>
      <c r="JD139" s="37">
        <v>5.79</v>
      </c>
      <c r="JE139" s="4">
        <v>165.41</v>
      </c>
      <c r="JF139" s="38">
        <f t="shared" si="830"/>
        <v>28568.221070811745</v>
      </c>
      <c r="JG139" s="37">
        <v>0</v>
      </c>
      <c r="JH139" s="4">
        <v>0</v>
      </c>
      <c r="JI139" s="38">
        <v>0</v>
      </c>
      <c r="JJ139" s="37">
        <v>0</v>
      </c>
      <c r="JK139" s="4">
        <v>0</v>
      </c>
      <c r="JL139" s="38">
        <v>0</v>
      </c>
      <c r="JM139" s="37">
        <v>0</v>
      </c>
      <c r="JN139" s="4">
        <v>0</v>
      </c>
      <c r="JO139" s="38">
        <v>0</v>
      </c>
      <c r="JP139" s="37">
        <v>0.10199999999999999</v>
      </c>
      <c r="JQ139" s="4">
        <v>12.81</v>
      </c>
      <c r="JR139" s="38">
        <f t="shared" si="832"/>
        <v>125588.23529411767</v>
      </c>
      <c r="JS139" s="37">
        <v>0</v>
      </c>
      <c r="JT139" s="4">
        <v>0</v>
      </c>
      <c r="JU139" s="38">
        <v>0</v>
      </c>
      <c r="JV139" s="37">
        <v>0</v>
      </c>
      <c r="JW139" s="4">
        <v>0</v>
      </c>
      <c r="JX139" s="38">
        <v>0</v>
      </c>
      <c r="JY139" s="37">
        <v>0</v>
      </c>
      <c r="JZ139" s="4">
        <v>0</v>
      </c>
      <c r="KA139" s="38">
        <v>0</v>
      </c>
      <c r="KB139" s="37">
        <v>0</v>
      </c>
      <c r="KC139" s="4">
        <v>0</v>
      </c>
      <c r="KD139" s="38">
        <v>0</v>
      </c>
      <c r="KE139" s="37">
        <v>0.46100000000000002</v>
      </c>
      <c r="KF139" s="4">
        <v>2.48</v>
      </c>
      <c r="KG139" s="38">
        <f t="shared" si="834"/>
        <v>5379.6095444685461</v>
      </c>
      <c r="KH139" s="37"/>
      <c r="KI139" s="4"/>
      <c r="KJ139" s="38"/>
      <c r="KK139" s="37">
        <v>0.05</v>
      </c>
      <c r="KL139" s="4">
        <v>1.1399999999999999</v>
      </c>
      <c r="KM139" s="38">
        <f t="shared" si="852"/>
        <v>22799.999999999996</v>
      </c>
      <c r="KN139" s="37">
        <v>0</v>
      </c>
      <c r="KO139" s="4">
        <v>0</v>
      </c>
      <c r="KP139" s="38">
        <v>0</v>
      </c>
      <c r="KQ139" s="37">
        <v>0</v>
      </c>
      <c r="KR139" s="4">
        <v>0</v>
      </c>
      <c r="KS139" s="38">
        <v>0</v>
      </c>
      <c r="KT139" s="37">
        <v>12.821999999999999</v>
      </c>
      <c r="KU139" s="4">
        <v>647.32000000000005</v>
      </c>
      <c r="KV139" s="38">
        <f t="shared" si="835"/>
        <v>50485.103727967566</v>
      </c>
      <c r="KW139" s="37">
        <v>0</v>
      </c>
      <c r="KX139" s="4">
        <v>0</v>
      </c>
      <c r="KY139" s="38">
        <v>0</v>
      </c>
      <c r="KZ139" s="37">
        <v>57.408999999999999</v>
      </c>
      <c r="LA139" s="4">
        <v>1001.11</v>
      </c>
      <c r="LB139" s="38">
        <f t="shared" si="836"/>
        <v>17438.206552979496</v>
      </c>
      <c r="LC139" s="37">
        <v>27.548999999999999</v>
      </c>
      <c r="LD139" s="4">
        <v>1479.68</v>
      </c>
      <c r="LE139" s="38">
        <f t="shared" si="837"/>
        <v>53710.842498820282</v>
      </c>
      <c r="LF139" s="37">
        <v>20.004000000000001</v>
      </c>
      <c r="LG139" s="4">
        <v>1247.6400000000001</v>
      </c>
      <c r="LH139" s="38">
        <f t="shared" si="838"/>
        <v>62369.526094781046</v>
      </c>
      <c r="LI139" s="37">
        <v>0</v>
      </c>
      <c r="LJ139" s="4">
        <v>0</v>
      </c>
      <c r="LK139" s="38">
        <v>0</v>
      </c>
      <c r="LL139" s="37">
        <v>0</v>
      </c>
      <c r="LM139" s="4">
        <v>0</v>
      </c>
      <c r="LN139" s="38">
        <v>0</v>
      </c>
      <c r="LO139" s="37">
        <v>0</v>
      </c>
      <c r="LP139" s="4">
        <v>0</v>
      </c>
      <c r="LQ139" s="38">
        <v>0</v>
      </c>
      <c r="LR139" s="37">
        <v>0</v>
      </c>
      <c r="LS139" s="4">
        <v>0</v>
      </c>
      <c r="LT139" s="38">
        <v>0</v>
      </c>
      <c r="LU139" s="37">
        <v>0</v>
      </c>
      <c r="LV139" s="4">
        <v>0</v>
      </c>
      <c r="LW139" s="38">
        <v>0</v>
      </c>
      <c r="LX139" s="37">
        <v>39.183</v>
      </c>
      <c r="LY139" s="4">
        <v>562.41</v>
      </c>
      <c r="LZ139" s="38">
        <f t="shared" si="840"/>
        <v>14353.418574381747</v>
      </c>
      <c r="MA139" s="2">
        <f t="shared" si="807"/>
        <v>493.65599999999995</v>
      </c>
      <c r="MB139" s="12">
        <f t="shared" si="808"/>
        <v>12799.059999999998</v>
      </c>
    </row>
    <row r="140" spans="1:340" x14ac:dyDescent="0.3">
      <c r="A140" s="50">
        <v>2014</v>
      </c>
      <c r="B140" s="51" t="s">
        <v>10</v>
      </c>
      <c r="C140" s="37">
        <v>0</v>
      </c>
      <c r="D140" s="4">
        <v>0</v>
      </c>
      <c r="E140" s="38">
        <v>0</v>
      </c>
      <c r="F140" s="37">
        <v>0</v>
      </c>
      <c r="G140" s="4">
        <v>0</v>
      </c>
      <c r="H140" s="38">
        <v>0</v>
      </c>
      <c r="I140" s="37">
        <v>0</v>
      </c>
      <c r="J140" s="4">
        <v>0</v>
      </c>
      <c r="K140" s="38">
        <v>0</v>
      </c>
      <c r="L140" s="37">
        <v>0</v>
      </c>
      <c r="M140" s="4">
        <v>0</v>
      </c>
      <c r="N140" s="38">
        <v>0</v>
      </c>
      <c r="O140" s="37">
        <v>0</v>
      </c>
      <c r="P140" s="4">
        <v>0</v>
      </c>
      <c r="Q140" s="38">
        <v>0</v>
      </c>
      <c r="R140" s="37">
        <v>1.0999999999999999E-2</v>
      </c>
      <c r="S140" s="4">
        <v>0.9</v>
      </c>
      <c r="T140" s="38">
        <f t="shared" si="809"/>
        <v>81818.181818181823</v>
      </c>
      <c r="U140" s="37">
        <v>0</v>
      </c>
      <c r="V140" s="4">
        <v>0</v>
      </c>
      <c r="W140" s="38">
        <v>0</v>
      </c>
      <c r="X140" s="37">
        <v>0</v>
      </c>
      <c r="Y140" s="4">
        <v>0</v>
      </c>
      <c r="Z140" s="38">
        <v>0</v>
      </c>
      <c r="AA140" s="37">
        <v>0</v>
      </c>
      <c r="AB140" s="4">
        <v>0</v>
      </c>
      <c r="AC140" s="38">
        <v>0</v>
      </c>
      <c r="AD140" s="37">
        <v>2.194</v>
      </c>
      <c r="AE140" s="4">
        <v>235.9</v>
      </c>
      <c r="AF140" s="38">
        <f t="shared" si="811"/>
        <v>107520.51048313583</v>
      </c>
      <c r="AG140" s="37">
        <v>0</v>
      </c>
      <c r="AH140" s="4">
        <v>0</v>
      </c>
      <c r="AI140" s="38">
        <v>0</v>
      </c>
      <c r="AJ140" s="37">
        <v>1.5760000000000001</v>
      </c>
      <c r="AK140" s="4">
        <v>16.170000000000002</v>
      </c>
      <c r="AL140" s="38">
        <f t="shared" si="842"/>
        <v>10260.152284263959</v>
      </c>
      <c r="AM140" s="37">
        <v>0</v>
      </c>
      <c r="AN140" s="4">
        <v>0</v>
      </c>
      <c r="AO140" s="38">
        <v>0</v>
      </c>
      <c r="AP140" s="37">
        <v>0</v>
      </c>
      <c r="AQ140" s="4">
        <v>0</v>
      </c>
      <c r="AR140" s="38">
        <v>0</v>
      </c>
      <c r="AS140" s="37">
        <v>0</v>
      </c>
      <c r="AT140" s="4">
        <v>0</v>
      </c>
      <c r="AU140" s="38">
        <v>0</v>
      </c>
      <c r="AV140" s="37">
        <v>0</v>
      </c>
      <c r="AW140" s="4">
        <v>0</v>
      </c>
      <c r="AX140" s="38">
        <v>0</v>
      </c>
      <c r="AY140" s="37">
        <v>3.9780000000000002</v>
      </c>
      <c r="AZ140" s="4">
        <v>182.04</v>
      </c>
      <c r="BA140" s="38">
        <f t="shared" si="844"/>
        <v>45761.689291101051</v>
      </c>
      <c r="BB140" s="37">
        <v>0</v>
      </c>
      <c r="BC140" s="4">
        <v>0</v>
      </c>
      <c r="BD140" s="38">
        <v>0</v>
      </c>
      <c r="BE140" s="37">
        <v>0</v>
      </c>
      <c r="BF140" s="4">
        <v>0</v>
      </c>
      <c r="BG140" s="38">
        <v>0</v>
      </c>
      <c r="BH140" s="37">
        <v>28.815000000000001</v>
      </c>
      <c r="BI140" s="4">
        <v>230.5</v>
      </c>
      <c r="BJ140" s="38">
        <f t="shared" si="812"/>
        <v>7999.3059170570878</v>
      </c>
      <c r="BK140" s="37">
        <v>0</v>
      </c>
      <c r="BL140" s="4">
        <v>0</v>
      </c>
      <c r="BM140" s="38">
        <v>0</v>
      </c>
      <c r="BN140" s="37">
        <v>0</v>
      </c>
      <c r="BO140" s="4">
        <v>0</v>
      </c>
      <c r="BP140" s="38">
        <v>0</v>
      </c>
      <c r="BQ140" s="37">
        <v>0</v>
      </c>
      <c r="BR140" s="4">
        <v>0</v>
      </c>
      <c r="BS140" s="38">
        <v>0</v>
      </c>
      <c r="BT140" s="37">
        <v>0</v>
      </c>
      <c r="BU140" s="4">
        <v>0</v>
      </c>
      <c r="BV140" s="38">
        <f t="shared" si="861"/>
        <v>0</v>
      </c>
      <c r="BW140" s="37">
        <v>0</v>
      </c>
      <c r="BX140" s="4">
        <v>0</v>
      </c>
      <c r="BY140" s="38">
        <v>0</v>
      </c>
      <c r="BZ140" s="37">
        <v>0.216</v>
      </c>
      <c r="CA140" s="4">
        <v>14.26</v>
      </c>
      <c r="CB140" s="38">
        <f t="shared" si="814"/>
        <v>66018.518518518526</v>
      </c>
      <c r="CC140" s="37">
        <v>0</v>
      </c>
      <c r="CD140" s="4">
        <v>0</v>
      </c>
      <c r="CE140" s="38">
        <v>0</v>
      </c>
      <c r="CF140" s="37">
        <v>0.14099999999999999</v>
      </c>
      <c r="CG140" s="4">
        <v>11.53</v>
      </c>
      <c r="CH140" s="38">
        <f t="shared" si="815"/>
        <v>81773.049645390071</v>
      </c>
      <c r="CI140" s="37">
        <v>0</v>
      </c>
      <c r="CJ140" s="4">
        <v>0</v>
      </c>
      <c r="CK140" s="38">
        <v>0</v>
      </c>
      <c r="CL140" s="37">
        <v>0</v>
      </c>
      <c r="CM140" s="4">
        <v>0</v>
      </c>
      <c r="CN140" s="38">
        <v>0</v>
      </c>
      <c r="CO140" s="37">
        <v>3.149</v>
      </c>
      <c r="CP140" s="4">
        <v>160.54</v>
      </c>
      <c r="CQ140" s="38">
        <f t="shared" si="816"/>
        <v>50981.26389329946</v>
      </c>
      <c r="CR140" s="37">
        <v>0</v>
      </c>
      <c r="CS140" s="4">
        <v>0</v>
      </c>
      <c r="CT140" s="38">
        <v>0</v>
      </c>
      <c r="CU140" s="37">
        <v>0</v>
      </c>
      <c r="CV140" s="4">
        <v>0</v>
      </c>
      <c r="CW140" s="38">
        <f t="shared" si="817"/>
        <v>0</v>
      </c>
      <c r="CX140" s="37">
        <v>0.59899999999999998</v>
      </c>
      <c r="CY140" s="4">
        <v>46.73</v>
      </c>
      <c r="CZ140" s="38">
        <f t="shared" si="818"/>
        <v>78013.355592654421</v>
      </c>
      <c r="DA140" s="37">
        <v>0</v>
      </c>
      <c r="DB140" s="4">
        <v>0</v>
      </c>
      <c r="DC140" s="38">
        <v>0</v>
      </c>
      <c r="DD140" s="37">
        <v>0.14000000000000001</v>
      </c>
      <c r="DE140" s="4">
        <v>6.54</v>
      </c>
      <c r="DF140" s="38">
        <f t="shared" si="854"/>
        <v>46714.28571428571</v>
      </c>
      <c r="DG140" s="37">
        <v>0.20499999999999999</v>
      </c>
      <c r="DH140" s="4">
        <v>0.75</v>
      </c>
      <c r="DI140" s="38">
        <f t="shared" si="819"/>
        <v>3658.5365853658536</v>
      </c>
      <c r="DJ140" s="37">
        <v>0</v>
      </c>
      <c r="DK140" s="4">
        <v>0</v>
      </c>
      <c r="DL140" s="38">
        <v>0</v>
      </c>
      <c r="DM140" s="37">
        <v>130.33600000000001</v>
      </c>
      <c r="DN140" s="4">
        <v>827.7</v>
      </c>
      <c r="DO140" s="38">
        <f t="shared" si="820"/>
        <v>6350.5094524920205</v>
      </c>
      <c r="DP140" s="37">
        <v>0.66900000000000004</v>
      </c>
      <c r="DQ140" s="4">
        <v>4.72</v>
      </c>
      <c r="DR140" s="38">
        <f t="shared" si="846"/>
        <v>7055.3064275037359</v>
      </c>
      <c r="DS140" s="37">
        <v>0</v>
      </c>
      <c r="DT140" s="4">
        <v>0</v>
      </c>
      <c r="DU140" s="38">
        <v>0</v>
      </c>
      <c r="DV140" s="37">
        <v>0</v>
      </c>
      <c r="DW140" s="4">
        <v>0</v>
      </c>
      <c r="DX140" s="38">
        <v>0</v>
      </c>
      <c r="DY140" s="37">
        <v>0</v>
      </c>
      <c r="DZ140" s="4">
        <v>0</v>
      </c>
      <c r="EA140" s="38">
        <v>0</v>
      </c>
      <c r="EB140" s="37">
        <v>15.808999999999999</v>
      </c>
      <c r="EC140" s="4">
        <v>842.65</v>
      </c>
      <c r="ED140" s="38">
        <f t="shared" si="822"/>
        <v>53301.916629767853</v>
      </c>
      <c r="EE140" s="37">
        <v>0</v>
      </c>
      <c r="EF140" s="4">
        <v>0</v>
      </c>
      <c r="EG140" s="38">
        <v>0</v>
      </c>
      <c r="EH140" s="37">
        <v>0</v>
      </c>
      <c r="EI140" s="4">
        <v>0</v>
      </c>
      <c r="EJ140" s="38">
        <v>0</v>
      </c>
      <c r="EK140" s="37">
        <v>0</v>
      </c>
      <c r="EL140" s="4">
        <v>0</v>
      </c>
      <c r="EM140" s="38">
        <v>0</v>
      </c>
      <c r="EN140" s="37">
        <v>0</v>
      </c>
      <c r="EO140" s="4">
        <v>0</v>
      </c>
      <c r="EP140" s="38">
        <v>0</v>
      </c>
      <c r="EQ140" s="37"/>
      <c r="ER140" s="4"/>
      <c r="ES140" s="38"/>
      <c r="ET140" s="37">
        <v>0</v>
      </c>
      <c r="EU140" s="4">
        <v>0</v>
      </c>
      <c r="EV140" s="38">
        <v>0</v>
      </c>
      <c r="EW140" s="37">
        <v>5.0000000000000001E-3</v>
      </c>
      <c r="EX140" s="4">
        <v>0.04</v>
      </c>
      <c r="EY140" s="38">
        <f t="shared" si="855"/>
        <v>8000</v>
      </c>
      <c r="EZ140" s="37">
        <v>0</v>
      </c>
      <c r="FA140" s="4">
        <v>0</v>
      </c>
      <c r="FB140" s="38">
        <v>0</v>
      </c>
      <c r="FC140" s="37"/>
      <c r="FD140" s="4"/>
      <c r="FE140" s="38"/>
      <c r="FF140" s="37">
        <v>0</v>
      </c>
      <c r="FG140" s="4">
        <v>0</v>
      </c>
      <c r="FH140" s="38">
        <v>0</v>
      </c>
      <c r="FI140" s="37">
        <v>67.119</v>
      </c>
      <c r="FJ140" s="4">
        <v>944.8</v>
      </c>
      <c r="FK140" s="38">
        <f t="shared" si="823"/>
        <v>14076.491008507277</v>
      </c>
      <c r="FL140" s="37">
        <v>0</v>
      </c>
      <c r="FM140" s="4">
        <v>0</v>
      </c>
      <c r="FN140" s="38">
        <v>0</v>
      </c>
      <c r="FO140" s="37">
        <v>0</v>
      </c>
      <c r="FP140" s="4">
        <v>0</v>
      </c>
      <c r="FQ140" s="38">
        <v>0</v>
      </c>
      <c r="FR140" s="37">
        <v>0</v>
      </c>
      <c r="FS140" s="4">
        <v>0</v>
      </c>
      <c r="FT140" s="38">
        <v>0</v>
      </c>
      <c r="FU140" s="37"/>
      <c r="FV140" s="4"/>
      <c r="FW140" s="38"/>
      <c r="FX140" s="37">
        <v>0</v>
      </c>
      <c r="FY140" s="4">
        <v>0</v>
      </c>
      <c r="FZ140" s="38">
        <v>0</v>
      </c>
      <c r="GA140" s="37">
        <v>0</v>
      </c>
      <c r="GB140" s="4">
        <v>0</v>
      </c>
      <c r="GC140" s="38">
        <v>0</v>
      </c>
      <c r="GD140" s="37">
        <v>7.0712000000000002</v>
      </c>
      <c r="GE140" s="4">
        <v>90.75</v>
      </c>
      <c r="GF140" s="38">
        <f t="shared" si="850"/>
        <v>12833.748161556738</v>
      </c>
      <c r="GG140" s="37">
        <v>0</v>
      </c>
      <c r="GH140" s="4">
        <v>0</v>
      </c>
      <c r="GI140" s="38">
        <v>0</v>
      </c>
      <c r="GJ140" s="37">
        <v>0</v>
      </c>
      <c r="GK140" s="4">
        <v>0</v>
      </c>
      <c r="GL140" s="38">
        <v>0</v>
      </c>
      <c r="GM140" s="37">
        <v>0</v>
      </c>
      <c r="GN140" s="4">
        <v>0</v>
      </c>
      <c r="GO140" s="38">
        <v>0</v>
      </c>
      <c r="GP140" s="37">
        <v>0</v>
      </c>
      <c r="GQ140" s="4">
        <v>0</v>
      </c>
      <c r="GR140" s="38">
        <v>0</v>
      </c>
      <c r="GS140" s="37">
        <v>0</v>
      </c>
      <c r="GT140" s="4">
        <v>0</v>
      </c>
      <c r="GU140" s="38">
        <v>0</v>
      </c>
      <c r="GV140" s="37">
        <v>0</v>
      </c>
      <c r="GW140" s="4">
        <v>0</v>
      </c>
      <c r="GX140" s="38">
        <v>0</v>
      </c>
      <c r="GY140" s="37">
        <v>0</v>
      </c>
      <c r="GZ140" s="4">
        <v>0</v>
      </c>
      <c r="HA140" s="38">
        <v>0</v>
      </c>
      <c r="HB140" s="37">
        <v>0</v>
      </c>
      <c r="HC140" s="4">
        <v>0</v>
      </c>
      <c r="HD140" s="38">
        <v>0</v>
      </c>
      <c r="HE140" s="37">
        <v>0</v>
      </c>
      <c r="HF140" s="4">
        <v>0</v>
      </c>
      <c r="HG140" s="38">
        <v>0</v>
      </c>
      <c r="HH140" s="37">
        <v>19.611000000000001</v>
      </c>
      <c r="HI140" s="4">
        <v>871.29</v>
      </c>
      <c r="HJ140" s="38">
        <f t="shared" si="824"/>
        <v>44428.636989444698</v>
      </c>
      <c r="HK140" s="37">
        <v>0</v>
      </c>
      <c r="HL140" s="4">
        <v>0</v>
      </c>
      <c r="HM140" s="38">
        <v>0</v>
      </c>
      <c r="HN140" s="37">
        <v>0</v>
      </c>
      <c r="HO140" s="4">
        <v>0</v>
      </c>
      <c r="HP140" s="38">
        <v>0</v>
      </c>
      <c r="HQ140" s="37">
        <v>0.13</v>
      </c>
      <c r="HR140" s="4">
        <v>0.12</v>
      </c>
      <c r="HS140" s="38">
        <f t="shared" ref="HS140" si="863">HR140/HQ140*1000</f>
        <v>923.07692307692298</v>
      </c>
      <c r="HT140" s="37">
        <v>0.13</v>
      </c>
      <c r="HU140" s="4">
        <v>0.12</v>
      </c>
      <c r="HV140" s="38">
        <f t="shared" si="857"/>
        <v>923.07692307692298</v>
      </c>
      <c r="HW140" s="37">
        <v>0</v>
      </c>
      <c r="HX140" s="4">
        <v>0</v>
      </c>
      <c r="HY140" s="38">
        <v>0</v>
      </c>
      <c r="HZ140" s="37">
        <v>0</v>
      </c>
      <c r="IA140" s="4">
        <v>0</v>
      </c>
      <c r="IB140" s="38">
        <v>0</v>
      </c>
      <c r="IC140" s="37">
        <v>7.6999999999999999E-2</v>
      </c>
      <c r="ID140" s="4">
        <v>10.64</v>
      </c>
      <c r="IE140" s="38">
        <f t="shared" si="826"/>
        <v>138181.81818181818</v>
      </c>
      <c r="IF140" s="37">
        <v>0</v>
      </c>
      <c r="IG140" s="4">
        <v>0</v>
      </c>
      <c r="IH140" s="38">
        <v>0</v>
      </c>
      <c r="II140" s="37">
        <v>0</v>
      </c>
      <c r="IJ140" s="4">
        <v>0</v>
      </c>
      <c r="IK140" s="38">
        <v>0</v>
      </c>
      <c r="IL140" s="37">
        <v>13.959</v>
      </c>
      <c r="IM140" s="4">
        <v>564.77</v>
      </c>
      <c r="IN140" s="38">
        <f t="shared" si="827"/>
        <v>40459.201948563656</v>
      </c>
      <c r="IO140" s="37">
        <v>33.048000000000002</v>
      </c>
      <c r="IP140" s="4">
        <v>1481.43</v>
      </c>
      <c r="IQ140" s="38">
        <f t="shared" si="828"/>
        <v>44826.615831517789</v>
      </c>
      <c r="IR140" s="37">
        <v>1E-3</v>
      </c>
      <c r="IS140" s="4">
        <v>0.37</v>
      </c>
      <c r="IT140" s="38">
        <f t="shared" ref="IT140" si="864">IS140/IR140*1000</f>
        <v>370000</v>
      </c>
      <c r="IU140" s="37">
        <v>0</v>
      </c>
      <c r="IV140" s="4">
        <v>0</v>
      </c>
      <c r="IW140" s="38">
        <v>0</v>
      </c>
      <c r="IX140" s="37">
        <v>0</v>
      </c>
      <c r="IY140" s="4">
        <v>0</v>
      </c>
      <c r="IZ140" s="38">
        <f t="shared" si="781"/>
        <v>0</v>
      </c>
      <c r="JA140" s="37">
        <v>128.697</v>
      </c>
      <c r="JB140" s="4">
        <v>2474.81</v>
      </c>
      <c r="JC140" s="38">
        <f t="shared" si="829"/>
        <v>19229.741175007963</v>
      </c>
      <c r="JD140" s="37">
        <v>1.496</v>
      </c>
      <c r="JE140" s="4">
        <v>73.569999999999993</v>
      </c>
      <c r="JF140" s="38">
        <f t="shared" si="830"/>
        <v>49177.807486631013</v>
      </c>
      <c r="JG140" s="37">
        <v>0</v>
      </c>
      <c r="JH140" s="4">
        <v>0</v>
      </c>
      <c r="JI140" s="38">
        <v>0</v>
      </c>
      <c r="JJ140" s="37">
        <v>0</v>
      </c>
      <c r="JK140" s="4">
        <v>0</v>
      </c>
      <c r="JL140" s="38">
        <v>0</v>
      </c>
      <c r="JM140" s="37">
        <v>0</v>
      </c>
      <c r="JN140" s="4">
        <v>0</v>
      </c>
      <c r="JO140" s="38">
        <v>0</v>
      </c>
      <c r="JP140" s="37">
        <v>8.3490000000000002</v>
      </c>
      <c r="JQ140" s="4">
        <v>361.05</v>
      </c>
      <c r="JR140" s="38">
        <f t="shared" si="832"/>
        <v>43244.699964067549</v>
      </c>
      <c r="JS140" s="37">
        <v>0</v>
      </c>
      <c r="JT140" s="4">
        <v>0</v>
      </c>
      <c r="JU140" s="38">
        <v>0</v>
      </c>
      <c r="JV140" s="37">
        <v>0</v>
      </c>
      <c r="JW140" s="4">
        <v>0</v>
      </c>
      <c r="JX140" s="38">
        <v>0</v>
      </c>
      <c r="JY140" s="37">
        <v>0</v>
      </c>
      <c r="JZ140" s="4">
        <v>0</v>
      </c>
      <c r="KA140" s="38">
        <v>0</v>
      </c>
      <c r="KB140" s="37">
        <v>0</v>
      </c>
      <c r="KC140" s="4">
        <v>0</v>
      </c>
      <c r="KD140" s="38">
        <v>0</v>
      </c>
      <c r="KE140" s="37">
        <v>5.6000000000000001E-2</v>
      </c>
      <c r="KF140" s="4">
        <v>0.69</v>
      </c>
      <c r="KG140" s="38">
        <f t="shared" si="834"/>
        <v>12321.428571428569</v>
      </c>
      <c r="KH140" s="37"/>
      <c r="KI140" s="4"/>
      <c r="KJ140" s="38"/>
      <c r="KK140" s="37">
        <v>0</v>
      </c>
      <c r="KL140" s="4">
        <v>0</v>
      </c>
      <c r="KM140" s="38">
        <v>0</v>
      </c>
      <c r="KN140" s="37">
        <v>0</v>
      </c>
      <c r="KO140" s="4">
        <v>0</v>
      </c>
      <c r="KP140" s="38">
        <v>0</v>
      </c>
      <c r="KQ140" s="37">
        <v>0</v>
      </c>
      <c r="KR140" s="4">
        <v>0</v>
      </c>
      <c r="KS140" s="38">
        <v>0</v>
      </c>
      <c r="KT140" s="37">
        <v>38.470999999999997</v>
      </c>
      <c r="KU140" s="4">
        <v>564.35</v>
      </c>
      <c r="KV140" s="38">
        <f t="shared" si="835"/>
        <v>14669.491305138938</v>
      </c>
      <c r="KW140" s="37">
        <v>0</v>
      </c>
      <c r="KX140" s="4">
        <v>0</v>
      </c>
      <c r="KY140" s="38">
        <v>0</v>
      </c>
      <c r="KZ140" s="37">
        <v>43.39</v>
      </c>
      <c r="LA140" s="4">
        <v>607.12</v>
      </c>
      <c r="LB140" s="38">
        <f t="shared" si="836"/>
        <v>13992.164093109011</v>
      </c>
      <c r="LC140" s="37">
        <v>46.588999999999999</v>
      </c>
      <c r="LD140" s="4">
        <v>1642.96</v>
      </c>
      <c r="LE140" s="38">
        <f t="shared" si="837"/>
        <v>35264.976711240859</v>
      </c>
      <c r="LF140" s="37">
        <v>4.1760000000000002</v>
      </c>
      <c r="LG140" s="4">
        <v>160.55000000000001</v>
      </c>
      <c r="LH140" s="38">
        <f t="shared" si="838"/>
        <v>38445.881226053643</v>
      </c>
      <c r="LI140" s="37">
        <v>0.82699999999999996</v>
      </c>
      <c r="LJ140" s="4">
        <v>37.46</v>
      </c>
      <c r="LK140" s="38">
        <f t="shared" si="839"/>
        <v>45296.251511487302</v>
      </c>
      <c r="LL140" s="37">
        <v>0</v>
      </c>
      <c r="LM140" s="4">
        <v>0</v>
      </c>
      <c r="LN140" s="38">
        <v>0</v>
      </c>
      <c r="LO140" s="37">
        <v>0</v>
      </c>
      <c r="LP140" s="4">
        <v>0</v>
      </c>
      <c r="LQ140" s="38">
        <v>0</v>
      </c>
      <c r="LR140" s="37">
        <v>0</v>
      </c>
      <c r="LS140" s="4">
        <v>0</v>
      </c>
      <c r="LT140" s="38">
        <v>0</v>
      </c>
      <c r="LU140" s="37">
        <v>0</v>
      </c>
      <c r="LV140" s="4">
        <v>0</v>
      </c>
      <c r="LW140" s="38">
        <v>0</v>
      </c>
      <c r="LX140" s="37">
        <v>0</v>
      </c>
      <c r="LY140" s="4">
        <v>0</v>
      </c>
      <c r="LZ140" s="38">
        <v>0</v>
      </c>
      <c r="MA140" s="2">
        <f t="shared" si="807"/>
        <v>600.91019999999992</v>
      </c>
      <c r="MB140" s="12">
        <f t="shared" si="808"/>
        <v>12467.699999999999</v>
      </c>
    </row>
    <row r="141" spans="1:340" x14ac:dyDescent="0.3">
      <c r="A141" s="50">
        <v>2014</v>
      </c>
      <c r="B141" s="51" t="s">
        <v>11</v>
      </c>
      <c r="C141" s="37">
        <v>0</v>
      </c>
      <c r="D141" s="4">
        <v>0</v>
      </c>
      <c r="E141" s="38">
        <v>0</v>
      </c>
      <c r="F141" s="37">
        <v>0</v>
      </c>
      <c r="G141" s="4">
        <v>0</v>
      </c>
      <c r="H141" s="38">
        <v>0</v>
      </c>
      <c r="I141" s="37">
        <v>0</v>
      </c>
      <c r="J141" s="4">
        <v>0</v>
      </c>
      <c r="K141" s="38">
        <v>0</v>
      </c>
      <c r="L141" s="37">
        <v>0</v>
      </c>
      <c r="M141" s="4">
        <v>0</v>
      </c>
      <c r="N141" s="38">
        <v>0</v>
      </c>
      <c r="O141" s="37">
        <v>3.1230000000000002</v>
      </c>
      <c r="P141" s="4">
        <v>140.22</v>
      </c>
      <c r="Q141" s="38">
        <f t="shared" si="841"/>
        <v>44899.135446685876</v>
      </c>
      <c r="R141" s="37">
        <v>0</v>
      </c>
      <c r="S141" s="4">
        <v>0</v>
      </c>
      <c r="T141" s="38">
        <v>0</v>
      </c>
      <c r="U141" s="37">
        <v>0</v>
      </c>
      <c r="V141" s="4">
        <v>0</v>
      </c>
      <c r="W141" s="38">
        <v>0</v>
      </c>
      <c r="X141" s="37">
        <v>0.75</v>
      </c>
      <c r="Y141" s="4">
        <v>5.44</v>
      </c>
      <c r="Z141" s="38">
        <f t="shared" si="810"/>
        <v>7253.3333333333339</v>
      </c>
      <c r="AA141" s="37">
        <v>0</v>
      </c>
      <c r="AB141" s="4">
        <v>0</v>
      </c>
      <c r="AC141" s="38">
        <v>0</v>
      </c>
      <c r="AD141" s="37">
        <v>5.1999999999999998E-2</v>
      </c>
      <c r="AE141" s="4">
        <v>3.22</v>
      </c>
      <c r="AF141" s="38">
        <f t="shared" si="811"/>
        <v>61923.076923076929</v>
      </c>
      <c r="AG141" s="37">
        <v>0</v>
      </c>
      <c r="AH141" s="4">
        <v>0</v>
      </c>
      <c r="AI141" s="38">
        <v>0</v>
      </c>
      <c r="AJ141" s="37">
        <v>0</v>
      </c>
      <c r="AK141" s="4">
        <v>0</v>
      </c>
      <c r="AL141" s="38">
        <v>0</v>
      </c>
      <c r="AM141" s="37">
        <v>0</v>
      </c>
      <c r="AN141" s="4">
        <v>0</v>
      </c>
      <c r="AO141" s="38">
        <v>0</v>
      </c>
      <c r="AP141" s="37">
        <v>0</v>
      </c>
      <c r="AQ141" s="4">
        <v>0</v>
      </c>
      <c r="AR141" s="38">
        <v>0</v>
      </c>
      <c r="AS141" s="37">
        <v>0</v>
      </c>
      <c r="AT141" s="4">
        <v>0</v>
      </c>
      <c r="AU141" s="38">
        <v>0</v>
      </c>
      <c r="AV141" s="37">
        <v>0</v>
      </c>
      <c r="AW141" s="4">
        <v>0</v>
      </c>
      <c r="AX141" s="38">
        <v>0</v>
      </c>
      <c r="AY141" s="37">
        <v>0</v>
      </c>
      <c r="AZ141" s="4">
        <v>0</v>
      </c>
      <c r="BA141" s="38">
        <v>0</v>
      </c>
      <c r="BB141" s="37">
        <v>0</v>
      </c>
      <c r="BC141" s="4">
        <v>0</v>
      </c>
      <c r="BD141" s="38">
        <v>0</v>
      </c>
      <c r="BE141" s="37">
        <v>0</v>
      </c>
      <c r="BF141" s="4">
        <v>0</v>
      </c>
      <c r="BG141" s="38">
        <v>0</v>
      </c>
      <c r="BH141" s="37">
        <v>27.87</v>
      </c>
      <c r="BI141" s="4">
        <v>163.47</v>
      </c>
      <c r="BJ141" s="38">
        <f t="shared" si="812"/>
        <v>5865.4467168998917</v>
      </c>
      <c r="BK141" s="37">
        <v>0</v>
      </c>
      <c r="BL141" s="4">
        <v>0</v>
      </c>
      <c r="BM141" s="38">
        <v>0</v>
      </c>
      <c r="BN141" s="37">
        <v>0</v>
      </c>
      <c r="BO141" s="4">
        <v>0</v>
      </c>
      <c r="BP141" s="38">
        <v>0</v>
      </c>
      <c r="BQ141" s="37">
        <v>0</v>
      </c>
      <c r="BR141" s="4">
        <v>0</v>
      </c>
      <c r="BS141" s="38">
        <v>0</v>
      </c>
      <c r="BT141" s="37">
        <v>0</v>
      </c>
      <c r="BU141" s="4">
        <v>0</v>
      </c>
      <c r="BV141" s="38">
        <f t="shared" si="861"/>
        <v>0</v>
      </c>
      <c r="BW141" s="37">
        <v>1.4E-2</v>
      </c>
      <c r="BX141" s="4">
        <v>1.48</v>
      </c>
      <c r="BY141" s="38">
        <f t="shared" si="813"/>
        <v>105714.28571428571</v>
      </c>
      <c r="BZ141" s="37">
        <v>15.88</v>
      </c>
      <c r="CA141" s="4">
        <v>1087.8800000000001</v>
      </c>
      <c r="CB141" s="38">
        <f t="shared" si="814"/>
        <v>68506.297229219141</v>
      </c>
      <c r="CC141" s="37">
        <v>0</v>
      </c>
      <c r="CD141" s="4">
        <v>0</v>
      </c>
      <c r="CE141" s="38">
        <v>0</v>
      </c>
      <c r="CF141" s="37">
        <v>1.2999999999999999E-2</v>
      </c>
      <c r="CG141" s="4">
        <v>5.42</v>
      </c>
      <c r="CH141" s="38">
        <f t="shared" si="815"/>
        <v>416923.07692307694</v>
      </c>
      <c r="CI141" s="37">
        <v>0</v>
      </c>
      <c r="CJ141" s="4">
        <v>0</v>
      </c>
      <c r="CK141" s="38">
        <v>0</v>
      </c>
      <c r="CL141" s="37">
        <v>0</v>
      </c>
      <c r="CM141" s="4">
        <v>0</v>
      </c>
      <c r="CN141" s="38">
        <v>0</v>
      </c>
      <c r="CO141" s="37">
        <v>0.82099999999999995</v>
      </c>
      <c r="CP141" s="4">
        <v>44.18</v>
      </c>
      <c r="CQ141" s="38">
        <f t="shared" si="816"/>
        <v>53812.423873325213</v>
      </c>
      <c r="CR141" s="37">
        <v>0</v>
      </c>
      <c r="CS141" s="4">
        <v>0</v>
      </c>
      <c r="CT141" s="38">
        <v>0</v>
      </c>
      <c r="CU141" s="37">
        <v>0</v>
      </c>
      <c r="CV141" s="4">
        <v>0</v>
      </c>
      <c r="CW141" s="38">
        <f t="shared" si="817"/>
        <v>0</v>
      </c>
      <c r="CX141" s="37">
        <v>1.222</v>
      </c>
      <c r="CY141" s="4">
        <v>98.06</v>
      </c>
      <c r="CZ141" s="38">
        <f t="shared" si="818"/>
        <v>80245.499181669409</v>
      </c>
      <c r="DA141" s="37">
        <v>0</v>
      </c>
      <c r="DB141" s="4">
        <v>0</v>
      </c>
      <c r="DC141" s="38">
        <v>0</v>
      </c>
      <c r="DD141" s="37">
        <v>0</v>
      </c>
      <c r="DE141" s="4">
        <v>0</v>
      </c>
      <c r="DF141" s="38">
        <v>0</v>
      </c>
      <c r="DG141" s="37">
        <v>4.4999999999999998E-2</v>
      </c>
      <c r="DH141" s="4">
        <v>0.56999999999999995</v>
      </c>
      <c r="DI141" s="38">
        <f t="shared" si="819"/>
        <v>12666.666666666666</v>
      </c>
      <c r="DJ141" s="37">
        <v>0</v>
      </c>
      <c r="DK141" s="4">
        <v>0</v>
      </c>
      <c r="DL141" s="38">
        <v>0</v>
      </c>
      <c r="DM141" s="37">
        <v>215.02099999999999</v>
      </c>
      <c r="DN141" s="4">
        <v>1737.45</v>
      </c>
      <c r="DO141" s="38">
        <f t="shared" si="820"/>
        <v>8080.3735449095675</v>
      </c>
      <c r="DP141" s="37">
        <v>0</v>
      </c>
      <c r="DQ141" s="4">
        <v>0</v>
      </c>
      <c r="DR141" s="38">
        <v>0</v>
      </c>
      <c r="DS141" s="37">
        <v>4.0110000000000001</v>
      </c>
      <c r="DT141" s="4">
        <v>67.06</v>
      </c>
      <c r="DU141" s="38">
        <f t="shared" ref="DU141:DU146" si="865">DT141/DS141*1000</f>
        <v>16719.022687609075</v>
      </c>
      <c r="DV141" s="37">
        <v>0</v>
      </c>
      <c r="DW141" s="4">
        <v>0</v>
      </c>
      <c r="DX141" s="38">
        <v>0</v>
      </c>
      <c r="DY141" s="37">
        <v>0.81200000000000006</v>
      </c>
      <c r="DZ141" s="4">
        <v>9.5</v>
      </c>
      <c r="EA141" s="38">
        <f t="shared" si="847"/>
        <v>11699.50738916256</v>
      </c>
      <c r="EB141" s="37">
        <v>0.36599999999999999</v>
      </c>
      <c r="EC141" s="4">
        <v>13.17</v>
      </c>
      <c r="ED141" s="38">
        <f t="shared" si="822"/>
        <v>35983.606557377054</v>
      </c>
      <c r="EE141" s="37">
        <v>1E-3</v>
      </c>
      <c r="EF141" s="4">
        <v>0.09</v>
      </c>
      <c r="EG141" s="38">
        <f t="shared" ref="EG141:EG142" si="866">EF141/EE141*1000</f>
        <v>90000</v>
      </c>
      <c r="EH141" s="37">
        <v>1E-3</v>
      </c>
      <c r="EI141" s="4">
        <v>0.09</v>
      </c>
      <c r="EJ141" s="38">
        <f t="shared" si="849"/>
        <v>90000</v>
      </c>
      <c r="EK141" s="37">
        <v>0</v>
      </c>
      <c r="EL141" s="4">
        <v>0</v>
      </c>
      <c r="EM141" s="38">
        <v>0</v>
      </c>
      <c r="EN141" s="37">
        <v>0</v>
      </c>
      <c r="EO141" s="4">
        <v>0</v>
      </c>
      <c r="EP141" s="38">
        <v>0</v>
      </c>
      <c r="EQ141" s="37"/>
      <c r="ER141" s="4"/>
      <c r="ES141" s="38"/>
      <c r="ET141" s="37">
        <v>0</v>
      </c>
      <c r="EU141" s="4">
        <v>0</v>
      </c>
      <c r="EV141" s="38">
        <v>0</v>
      </c>
      <c r="EW141" s="37">
        <v>2.7E-2</v>
      </c>
      <c r="EX141" s="4">
        <v>0.55000000000000004</v>
      </c>
      <c r="EY141" s="38">
        <f t="shared" si="855"/>
        <v>20370.370370370372</v>
      </c>
      <c r="EZ141" s="37">
        <v>0</v>
      </c>
      <c r="FA141" s="4">
        <v>0</v>
      </c>
      <c r="FB141" s="38">
        <v>0</v>
      </c>
      <c r="FC141" s="37"/>
      <c r="FD141" s="4"/>
      <c r="FE141" s="38"/>
      <c r="FF141" s="37">
        <v>0</v>
      </c>
      <c r="FG141" s="4">
        <v>0</v>
      </c>
      <c r="FH141" s="38">
        <v>0</v>
      </c>
      <c r="FI141" s="37">
        <v>5.8849999999999998</v>
      </c>
      <c r="FJ141" s="4">
        <v>214.78</v>
      </c>
      <c r="FK141" s="38">
        <f t="shared" si="823"/>
        <v>36496.176720475785</v>
      </c>
      <c r="FL141" s="37">
        <v>0</v>
      </c>
      <c r="FM141" s="4">
        <v>0</v>
      </c>
      <c r="FN141" s="38">
        <v>0</v>
      </c>
      <c r="FO141" s="37">
        <v>0</v>
      </c>
      <c r="FP141" s="4">
        <v>0</v>
      </c>
      <c r="FQ141" s="38">
        <v>0</v>
      </c>
      <c r="FR141" s="37">
        <v>0</v>
      </c>
      <c r="FS141" s="4">
        <v>0</v>
      </c>
      <c r="FT141" s="38">
        <v>0</v>
      </c>
      <c r="FU141" s="37"/>
      <c r="FV141" s="4"/>
      <c r="FW141" s="38"/>
      <c r="FX141" s="37">
        <v>0</v>
      </c>
      <c r="FY141" s="4">
        <v>0</v>
      </c>
      <c r="FZ141" s="38">
        <v>0</v>
      </c>
      <c r="GA141" s="37">
        <v>0</v>
      </c>
      <c r="GB141" s="4">
        <v>0</v>
      </c>
      <c r="GC141" s="38">
        <v>0</v>
      </c>
      <c r="GD141" s="37">
        <v>0</v>
      </c>
      <c r="GE141" s="4">
        <v>0</v>
      </c>
      <c r="GF141" s="38">
        <v>0</v>
      </c>
      <c r="GG141" s="37">
        <v>0</v>
      </c>
      <c r="GH141" s="4">
        <v>0</v>
      </c>
      <c r="GI141" s="38">
        <v>0</v>
      </c>
      <c r="GJ141" s="37">
        <v>0</v>
      </c>
      <c r="GK141" s="4">
        <v>0</v>
      </c>
      <c r="GL141" s="38">
        <v>0</v>
      </c>
      <c r="GM141" s="37">
        <v>0</v>
      </c>
      <c r="GN141" s="4">
        <v>0</v>
      </c>
      <c r="GO141" s="38">
        <v>0</v>
      </c>
      <c r="GP141" s="37">
        <v>0</v>
      </c>
      <c r="GQ141" s="4">
        <v>0</v>
      </c>
      <c r="GR141" s="38">
        <v>0</v>
      </c>
      <c r="GS141" s="37">
        <v>0</v>
      </c>
      <c r="GT141" s="4">
        <v>0</v>
      </c>
      <c r="GU141" s="38">
        <v>0</v>
      </c>
      <c r="GV141" s="37">
        <v>0</v>
      </c>
      <c r="GW141" s="4">
        <v>0</v>
      </c>
      <c r="GX141" s="38">
        <v>0</v>
      </c>
      <c r="GY141" s="37">
        <v>0</v>
      </c>
      <c r="GZ141" s="4">
        <v>0</v>
      </c>
      <c r="HA141" s="38">
        <v>0</v>
      </c>
      <c r="HB141" s="37">
        <v>0</v>
      </c>
      <c r="HC141" s="4">
        <v>0</v>
      </c>
      <c r="HD141" s="38">
        <v>0</v>
      </c>
      <c r="HE141" s="37">
        <v>0</v>
      </c>
      <c r="HF141" s="4">
        <v>0</v>
      </c>
      <c r="HG141" s="38">
        <v>0</v>
      </c>
      <c r="HH141" s="37">
        <v>5.8630000000000004</v>
      </c>
      <c r="HI141" s="4">
        <v>344.23</v>
      </c>
      <c r="HJ141" s="38">
        <f t="shared" si="824"/>
        <v>58712.263346409687</v>
      </c>
      <c r="HK141" s="37">
        <v>0</v>
      </c>
      <c r="HL141" s="4">
        <v>0</v>
      </c>
      <c r="HM141" s="38">
        <v>0</v>
      </c>
      <c r="HN141" s="37">
        <v>1E-3</v>
      </c>
      <c r="HO141" s="4">
        <v>0.19</v>
      </c>
      <c r="HP141" s="38">
        <f t="shared" si="825"/>
        <v>190000</v>
      </c>
      <c r="HQ141" s="37">
        <v>0</v>
      </c>
      <c r="HR141" s="4">
        <v>0</v>
      </c>
      <c r="HS141" s="38">
        <v>0</v>
      </c>
      <c r="HT141" s="37">
        <v>0</v>
      </c>
      <c r="HU141" s="4">
        <v>0</v>
      </c>
      <c r="HV141" s="38">
        <v>0</v>
      </c>
      <c r="HW141" s="37">
        <v>0</v>
      </c>
      <c r="HX141" s="4">
        <v>0</v>
      </c>
      <c r="HY141" s="38">
        <v>0</v>
      </c>
      <c r="HZ141" s="37">
        <v>2.52</v>
      </c>
      <c r="IA141" s="4">
        <v>36.79</v>
      </c>
      <c r="IB141" s="38">
        <f t="shared" si="862"/>
        <v>14599.206349206348</v>
      </c>
      <c r="IC141" s="37">
        <v>0.224</v>
      </c>
      <c r="ID141" s="4">
        <v>3</v>
      </c>
      <c r="IE141" s="38">
        <f t="shared" si="826"/>
        <v>13392.857142857143</v>
      </c>
      <c r="IF141" s="37">
        <v>0</v>
      </c>
      <c r="IG141" s="4">
        <v>0</v>
      </c>
      <c r="IH141" s="38">
        <v>0</v>
      </c>
      <c r="II141" s="37">
        <v>0</v>
      </c>
      <c r="IJ141" s="4">
        <v>0</v>
      </c>
      <c r="IK141" s="38">
        <v>0</v>
      </c>
      <c r="IL141" s="37">
        <v>12.244</v>
      </c>
      <c r="IM141" s="4">
        <v>648.87</v>
      </c>
      <c r="IN141" s="38">
        <f t="shared" si="827"/>
        <v>52994.93629532832</v>
      </c>
      <c r="IO141" s="37">
        <v>23.148</v>
      </c>
      <c r="IP141" s="4">
        <v>978.12</v>
      </c>
      <c r="IQ141" s="38">
        <f t="shared" si="828"/>
        <v>42255.054432348363</v>
      </c>
      <c r="IR141" s="37">
        <v>0</v>
      </c>
      <c r="IS141" s="4">
        <v>0</v>
      </c>
      <c r="IT141" s="38">
        <v>0</v>
      </c>
      <c r="IU141" s="37">
        <v>0</v>
      </c>
      <c r="IV141" s="4">
        <v>0</v>
      </c>
      <c r="IW141" s="38">
        <v>0</v>
      </c>
      <c r="IX141" s="37">
        <v>0</v>
      </c>
      <c r="IY141" s="4">
        <v>0</v>
      </c>
      <c r="IZ141" s="38">
        <f t="shared" si="781"/>
        <v>0</v>
      </c>
      <c r="JA141" s="37">
        <v>152.858</v>
      </c>
      <c r="JB141" s="4">
        <v>3057.31</v>
      </c>
      <c r="JC141" s="38">
        <f t="shared" si="829"/>
        <v>20000.981302908582</v>
      </c>
      <c r="JD141" s="37">
        <v>0</v>
      </c>
      <c r="JE141" s="4">
        <v>0</v>
      </c>
      <c r="JF141" s="38">
        <v>0</v>
      </c>
      <c r="JG141" s="37">
        <v>0</v>
      </c>
      <c r="JH141" s="4">
        <v>0</v>
      </c>
      <c r="JI141" s="38">
        <v>0</v>
      </c>
      <c r="JJ141" s="37">
        <v>0</v>
      </c>
      <c r="JK141" s="4">
        <v>0</v>
      </c>
      <c r="JL141" s="38">
        <v>0</v>
      </c>
      <c r="JM141" s="37">
        <v>0</v>
      </c>
      <c r="JN141" s="4">
        <v>0</v>
      </c>
      <c r="JO141" s="38">
        <v>0</v>
      </c>
      <c r="JP141" s="37">
        <v>0.86499999999999999</v>
      </c>
      <c r="JQ141" s="4">
        <v>122.19</v>
      </c>
      <c r="JR141" s="38">
        <f t="shared" si="832"/>
        <v>141260.11560693642</v>
      </c>
      <c r="JS141" s="37">
        <v>0</v>
      </c>
      <c r="JT141" s="4">
        <v>0</v>
      </c>
      <c r="JU141" s="38">
        <v>0</v>
      </c>
      <c r="JV141" s="37">
        <v>0</v>
      </c>
      <c r="JW141" s="4">
        <v>0</v>
      </c>
      <c r="JX141" s="38">
        <v>0</v>
      </c>
      <c r="JY141" s="37">
        <v>0.03</v>
      </c>
      <c r="JZ141" s="4">
        <v>3.82</v>
      </c>
      <c r="KA141" s="38">
        <f t="shared" si="833"/>
        <v>127333.33333333333</v>
      </c>
      <c r="KB141" s="37">
        <v>0</v>
      </c>
      <c r="KC141" s="4">
        <v>0</v>
      </c>
      <c r="KD141" s="38">
        <v>0</v>
      </c>
      <c r="KE141" s="37">
        <v>1.6379999999999999</v>
      </c>
      <c r="KF141" s="4">
        <v>12.82</v>
      </c>
      <c r="KG141" s="38">
        <f t="shared" si="834"/>
        <v>7826.6178266178276</v>
      </c>
      <c r="KH141" s="37"/>
      <c r="KI141" s="4"/>
      <c r="KJ141" s="38"/>
      <c r="KK141" s="37">
        <v>5.2999999999999999E-2</v>
      </c>
      <c r="KL141" s="4">
        <v>0.69</v>
      </c>
      <c r="KM141" s="38">
        <f t="shared" si="852"/>
        <v>13018.867924528302</v>
      </c>
      <c r="KN141" s="37">
        <v>0</v>
      </c>
      <c r="KO141" s="4">
        <v>0</v>
      </c>
      <c r="KP141" s="38">
        <v>0</v>
      </c>
      <c r="KQ141" s="37">
        <v>0</v>
      </c>
      <c r="KR141" s="4">
        <v>0</v>
      </c>
      <c r="KS141" s="38">
        <v>0</v>
      </c>
      <c r="KT141" s="37">
        <v>29.641999999999999</v>
      </c>
      <c r="KU141" s="4">
        <v>271.31</v>
      </c>
      <c r="KV141" s="38">
        <f t="shared" si="835"/>
        <v>9152.8911679373869</v>
      </c>
      <c r="KW141" s="37">
        <v>0</v>
      </c>
      <c r="KX141" s="4">
        <v>0</v>
      </c>
      <c r="KY141" s="38">
        <v>0</v>
      </c>
      <c r="KZ141" s="37">
        <v>123.745</v>
      </c>
      <c r="LA141" s="4">
        <v>2239.7199999999998</v>
      </c>
      <c r="LB141" s="38">
        <f t="shared" si="836"/>
        <v>18099.478766818858</v>
      </c>
      <c r="LC141" s="37">
        <v>59.755000000000003</v>
      </c>
      <c r="LD141" s="4">
        <v>3055.09</v>
      </c>
      <c r="LE141" s="38">
        <f t="shared" si="837"/>
        <v>51126.934984520129</v>
      </c>
      <c r="LF141" s="37">
        <v>31.344999999999999</v>
      </c>
      <c r="LG141" s="4">
        <v>1381.43</v>
      </c>
      <c r="LH141" s="38">
        <f t="shared" si="838"/>
        <v>44071.78178337853</v>
      </c>
      <c r="LI141" s="37">
        <v>4.4210000000000003</v>
      </c>
      <c r="LJ141" s="4">
        <v>27.3</v>
      </c>
      <c r="LK141" s="38">
        <f t="shared" si="839"/>
        <v>6175.0735127799135</v>
      </c>
      <c r="LL141" s="37">
        <v>0</v>
      </c>
      <c r="LM141" s="4">
        <v>0</v>
      </c>
      <c r="LN141" s="38">
        <v>0</v>
      </c>
      <c r="LO141" s="37">
        <v>0</v>
      </c>
      <c r="LP141" s="4">
        <v>0</v>
      </c>
      <c r="LQ141" s="38">
        <v>0</v>
      </c>
      <c r="LR141" s="37">
        <v>0</v>
      </c>
      <c r="LS141" s="4">
        <v>0</v>
      </c>
      <c r="LT141" s="38">
        <v>0</v>
      </c>
      <c r="LU141" s="37">
        <v>0</v>
      </c>
      <c r="LV141" s="4">
        <v>0</v>
      </c>
      <c r="LW141" s="38">
        <v>0</v>
      </c>
      <c r="LX141" s="37">
        <v>12.96</v>
      </c>
      <c r="LY141" s="4">
        <v>186.15</v>
      </c>
      <c r="LZ141" s="38">
        <f t="shared" si="840"/>
        <v>14363.425925925925</v>
      </c>
      <c r="MA141" s="2">
        <f t="shared" si="807"/>
        <v>737.22500000000014</v>
      </c>
      <c r="MB141" s="12">
        <f t="shared" si="808"/>
        <v>15961.57</v>
      </c>
    </row>
    <row r="142" spans="1:340" x14ac:dyDescent="0.3">
      <c r="A142" s="50">
        <v>2014</v>
      </c>
      <c r="B142" s="51" t="s">
        <v>12</v>
      </c>
      <c r="C142" s="37">
        <v>0</v>
      </c>
      <c r="D142" s="4">
        <v>0</v>
      </c>
      <c r="E142" s="38">
        <v>0</v>
      </c>
      <c r="F142" s="37">
        <v>0</v>
      </c>
      <c r="G142" s="4">
        <v>0</v>
      </c>
      <c r="H142" s="38">
        <v>0</v>
      </c>
      <c r="I142" s="37">
        <v>0</v>
      </c>
      <c r="J142" s="4">
        <v>0</v>
      </c>
      <c r="K142" s="38">
        <v>0</v>
      </c>
      <c r="L142" s="37">
        <v>0</v>
      </c>
      <c r="M142" s="4">
        <v>0</v>
      </c>
      <c r="N142" s="38">
        <v>0</v>
      </c>
      <c r="O142" s="37">
        <v>18.692</v>
      </c>
      <c r="P142" s="4">
        <v>1350.86</v>
      </c>
      <c r="Q142" s="38">
        <f t="shared" si="841"/>
        <v>72269.420072758396</v>
      </c>
      <c r="R142" s="37">
        <v>0</v>
      </c>
      <c r="S142" s="4">
        <v>0</v>
      </c>
      <c r="T142" s="38">
        <v>0</v>
      </c>
      <c r="U142" s="37">
        <v>0</v>
      </c>
      <c r="V142" s="4">
        <v>0</v>
      </c>
      <c r="W142" s="38">
        <v>0</v>
      </c>
      <c r="X142" s="37">
        <v>0</v>
      </c>
      <c r="Y142" s="4">
        <v>0</v>
      </c>
      <c r="Z142" s="38">
        <v>0</v>
      </c>
      <c r="AA142" s="37">
        <v>0</v>
      </c>
      <c r="AB142" s="4">
        <v>0</v>
      </c>
      <c r="AC142" s="38">
        <v>0</v>
      </c>
      <c r="AD142" s="37">
        <v>0</v>
      </c>
      <c r="AE142" s="4">
        <v>0</v>
      </c>
      <c r="AF142" s="38">
        <v>0</v>
      </c>
      <c r="AG142" s="37">
        <v>0</v>
      </c>
      <c r="AH142" s="4">
        <v>0</v>
      </c>
      <c r="AI142" s="38">
        <v>0</v>
      </c>
      <c r="AJ142" s="37">
        <v>0</v>
      </c>
      <c r="AK142" s="4">
        <v>0</v>
      </c>
      <c r="AL142" s="38">
        <v>0</v>
      </c>
      <c r="AM142" s="37">
        <v>5.1779999999999999</v>
      </c>
      <c r="AN142" s="4">
        <v>110.44</v>
      </c>
      <c r="AO142" s="38">
        <f t="shared" si="843"/>
        <v>21328.698339127077</v>
      </c>
      <c r="AP142" s="37">
        <v>0</v>
      </c>
      <c r="AQ142" s="4">
        <v>0</v>
      </c>
      <c r="AR142" s="38">
        <v>0</v>
      </c>
      <c r="AS142" s="37">
        <v>0</v>
      </c>
      <c r="AT142" s="4">
        <v>0</v>
      </c>
      <c r="AU142" s="38">
        <v>0</v>
      </c>
      <c r="AV142" s="37">
        <v>0</v>
      </c>
      <c r="AW142" s="4">
        <v>0</v>
      </c>
      <c r="AX142" s="38">
        <v>0</v>
      </c>
      <c r="AY142" s="37">
        <v>0</v>
      </c>
      <c r="AZ142" s="4">
        <v>0</v>
      </c>
      <c r="BA142" s="38">
        <v>0</v>
      </c>
      <c r="BB142" s="37">
        <v>0</v>
      </c>
      <c r="BC142" s="4">
        <v>0</v>
      </c>
      <c r="BD142" s="38">
        <v>0</v>
      </c>
      <c r="BE142" s="37">
        <v>0</v>
      </c>
      <c r="BF142" s="4">
        <v>0</v>
      </c>
      <c r="BG142" s="38">
        <v>0</v>
      </c>
      <c r="BH142" s="37">
        <v>15.914</v>
      </c>
      <c r="BI142" s="4">
        <v>109.9</v>
      </c>
      <c r="BJ142" s="38">
        <f t="shared" si="812"/>
        <v>6905.8690461229107</v>
      </c>
      <c r="BK142" s="37">
        <v>0</v>
      </c>
      <c r="BL142" s="4">
        <v>0</v>
      </c>
      <c r="BM142" s="38">
        <v>0</v>
      </c>
      <c r="BN142" s="37">
        <v>0</v>
      </c>
      <c r="BO142" s="4">
        <v>0</v>
      </c>
      <c r="BP142" s="38">
        <v>0</v>
      </c>
      <c r="BQ142" s="37">
        <v>0</v>
      </c>
      <c r="BR142" s="4">
        <v>0</v>
      </c>
      <c r="BS142" s="38">
        <v>0</v>
      </c>
      <c r="BT142" s="37">
        <v>0</v>
      </c>
      <c r="BU142" s="4">
        <v>0</v>
      </c>
      <c r="BV142" s="38">
        <f t="shared" si="861"/>
        <v>0</v>
      </c>
      <c r="BW142" s="37">
        <v>0</v>
      </c>
      <c r="BX142" s="4">
        <v>0</v>
      </c>
      <c r="BY142" s="38">
        <v>0</v>
      </c>
      <c r="BZ142" s="37">
        <v>126.111</v>
      </c>
      <c r="CA142" s="4">
        <v>7031.83</v>
      </c>
      <c r="CB142" s="38">
        <f t="shared" si="814"/>
        <v>55759.053532205755</v>
      </c>
      <c r="CC142" s="37">
        <v>0</v>
      </c>
      <c r="CD142" s="4">
        <v>0</v>
      </c>
      <c r="CE142" s="38">
        <v>0</v>
      </c>
      <c r="CF142" s="37">
        <v>0.105</v>
      </c>
      <c r="CG142" s="4">
        <v>0.23</v>
      </c>
      <c r="CH142" s="38">
        <f t="shared" si="815"/>
        <v>2190.4761904761908</v>
      </c>
      <c r="CI142" s="37">
        <v>0</v>
      </c>
      <c r="CJ142" s="4">
        <v>0</v>
      </c>
      <c r="CK142" s="38">
        <v>0</v>
      </c>
      <c r="CL142" s="37">
        <v>0</v>
      </c>
      <c r="CM142" s="4">
        <v>0</v>
      </c>
      <c r="CN142" s="38">
        <v>0</v>
      </c>
      <c r="CO142" s="37">
        <v>3.0000000000000001E-3</v>
      </c>
      <c r="CP142" s="4">
        <v>7.0000000000000007E-2</v>
      </c>
      <c r="CQ142" s="38">
        <f t="shared" si="816"/>
        <v>23333.333333333336</v>
      </c>
      <c r="CR142" s="37">
        <v>0</v>
      </c>
      <c r="CS142" s="4">
        <v>0</v>
      </c>
      <c r="CT142" s="38">
        <v>0</v>
      </c>
      <c r="CU142" s="37">
        <v>0</v>
      </c>
      <c r="CV142" s="4">
        <v>0</v>
      </c>
      <c r="CW142" s="38">
        <f t="shared" si="817"/>
        <v>0</v>
      </c>
      <c r="CX142" s="37">
        <v>19.577000000000002</v>
      </c>
      <c r="CY142" s="4">
        <v>1091</v>
      </c>
      <c r="CZ142" s="38">
        <f t="shared" si="818"/>
        <v>55728.661184042496</v>
      </c>
      <c r="DA142" s="37">
        <v>0</v>
      </c>
      <c r="DB142" s="4">
        <v>0</v>
      </c>
      <c r="DC142" s="38">
        <v>0</v>
      </c>
      <c r="DD142" s="37">
        <v>0</v>
      </c>
      <c r="DE142" s="4">
        <v>0</v>
      </c>
      <c r="DF142" s="38">
        <v>0</v>
      </c>
      <c r="DG142" s="37">
        <v>8.0779999999999994</v>
      </c>
      <c r="DH142" s="4">
        <v>108.64</v>
      </c>
      <c r="DI142" s="38">
        <f t="shared" si="819"/>
        <v>13448.873483535528</v>
      </c>
      <c r="DJ142" s="37">
        <v>0</v>
      </c>
      <c r="DK142" s="4">
        <v>0</v>
      </c>
      <c r="DL142" s="38">
        <v>0</v>
      </c>
      <c r="DM142" s="37">
        <v>279.74299999999999</v>
      </c>
      <c r="DN142" s="4">
        <v>2069.69</v>
      </c>
      <c r="DO142" s="38">
        <f t="shared" si="820"/>
        <v>7398.540803523234</v>
      </c>
      <c r="DP142" s="37">
        <v>1.788</v>
      </c>
      <c r="DQ142" s="4">
        <v>62.87</v>
      </c>
      <c r="DR142" s="38">
        <f t="shared" si="846"/>
        <v>35162.192393736012</v>
      </c>
      <c r="DS142" s="37">
        <v>0</v>
      </c>
      <c r="DT142" s="4">
        <v>0</v>
      </c>
      <c r="DU142" s="38">
        <v>0</v>
      </c>
      <c r="DV142" s="37">
        <v>0</v>
      </c>
      <c r="DW142" s="4">
        <v>0</v>
      </c>
      <c r="DX142" s="38">
        <v>0</v>
      </c>
      <c r="DY142" s="37">
        <v>1.615</v>
      </c>
      <c r="DZ142" s="4">
        <v>11.02</v>
      </c>
      <c r="EA142" s="38">
        <f t="shared" si="847"/>
        <v>6823.5294117647054</v>
      </c>
      <c r="EB142" s="37">
        <v>15.006</v>
      </c>
      <c r="EC142" s="4">
        <v>797.3</v>
      </c>
      <c r="ED142" s="38">
        <f t="shared" si="822"/>
        <v>53132.080501132878</v>
      </c>
      <c r="EE142" s="37">
        <v>5.0000000000000001E-3</v>
      </c>
      <c r="EF142" s="4">
        <v>0.13</v>
      </c>
      <c r="EG142" s="38">
        <f t="shared" si="866"/>
        <v>26000</v>
      </c>
      <c r="EH142" s="37">
        <v>5.0000000000000001E-3</v>
      </c>
      <c r="EI142" s="4">
        <v>0.13</v>
      </c>
      <c r="EJ142" s="38">
        <f t="shared" si="849"/>
        <v>26000</v>
      </c>
      <c r="EK142" s="37">
        <v>0</v>
      </c>
      <c r="EL142" s="4">
        <v>0</v>
      </c>
      <c r="EM142" s="38">
        <v>0</v>
      </c>
      <c r="EN142" s="37">
        <v>0</v>
      </c>
      <c r="EO142" s="4">
        <v>0</v>
      </c>
      <c r="EP142" s="38">
        <v>0</v>
      </c>
      <c r="EQ142" s="37"/>
      <c r="ER142" s="4"/>
      <c r="ES142" s="38"/>
      <c r="ET142" s="37">
        <v>0</v>
      </c>
      <c r="EU142" s="4">
        <v>0</v>
      </c>
      <c r="EV142" s="38">
        <v>0</v>
      </c>
      <c r="EW142" s="37">
        <v>0</v>
      </c>
      <c r="EX142" s="4">
        <v>0</v>
      </c>
      <c r="EY142" s="38">
        <v>0</v>
      </c>
      <c r="EZ142" s="37">
        <v>0</v>
      </c>
      <c r="FA142" s="4">
        <v>0</v>
      </c>
      <c r="FB142" s="38">
        <v>0</v>
      </c>
      <c r="FC142" s="37"/>
      <c r="FD142" s="4"/>
      <c r="FE142" s="38"/>
      <c r="FF142" s="37">
        <v>0</v>
      </c>
      <c r="FG142" s="4">
        <v>0</v>
      </c>
      <c r="FH142" s="38">
        <v>0</v>
      </c>
      <c r="FI142" s="37">
        <v>40.436999999999998</v>
      </c>
      <c r="FJ142" s="4">
        <v>832.24</v>
      </c>
      <c r="FK142" s="38">
        <f t="shared" si="823"/>
        <v>20581.150926132006</v>
      </c>
      <c r="FL142" s="37">
        <v>0</v>
      </c>
      <c r="FM142" s="4">
        <v>0</v>
      </c>
      <c r="FN142" s="38">
        <v>0</v>
      </c>
      <c r="FO142" s="37">
        <v>0</v>
      </c>
      <c r="FP142" s="4">
        <v>0</v>
      </c>
      <c r="FQ142" s="38">
        <v>0</v>
      </c>
      <c r="FR142" s="37">
        <v>0</v>
      </c>
      <c r="FS142" s="4">
        <v>0</v>
      </c>
      <c r="FT142" s="38">
        <v>0</v>
      </c>
      <c r="FU142" s="37"/>
      <c r="FV142" s="4"/>
      <c r="FW142" s="38"/>
      <c r="FX142" s="37">
        <v>0</v>
      </c>
      <c r="FY142" s="4">
        <v>0</v>
      </c>
      <c r="FZ142" s="38">
        <v>0</v>
      </c>
      <c r="GA142" s="37">
        <v>0</v>
      </c>
      <c r="GB142" s="4">
        <v>0</v>
      </c>
      <c r="GC142" s="38">
        <v>0</v>
      </c>
      <c r="GD142" s="37">
        <v>6.3310000000000004</v>
      </c>
      <c r="GE142" s="4">
        <v>140.88</v>
      </c>
      <c r="GF142" s="38">
        <f t="shared" si="850"/>
        <v>22252.408782182909</v>
      </c>
      <c r="GG142" s="37">
        <v>0</v>
      </c>
      <c r="GH142" s="4">
        <v>0</v>
      </c>
      <c r="GI142" s="38">
        <v>0</v>
      </c>
      <c r="GJ142" s="37">
        <v>0</v>
      </c>
      <c r="GK142" s="4">
        <v>0</v>
      </c>
      <c r="GL142" s="38">
        <v>0</v>
      </c>
      <c r="GM142" s="37">
        <v>0</v>
      </c>
      <c r="GN142" s="4">
        <v>0</v>
      </c>
      <c r="GO142" s="38">
        <v>0</v>
      </c>
      <c r="GP142" s="37">
        <v>0</v>
      </c>
      <c r="GQ142" s="4">
        <v>0</v>
      </c>
      <c r="GR142" s="38">
        <v>0</v>
      </c>
      <c r="GS142" s="37">
        <v>0</v>
      </c>
      <c r="GT142" s="4">
        <v>0</v>
      </c>
      <c r="GU142" s="38">
        <v>0</v>
      </c>
      <c r="GV142" s="37">
        <v>0</v>
      </c>
      <c r="GW142" s="4">
        <v>0</v>
      </c>
      <c r="GX142" s="38">
        <v>0</v>
      </c>
      <c r="GY142" s="37">
        <v>0</v>
      </c>
      <c r="GZ142" s="4">
        <v>0</v>
      </c>
      <c r="HA142" s="38">
        <v>0</v>
      </c>
      <c r="HB142" s="37">
        <v>0</v>
      </c>
      <c r="HC142" s="4">
        <v>0</v>
      </c>
      <c r="HD142" s="38">
        <v>0</v>
      </c>
      <c r="HE142" s="37">
        <v>0.05</v>
      </c>
      <c r="HF142" s="4">
        <v>0.24</v>
      </c>
      <c r="HG142" s="38">
        <f t="shared" si="859"/>
        <v>4800</v>
      </c>
      <c r="HH142" s="37">
        <v>33.804000000000002</v>
      </c>
      <c r="HI142" s="4">
        <v>891.3</v>
      </c>
      <c r="HJ142" s="38">
        <f t="shared" si="824"/>
        <v>26366.702165424209</v>
      </c>
      <c r="HK142" s="37">
        <v>0</v>
      </c>
      <c r="HL142" s="4">
        <v>0</v>
      </c>
      <c r="HM142" s="38">
        <v>0</v>
      </c>
      <c r="HN142" s="37">
        <v>0</v>
      </c>
      <c r="HO142" s="4">
        <v>0</v>
      </c>
      <c r="HP142" s="38">
        <v>0</v>
      </c>
      <c r="HQ142" s="37">
        <v>0.109</v>
      </c>
      <c r="HR142" s="4">
        <v>0.42</v>
      </c>
      <c r="HS142" s="38">
        <f t="shared" ref="HS142:HS146" si="867">HR142/HQ142*1000</f>
        <v>3853.211009174312</v>
      </c>
      <c r="HT142" s="37">
        <v>0.109</v>
      </c>
      <c r="HU142" s="4">
        <v>0.42</v>
      </c>
      <c r="HV142" s="38">
        <f t="shared" si="857"/>
        <v>3853.211009174312</v>
      </c>
      <c r="HW142" s="37">
        <v>0</v>
      </c>
      <c r="HX142" s="4">
        <v>0</v>
      </c>
      <c r="HY142" s="38">
        <v>0</v>
      </c>
      <c r="HZ142" s="37">
        <v>7.6239999999999997</v>
      </c>
      <c r="IA142" s="4">
        <v>84.12</v>
      </c>
      <c r="IB142" s="38">
        <f t="shared" si="862"/>
        <v>11033.57817418678</v>
      </c>
      <c r="IC142" s="37">
        <v>5.9139999999999997</v>
      </c>
      <c r="ID142" s="4">
        <v>133.4</v>
      </c>
      <c r="IE142" s="38">
        <f t="shared" si="826"/>
        <v>22556.645248562734</v>
      </c>
      <c r="IF142" s="37">
        <v>0</v>
      </c>
      <c r="IG142" s="4">
        <v>0</v>
      </c>
      <c r="IH142" s="38">
        <v>0</v>
      </c>
      <c r="II142" s="37">
        <v>0.153</v>
      </c>
      <c r="IJ142" s="4">
        <v>3.62</v>
      </c>
      <c r="IK142" s="38">
        <f t="shared" si="860"/>
        <v>23660.130718954249</v>
      </c>
      <c r="IL142" s="37">
        <v>7.8470000000000004</v>
      </c>
      <c r="IM142" s="4">
        <v>339.23</v>
      </c>
      <c r="IN142" s="38">
        <f t="shared" si="827"/>
        <v>43230.533962023706</v>
      </c>
      <c r="IO142" s="37">
        <v>20.882000000000001</v>
      </c>
      <c r="IP142" s="4">
        <v>1100.1400000000001</v>
      </c>
      <c r="IQ142" s="38">
        <f t="shared" si="828"/>
        <v>52683.650991284361</v>
      </c>
      <c r="IR142" s="37">
        <v>0</v>
      </c>
      <c r="IS142" s="4">
        <v>0</v>
      </c>
      <c r="IT142" s="38">
        <v>0</v>
      </c>
      <c r="IU142" s="37">
        <v>0</v>
      </c>
      <c r="IV142" s="4">
        <v>0</v>
      </c>
      <c r="IW142" s="38">
        <v>0</v>
      </c>
      <c r="IX142" s="37">
        <v>0</v>
      </c>
      <c r="IY142" s="4">
        <v>0</v>
      </c>
      <c r="IZ142" s="38">
        <f t="shared" si="781"/>
        <v>0</v>
      </c>
      <c r="JA142" s="37">
        <v>188.464</v>
      </c>
      <c r="JB142" s="4">
        <v>3509.92</v>
      </c>
      <c r="JC142" s="38">
        <f t="shared" si="829"/>
        <v>18623.822056201712</v>
      </c>
      <c r="JD142" s="37">
        <v>0</v>
      </c>
      <c r="JE142" s="4">
        <v>0</v>
      </c>
      <c r="JF142" s="38">
        <v>0</v>
      </c>
      <c r="JG142" s="37">
        <v>0</v>
      </c>
      <c r="JH142" s="4">
        <v>0</v>
      </c>
      <c r="JI142" s="38">
        <v>0</v>
      </c>
      <c r="JJ142" s="37">
        <v>0</v>
      </c>
      <c r="JK142" s="4">
        <v>0</v>
      </c>
      <c r="JL142" s="38">
        <v>0</v>
      </c>
      <c r="JM142" s="37">
        <v>0</v>
      </c>
      <c r="JN142" s="4">
        <v>0</v>
      </c>
      <c r="JO142" s="38">
        <v>0</v>
      </c>
      <c r="JP142" s="37">
        <v>11.662000000000001</v>
      </c>
      <c r="JQ142" s="4">
        <v>505.79</v>
      </c>
      <c r="JR142" s="38">
        <f t="shared" si="832"/>
        <v>43370.776882181446</v>
      </c>
      <c r="JS142" s="37">
        <v>0</v>
      </c>
      <c r="JT142" s="4">
        <v>0</v>
      </c>
      <c r="JU142" s="38">
        <v>0</v>
      </c>
      <c r="JV142" s="37">
        <v>0</v>
      </c>
      <c r="JW142" s="4">
        <v>0</v>
      </c>
      <c r="JX142" s="38">
        <v>0</v>
      </c>
      <c r="JY142" s="37">
        <v>0</v>
      </c>
      <c r="JZ142" s="4">
        <v>0</v>
      </c>
      <c r="KA142" s="38">
        <v>0</v>
      </c>
      <c r="KB142" s="37">
        <v>0</v>
      </c>
      <c r="KC142" s="4">
        <v>0</v>
      </c>
      <c r="KD142" s="38">
        <v>0</v>
      </c>
      <c r="KE142" s="37">
        <v>3.5510000000000002</v>
      </c>
      <c r="KF142" s="4">
        <v>21.08</v>
      </c>
      <c r="KG142" s="38">
        <f t="shared" si="834"/>
        <v>5936.3559560687117</v>
      </c>
      <c r="KH142" s="37"/>
      <c r="KI142" s="4"/>
      <c r="KJ142" s="38"/>
      <c r="KK142" s="37">
        <v>0</v>
      </c>
      <c r="KL142" s="4">
        <v>0</v>
      </c>
      <c r="KM142" s="38">
        <v>0</v>
      </c>
      <c r="KN142" s="37">
        <v>0</v>
      </c>
      <c r="KO142" s="4">
        <v>0</v>
      </c>
      <c r="KP142" s="38">
        <v>0</v>
      </c>
      <c r="KQ142" s="37">
        <v>0</v>
      </c>
      <c r="KR142" s="4">
        <v>0</v>
      </c>
      <c r="KS142" s="38">
        <v>0</v>
      </c>
      <c r="KT142" s="37">
        <v>22.978000000000002</v>
      </c>
      <c r="KU142" s="4">
        <v>311.94</v>
      </c>
      <c r="KV142" s="38">
        <f t="shared" si="835"/>
        <v>13575.59404647924</v>
      </c>
      <c r="KW142" s="37">
        <v>0</v>
      </c>
      <c r="KX142" s="4">
        <v>0</v>
      </c>
      <c r="KY142" s="38">
        <v>0</v>
      </c>
      <c r="KZ142" s="37">
        <v>161.78399999999999</v>
      </c>
      <c r="LA142" s="4">
        <v>3044.34</v>
      </c>
      <c r="LB142" s="38">
        <f t="shared" si="836"/>
        <v>18817.311971517578</v>
      </c>
      <c r="LC142" s="37">
        <v>5.3769999999999998</v>
      </c>
      <c r="LD142" s="4">
        <v>555.57000000000005</v>
      </c>
      <c r="LE142" s="38">
        <f t="shared" si="837"/>
        <v>103323.41454342571</v>
      </c>
      <c r="LF142" s="37">
        <v>18.474</v>
      </c>
      <c r="LG142" s="4">
        <v>856.04</v>
      </c>
      <c r="LH142" s="38">
        <f t="shared" si="838"/>
        <v>46337.55548338205</v>
      </c>
      <c r="LI142" s="37">
        <v>0.57499999999999996</v>
      </c>
      <c r="LJ142" s="4">
        <v>78.95</v>
      </c>
      <c r="LK142" s="38">
        <f t="shared" si="839"/>
        <v>137304.34782608697</v>
      </c>
      <c r="LL142" s="37">
        <v>0</v>
      </c>
      <c r="LM142" s="4">
        <v>0</v>
      </c>
      <c r="LN142" s="38">
        <v>0</v>
      </c>
      <c r="LO142" s="37">
        <v>0</v>
      </c>
      <c r="LP142" s="4">
        <v>0</v>
      </c>
      <c r="LQ142" s="38">
        <v>0</v>
      </c>
      <c r="LR142" s="37">
        <v>0</v>
      </c>
      <c r="LS142" s="4">
        <v>0</v>
      </c>
      <c r="LT142" s="38">
        <v>0</v>
      </c>
      <c r="LU142" s="37">
        <v>0</v>
      </c>
      <c r="LV142" s="4">
        <v>0</v>
      </c>
      <c r="LW142" s="38">
        <v>0</v>
      </c>
      <c r="LX142" s="37">
        <v>38.368000000000002</v>
      </c>
      <c r="LY142" s="4">
        <v>519.75</v>
      </c>
      <c r="LZ142" s="38">
        <f t="shared" si="840"/>
        <v>13546.444954128439</v>
      </c>
      <c r="MA142" s="2">
        <f t="shared" si="807"/>
        <v>1066.1989999999998</v>
      </c>
      <c r="MB142" s="12">
        <f t="shared" si="808"/>
        <v>25672.950000000004</v>
      </c>
    </row>
    <row r="143" spans="1:340" x14ac:dyDescent="0.3">
      <c r="A143" s="50">
        <v>2014</v>
      </c>
      <c r="B143" s="51" t="s">
        <v>13</v>
      </c>
      <c r="C143" s="37">
        <v>0</v>
      </c>
      <c r="D143" s="4">
        <v>0</v>
      </c>
      <c r="E143" s="38">
        <v>0</v>
      </c>
      <c r="F143" s="37">
        <v>0</v>
      </c>
      <c r="G143" s="4">
        <v>0</v>
      </c>
      <c r="H143" s="38">
        <v>0</v>
      </c>
      <c r="I143" s="37">
        <v>0</v>
      </c>
      <c r="J143" s="4">
        <v>0</v>
      </c>
      <c r="K143" s="38">
        <v>0</v>
      </c>
      <c r="L143" s="37">
        <v>0</v>
      </c>
      <c r="M143" s="4">
        <v>0</v>
      </c>
      <c r="N143" s="38">
        <v>0</v>
      </c>
      <c r="O143" s="37">
        <v>0</v>
      </c>
      <c r="P143" s="4">
        <v>0</v>
      </c>
      <c r="Q143" s="38">
        <v>0</v>
      </c>
      <c r="R143" s="37">
        <v>3.1E-2</v>
      </c>
      <c r="S143" s="4">
        <v>1.64</v>
      </c>
      <c r="T143" s="38">
        <f t="shared" si="809"/>
        <v>52903.225806451606</v>
      </c>
      <c r="U143" s="37">
        <v>0</v>
      </c>
      <c r="V143" s="4">
        <v>0</v>
      </c>
      <c r="W143" s="38">
        <v>0</v>
      </c>
      <c r="X143" s="37">
        <v>0</v>
      </c>
      <c r="Y143" s="4">
        <v>0</v>
      </c>
      <c r="Z143" s="38">
        <v>0</v>
      </c>
      <c r="AA143" s="37">
        <v>0</v>
      </c>
      <c r="AB143" s="4">
        <v>0</v>
      </c>
      <c r="AC143" s="38">
        <v>0</v>
      </c>
      <c r="AD143" s="37">
        <v>3.464</v>
      </c>
      <c r="AE143" s="4">
        <v>279.54000000000002</v>
      </c>
      <c r="AF143" s="38">
        <f t="shared" si="811"/>
        <v>80698.614318706706</v>
      </c>
      <c r="AG143" s="37">
        <v>0</v>
      </c>
      <c r="AH143" s="4">
        <v>0</v>
      </c>
      <c r="AI143" s="38">
        <v>0</v>
      </c>
      <c r="AJ143" s="37">
        <v>0.1</v>
      </c>
      <c r="AK143" s="4">
        <v>0.18</v>
      </c>
      <c r="AL143" s="38">
        <f t="shared" si="842"/>
        <v>1799.9999999999998</v>
      </c>
      <c r="AM143" s="37">
        <v>0</v>
      </c>
      <c r="AN143" s="4">
        <v>0</v>
      </c>
      <c r="AO143" s="38">
        <v>0</v>
      </c>
      <c r="AP143" s="37">
        <v>0</v>
      </c>
      <c r="AQ143" s="4">
        <v>0</v>
      </c>
      <c r="AR143" s="38">
        <v>0</v>
      </c>
      <c r="AS143" s="37">
        <v>0</v>
      </c>
      <c r="AT143" s="4">
        <v>0</v>
      </c>
      <c r="AU143" s="38">
        <v>0</v>
      </c>
      <c r="AV143" s="37">
        <v>0</v>
      </c>
      <c r="AW143" s="4">
        <v>0</v>
      </c>
      <c r="AX143" s="38">
        <v>0</v>
      </c>
      <c r="AY143" s="37">
        <v>0</v>
      </c>
      <c r="AZ143" s="4">
        <v>0</v>
      </c>
      <c r="BA143" s="38">
        <v>0</v>
      </c>
      <c r="BB143" s="37">
        <v>0</v>
      </c>
      <c r="BC143" s="4">
        <v>0</v>
      </c>
      <c r="BD143" s="38">
        <v>0</v>
      </c>
      <c r="BE143" s="37">
        <v>0</v>
      </c>
      <c r="BF143" s="4">
        <v>0</v>
      </c>
      <c r="BG143" s="38">
        <v>0</v>
      </c>
      <c r="BH143" s="37">
        <v>19.565999999999999</v>
      </c>
      <c r="BI143" s="4">
        <v>78.459999999999994</v>
      </c>
      <c r="BJ143" s="38">
        <f t="shared" si="812"/>
        <v>4010.0173770826946</v>
      </c>
      <c r="BK143" s="37">
        <v>0</v>
      </c>
      <c r="BL143" s="4">
        <v>0</v>
      </c>
      <c r="BM143" s="38">
        <v>0</v>
      </c>
      <c r="BN143" s="37">
        <v>0</v>
      </c>
      <c r="BO143" s="4">
        <v>0</v>
      </c>
      <c r="BP143" s="38">
        <v>0</v>
      </c>
      <c r="BQ143" s="37">
        <v>0</v>
      </c>
      <c r="BR143" s="4">
        <v>0</v>
      </c>
      <c r="BS143" s="38">
        <v>0</v>
      </c>
      <c r="BT143" s="37">
        <v>0</v>
      </c>
      <c r="BU143" s="4">
        <v>0</v>
      </c>
      <c r="BV143" s="38">
        <f t="shared" si="861"/>
        <v>0</v>
      </c>
      <c r="BW143" s="37">
        <v>6.0000000000000001E-3</v>
      </c>
      <c r="BX143" s="4">
        <v>0.31</v>
      </c>
      <c r="BY143" s="38">
        <f t="shared" si="813"/>
        <v>51666.666666666664</v>
      </c>
      <c r="BZ143" s="37">
        <v>116.985</v>
      </c>
      <c r="CA143" s="4">
        <v>6333.67</v>
      </c>
      <c r="CB143" s="38">
        <f t="shared" si="814"/>
        <v>54140.872761465143</v>
      </c>
      <c r="CC143" s="37">
        <v>0</v>
      </c>
      <c r="CD143" s="4">
        <v>0</v>
      </c>
      <c r="CE143" s="38">
        <v>0</v>
      </c>
      <c r="CF143" s="37">
        <v>0</v>
      </c>
      <c r="CG143" s="4">
        <v>0</v>
      </c>
      <c r="CH143" s="38">
        <v>0</v>
      </c>
      <c r="CI143" s="37">
        <v>0</v>
      </c>
      <c r="CJ143" s="4">
        <v>0</v>
      </c>
      <c r="CK143" s="38">
        <v>0</v>
      </c>
      <c r="CL143" s="37">
        <v>0</v>
      </c>
      <c r="CM143" s="4">
        <v>0</v>
      </c>
      <c r="CN143" s="38">
        <v>0</v>
      </c>
      <c r="CO143" s="37">
        <v>3.2280000000000002</v>
      </c>
      <c r="CP143" s="4">
        <v>75.94</v>
      </c>
      <c r="CQ143" s="38">
        <f t="shared" si="816"/>
        <v>23525.402726146218</v>
      </c>
      <c r="CR143" s="37">
        <v>0</v>
      </c>
      <c r="CS143" s="4">
        <v>0</v>
      </c>
      <c r="CT143" s="38">
        <v>0</v>
      </c>
      <c r="CU143" s="37">
        <v>0</v>
      </c>
      <c r="CV143" s="4">
        <v>0</v>
      </c>
      <c r="CW143" s="38">
        <f t="shared" si="817"/>
        <v>0</v>
      </c>
      <c r="CX143" s="37">
        <v>14.125999999999999</v>
      </c>
      <c r="CY143" s="4">
        <v>678.32</v>
      </c>
      <c r="CZ143" s="38">
        <f t="shared" si="818"/>
        <v>48019.25527396291</v>
      </c>
      <c r="DA143" s="37">
        <v>0</v>
      </c>
      <c r="DB143" s="4">
        <v>0</v>
      </c>
      <c r="DC143" s="38">
        <v>0</v>
      </c>
      <c r="DD143" s="37">
        <v>0</v>
      </c>
      <c r="DE143" s="4">
        <v>0</v>
      </c>
      <c r="DF143" s="38">
        <v>0</v>
      </c>
      <c r="DG143" s="37">
        <v>0.51800000000000002</v>
      </c>
      <c r="DH143" s="4">
        <v>3.89</v>
      </c>
      <c r="DI143" s="38">
        <f t="shared" si="819"/>
        <v>7509.6525096525093</v>
      </c>
      <c r="DJ143" s="37">
        <v>0</v>
      </c>
      <c r="DK143" s="4">
        <v>0</v>
      </c>
      <c r="DL143" s="38">
        <v>0</v>
      </c>
      <c r="DM143" s="37">
        <v>35.357999999999997</v>
      </c>
      <c r="DN143" s="4">
        <v>380.29</v>
      </c>
      <c r="DO143" s="38">
        <f t="shared" si="820"/>
        <v>10755.41603031846</v>
      </c>
      <c r="DP143" s="37">
        <v>1.748</v>
      </c>
      <c r="DQ143" s="4">
        <v>13.03</v>
      </c>
      <c r="DR143" s="38">
        <f t="shared" si="846"/>
        <v>7454.2334096109835</v>
      </c>
      <c r="DS143" s="37">
        <v>0</v>
      </c>
      <c r="DT143" s="4">
        <v>0</v>
      </c>
      <c r="DU143" s="38">
        <v>0</v>
      </c>
      <c r="DV143" s="37">
        <v>0</v>
      </c>
      <c r="DW143" s="4">
        <v>0</v>
      </c>
      <c r="DX143" s="38">
        <v>0</v>
      </c>
      <c r="DY143" s="37">
        <v>0</v>
      </c>
      <c r="DZ143" s="4">
        <v>0</v>
      </c>
      <c r="EA143" s="38">
        <v>0</v>
      </c>
      <c r="EB143" s="37">
        <v>11.624000000000001</v>
      </c>
      <c r="EC143" s="4">
        <v>619.95000000000005</v>
      </c>
      <c r="ED143" s="38">
        <f t="shared" si="822"/>
        <v>53333.620096352373</v>
      </c>
      <c r="EE143" s="37">
        <v>0</v>
      </c>
      <c r="EF143" s="4">
        <v>0</v>
      </c>
      <c r="EG143" s="38">
        <v>0</v>
      </c>
      <c r="EH143" s="37">
        <v>0</v>
      </c>
      <c r="EI143" s="4">
        <v>0</v>
      </c>
      <c r="EJ143" s="38">
        <v>0</v>
      </c>
      <c r="EK143" s="37">
        <v>0</v>
      </c>
      <c r="EL143" s="4">
        <v>0</v>
      </c>
      <c r="EM143" s="38">
        <v>0</v>
      </c>
      <c r="EN143" s="37">
        <v>0</v>
      </c>
      <c r="EO143" s="4">
        <v>0</v>
      </c>
      <c r="EP143" s="38">
        <v>0</v>
      </c>
      <c r="EQ143" s="37"/>
      <c r="ER143" s="4"/>
      <c r="ES143" s="38"/>
      <c r="ET143" s="37">
        <v>0</v>
      </c>
      <c r="EU143" s="4">
        <v>0</v>
      </c>
      <c r="EV143" s="38">
        <v>0</v>
      </c>
      <c r="EW143" s="37">
        <v>0</v>
      </c>
      <c r="EX143" s="4">
        <v>0</v>
      </c>
      <c r="EY143" s="38">
        <v>0</v>
      </c>
      <c r="EZ143" s="37">
        <v>0</v>
      </c>
      <c r="FA143" s="4">
        <v>0</v>
      </c>
      <c r="FB143" s="38">
        <v>0</v>
      </c>
      <c r="FC143" s="37"/>
      <c r="FD143" s="4"/>
      <c r="FE143" s="38"/>
      <c r="FF143" s="37">
        <v>0</v>
      </c>
      <c r="FG143" s="4">
        <v>0</v>
      </c>
      <c r="FH143" s="38">
        <v>0</v>
      </c>
      <c r="FI143" s="37">
        <v>30.199000000000002</v>
      </c>
      <c r="FJ143" s="4">
        <v>409.82</v>
      </c>
      <c r="FK143" s="38">
        <f t="shared" si="823"/>
        <v>13570.648034703136</v>
      </c>
      <c r="FL143" s="37">
        <v>0</v>
      </c>
      <c r="FM143" s="4">
        <v>0</v>
      </c>
      <c r="FN143" s="38">
        <v>0</v>
      </c>
      <c r="FO143" s="37">
        <v>0</v>
      </c>
      <c r="FP143" s="4">
        <v>0</v>
      </c>
      <c r="FQ143" s="38">
        <v>0</v>
      </c>
      <c r="FR143" s="37">
        <v>0</v>
      </c>
      <c r="FS143" s="4">
        <v>0</v>
      </c>
      <c r="FT143" s="38">
        <v>0</v>
      </c>
      <c r="FU143" s="37"/>
      <c r="FV143" s="4"/>
      <c r="FW143" s="38"/>
      <c r="FX143" s="37">
        <v>0</v>
      </c>
      <c r="FY143" s="4">
        <v>0</v>
      </c>
      <c r="FZ143" s="38">
        <v>0</v>
      </c>
      <c r="GA143" s="37">
        <v>0</v>
      </c>
      <c r="GB143" s="4">
        <v>0</v>
      </c>
      <c r="GC143" s="38">
        <v>0</v>
      </c>
      <c r="GD143" s="37">
        <v>2.125</v>
      </c>
      <c r="GE143" s="4">
        <v>80.510000000000005</v>
      </c>
      <c r="GF143" s="38">
        <f t="shared" si="850"/>
        <v>37887.058823529413</v>
      </c>
      <c r="GG143" s="37">
        <v>0</v>
      </c>
      <c r="GH143" s="4">
        <v>0</v>
      </c>
      <c r="GI143" s="38">
        <v>0</v>
      </c>
      <c r="GJ143" s="37">
        <v>0</v>
      </c>
      <c r="GK143" s="4">
        <v>0</v>
      </c>
      <c r="GL143" s="38">
        <v>0</v>
      </c>
      <c r="GM143" s="37">
        <v>0</v>
      </c>
      <c r="GN143" s="4">
        <v>0</v>
      </c>
      <c r="GO143" s="38">
        <v>0</v>
      </c>
      <c r="GP143" s="37">
        <v>0</v>
      </c>
      <c r="GQ143" s="4">
        <v>0</v>
      </c>
      <c r="GR143" s="38">
        <v>0</v>
      </c>
      <c r="GS143" s="37">
        <v>0</v>
      </c>
      <c r="GT143" s="4">
        <v>0</v>
      </c>
      <c r="GU143" s="38">
        <v>0</v>
      </c>
      <c r="GV143" s="37">
        <v>0</v>
      </c>
      <c r="GW143" s="4">
        <v>0</v>
      </c>
      <c r="GX143" s="38">
        <v>0</v>
      </c>
      <c r="GY143" s="37">
        <v>0</v>
      </c>
      <c r="GZ143" s="4">
        <v>0</v>
      </c>
      <c r="HA143" s="38">
        <v>0</v>
      </c>
      <c r="HB143" s="37">
        <v>0</v>
      </c>
      <c r="HC143" s="4">
        <v>0</v>
      </c>
      <c r="HD143" s="38">
        <v>0</v>
      </c>
      <c r="HE143" s="37">
        <v>0</v>
      </c>
      <c r="HF143" s="4">
        <v>0</v>
      </c>
      <c r="HG143" s="38">
        <v>0</v>
      </c>
      <c r="HH143" s="37">
        <v>22.794</v>
      </c>
      <c r="HI143" s="4">
        <v>1189.6199999999999</v>
      </c>
      <c r="HJ143" s="38">
        <f t="shared" si="824"/>
        <v>52190.050013161352</v>
      </c>
      <c r="HK143" s="37">
        <v>0</v>
      </c>
      <c r="HL143" s="4">
        <v>0</v>
      </c>
      <c r="HM143" s="38">
        <v>0</v>
      </c>
      <c r="HN143" s="37">
        <v>1E-3</v>
      </c>
      <c r="HO143" s="4">
        <v>0.15</v>
      </c>
      <c r="HP143" s="38">
        <f t="shared" si="825"/>
        <v>150000</v>
      </c>
      <c r="HQ143" s="37">
        <v>0.59</v>
      </c>
      <c r="HR143" s="4">
        <v>0.48</v>
      </c>
      <c r="HS143" s="38">
        <f t="shared" si="867"/>
        <v>813.55932203389841</v>
      </c>
      <c r="HT143" s="37">
        <v>0.59</v>
      </c>
      <c r="HU143" s="4">
        <v>0.48</v>
      </c>
      <c r="HV143" s="38">
        <f t="shared" si="857"/>
        <v>813.55932203389841</v>
      </c>
      <c r="HW143" s="37">
        <v>0</v>
      </c>
      <c r="HX143" s="4">
        <v>0</v>
      </c>
      <c r="HY143" s="38">
        <v>0</v>
      </c>
      <c r="HZ143" s="37">
        <v>0</v>
      </c>
      <c r="IA143" s="4">
        <v>0</v>
      </c>
      <c r="IB143" s="38">
        <v>0</v>
      </c>
      <c r="IC143" s="37">
        <v>0</v>
      </c>
      <c r="ID143" s="4">
        <v>0</v>
      </c>
      <c r="IE143" s="38">
        <v>0</v>
      </c>
      <c r="IF143" s="37">
        <v>0</v>
      </c>
      <c r="IG143" s="4">
        <v>0</v>
      </c>
      <c r="IH143" s="38">
        <v>0</v>
      </c>
      <c r="II143" s="37">
        <v>0</v>
      </c>
      <c r="IJ143" s="4">
        <v>0</v>
      </c>
      <c r="IK143" s="38">
        <v>0</v>
      </c>
      <c r="IL143" s="37">
        <v>9.7000000000000003E-2</v>
      </c>
      <c r="IM143" s="4">
        <v>8.39</v>
      </c>
      <c r="IN143" s="38">
        <f t="shared" si="827"/>
        <v>86494.845360824736</v>
      </c>
      <c r="IO143" s="37">
        <v>33.72</v>
      </c>
      <c r="IP143" s="4">
        <v>1434.95</v>
      </c>
      <c r="IQ143" s="38">
        <f t="shared" si="828"/>
        <v>42554.863582443657</v>
      </c>
      <c r="IR143" s="37">
        <v>0</v>
      </c>
      <c r="IS143" s="4">
        <v>0</v>
      </c>
      <c r="IT143" s="38">
        <v>0</v>
      </c>
      <c r="IU143" s="37">
        <v>0</v>
      </c>
      <c r="IV143" s="4">
        <v>0</v>
      </c>
      <c r="IW143" s="38">
        <v>0</v>
      </c>
      <c r="IX143" s="37">
        <v>0</v>
      </c>
      <c r="IY143" s="4">
        <v>0</v>
      </c>
      <c r="IZ143" s="38">
        <f t="shared" si="781"/>
        <v>0</v>
      </c>
      <c r="JA143" s="37">
        <v>95.793000000000006</v>
      </c>
      <c r="JB143" s="4">
        <v>1662.26</v>
      </c>
      <c r="JC143" s="38">
        <f t="shared" si="829"/>
        <v>17352.624930840455</v>
      </c>
      <c r="JD143" s="37">
        <v>2.9740000000000002</v>
      </c>
      <c r="JE143" s="4">
        <v>160.49</v>
      </c>
      <c r="JF143" s="38">
        <f t="shared" si="830"/>
        <v>53964.357767316738</v>
      </c>
      <c r="JG143" s="37">
        <v>0</v>
      </c>
      <c r="JH143" s="4">
        <v>0</v>
      </c>
      <c r="JI143" s="38">
        <v>0</v>
      </c>
      <c r="JJ143" s="37">
        <v>0</v>
      </c>
      <c r="JK143" s="4">
        <v>0</v>
      </c>
      <c r="JL143" s="38">
        <v>0</v>
      </c>
      <c r="JM143" s="37">
        <v>0</v>
      </c>
      <c r="JN143" s="4">
        <v>0</v>
      </c>
      <c r="JO143" s="38">
        <v>0</v>
      </c>
      <c r="JP143" s="37">
        <v>33.156999999999996</v>
      </c>
      <c r="JQ143" s="4">
        <v>1267.53</v>
      </c>
      <c r="JR143" s="38">
        <f t="shared" si="832"/>
        <v>38228.126790722927</v>
      </c>
      <c r="JS143" s="37">
        <v>0</v>
      </c>
      <c r="JT143" s="4">
        <v>0</v>
      </c>
      <c r="JU143" s="38">
        <v>0</v>
      </c>
      <c r="JV143" s="37">
        <v>0</v>
      </c>
      <c r="JW143" s="4">
        <v>0</v>
      </c>
      <c r="JX143" s="38">
        <v>0</v>
      </c>
      <c r="JY143" s="37">
        <v>0.106</v>
      </c>
      <c r="JZ143" s="4">
        <v>8.9</v>
      </c>
      <c r="KA143" s="38">
        <f t="shared" si="833"/>
        <v>83962.264150943403</v>
      </c>
      <c r="KB143" s="37">
        <v>0</v>
      </c>
      <c r="KC143" s="4">
        <v>0</v>
      </c>
      <c r="KD143" s="38">
        <v>0</v>
      </c>
      <c r="KE143" s="37">
        <v>3.0950000000000002</v>
      </c>
      <c r="KF143" s="4">
        <v>15.03</v>
      </c>
      <c r="KG143" s="38">
        <f t="shared" si="834"/>
        <v>4856.2197092083998</v>
      </c>
      <c r="KH143" s="37"/>
      <c r="KI143" s="4"/>
      <c r="KJ143" s="38"/>
      <c r="KK143" s="37">
        <v>0</v>
      </c>
      <c r="KL143" s="4">
        <v>0</v>
      </c>
      <c r="KM143" s="38">
        <v>0</v>
      </c>
      <c r="KN143" s="37">
        <v>0</v>
      </c>
      <c r="KO143" s="4">
        <v>0</v>
      </c>
      <c r="KP143" s="38">
        <v>0</v>
      </c>
      <c r="KQ143" s="37">
        <v>0</v>
      </c>
      <c r="KR143" s="4">
        <v>0</v>
      </c>
      <c r="KS143" s="38">
        <v>0</v>
      </c>
      <c r="KT143" s="37">
        <v>78.382000000000005</v>
      </c>
      <c r="KU143" s="4">
        <v>1209.27</v>
      </c>
      <c r="KV143" s="38">
        <f t="shared" si="835"/>
        <v>15427.904365798267</v>
      </c>
      <c r="KW143" s="37">
        <v>0</v>
      </c>
      <c r="KX143" s="4">
        <v>0</v>
      </c>
      <c r="KY143" s="38">
        <v>0</v>
      </c>
      <c r="KZ143" s="37">
        <v>83.215999999999994</v>
      </c>
      <c r="LA143" s="4">
        <v>1490.98</v>
      </c>
      <c r="LB143" s="38">
        <f t="shared" si="836"/>
        <v>17916.987117861951</v>
      </c>
      <c r="LC143" s="37">
        <v>127.693</v>
      </c>
      <c r="LD143" s="4">
        <v>5459.55</v>
      </c>
      <c r="LE143" s="38">
        <f t="shared" si="837"/>
        <v>42755.280242456523</v>
      </c>
      <c r="LF143" s="37">
        <v>19.948</v>
      </c>
      <c r="LG143" s="4">
        <v>1270.2</v>
      </c>
      <c r="LH143" s="38">
        <f t="shared" si="838"/>
        <v>63675.556446761584</v>
      </c>
      <c r="LI143" s="37">
        <v>1.569</v>
      </c>
      <c r="LJ143" s="4">
        <v>11.57</v>
      </c>
      <c r="LK143" s="38">
        <f t="shared" si="839"/>
        <v>7374.1236456341621</v>
      </c>
      <c r="LL143" s="37">
        <v>0</v>
      </c>
      <c r="LM143" s="4">
        <v>0</v>
      </c>
      <c r="LN143" s="38">
        <v>0</v>
      </c>
      <c r="LO143" s="37">
        <v>0</v>
      </c>
      <c r="LP143" s="4">
        <v>0</v>
      </c>
      <c r="LQ143" s="38">
        <v>0</v>
      </c>
      <c r="LR143" s="37">
        <v>0</v>
      </c>
      <c r="LS143" s="4">
        <v>0</v>
      </c>
      <c r="LT143" s="38">
        <v>0</v>
      </c>
      <c r="LU143" s="37">
        <v>0</v>
      </c>
      <c r="LV143" s="4">
        <v>0</v>
      </c>
      <c r="LW143" s="38">
        <v>0</v>
      </c>
      <c r="LX143" s="37">
        <v>25.161000000000001</v>
      </c>
      <c r="LY143" s="4">
        <v>359.59</v>
      </c>
      <c r="LZ143" s="38">
        <f t="shared" si="840"/>
        <v>14291.562338539801</v>
      </c>
      <c r="MA143" s="2">
        <f t="shared" si="807"/>
        <v>767.3739999999998</v>
      </c>
      <c r="MB143" s="12">
        <f t="shared" si="808"/>
        <v>24504.51</v>
      </c>
    </row>
    <row r="144" spans="1:340" x14ac:dyDescent="0.3">
      <c r="A144" s="50">
        <v>2014</v>
      </c>
      <c r="B144" s="51" t="s">
        <v>14</v>
      </c>
      <c r="C144" s="37">
        <v>0</v>
      </c>
      <c r="D144" s="4">
        <v>0</v>
      </c>
      <c r="E144" s="38">
        <v>0</v>
      </c>
      <c r="F144" s="37">
        <v>0</v>
      </c>
      <c r="G144" s="4">
        <v>0</v>
      </c>
      <c r="H144" s="38">
        <v>0</v>
      </c>
      <c r="I144" s="37">
        <v>0</v>
      </c>
      <c r="J144" s="4">
        <v>0</v>
      </c>
      <c r="K144" s="38">
        <v>0</v>
      </c>
      <c r="L144" s="37">
        <v>24.192</v>
      </c>
      <c r="M144" s="4">
        <v>90.63</v>
      </c>
      <c r="N144" s="38">
        <f t="shared" ref="N144" si="868">M144/L144*1000</f>
        <v>3746.2797619047619</v>
      </c>
      <c r="O144" s="37">
        <v>0</v>
      </c>
      <c r="P144" s="4">
        <v>0</v>
      </c>
      <c r="Q144" s="38">
        <v>0</v>
      </c>
      <c r="R144" s="37">
        <v>0</v>
      </c>
      <c r="S144" s="4">
        <v>0</v>
      </c>
      <c r="T144" s="38">
        <v>0</v>
      </c>
      <c r="U144" s="37">
        <v>0</v>
      </c>
      <c r="V144" s="4">
        <v>0</v>
      </c>
      <c r="W144" s="38">
        <v>0</v>
      </c>
      <c r="X144" s="37">
        <v>0.40200000000000002</v>
      </c>
      <c r="Y144" s="4">
        <v>3.83</v>
      </c>
      <c r="Z144" s="38">
        <f t="shared" si="810"/>
        <v>9527.3631840796024</v>
      </c>
      <c r="AA144" s="37">
        <v>0</v>
      </c>
      <c r="AB144" s="4">
        <v>0</v>
      </c>
      <c r="AC144" s="38">
        <v>0</v>
      </c>
      <c r="AD144" s="37">
        <v>4.0000000000000001E-3</v>
      </c>
      <c r="AE144" s="4">
        <v>0.26</v>
      </c>
      <c r="AF144" s="38">
        <f t="shared" si="811"/>
        <v>65000</v>
      </c>
      <c r="AG144" s="37">
        <v>0</v>
      </c>
      <c r="AH144" s="4">
        <v>0</v>
      </c>
      <c r="AI144" s="38">
        <v>0</v>
      </c>
      <c r="AJ144" s="37">
        <v>0</v>
      </c>
      <c r="AK144" s="4">
        <v>0</v>
      </c>
      <c r="AL144" s="38">
        <v>0</v>
      </c>
      <c r="AM144" s="37">
        <v>6.6459999999999999</v>
      </c>
      <c r="AN144" s="4">
        <v>144.03</v>
      </c>
      <c r="AO144" s="38">
        <f t="shared" si="843"/>
        <v>21671.682214866083</v>
      </c>
      <c r="AP144" s="37">
        <v>0</v>
      </c>
      <c r="AQ144" s="4">
        <v>0</v>
      </c>
      <c r="AR144" s="38">
        <v>0</v>
      </c>
      <c r="AS144" s="37">
        <v>0</v>
      </c>
      <c r="AT144" s="4">
        <v>0</v>
      </c>
      <c r="AU144" s="38">
        <v>0</v>
      </c>
      <c r="AV144" s="37">
        <v>0</v>
      </c>
      <c r="AW144" s="4">
        <v>0</v>
      </c>
      <c r="AX144" s="38">
        <v>0</v>
      </c>
      <c r="AY144" s="37">
        <v>12.488</v>
      </c>
      <c r="AZ144" s="4">
        <v>679.34</v>
      </c>
      <c r="BA144" s="38">
        <f t="shared" si="844"/>
        <v>54399.423446508656</v>
      </c>
      <c r="BB144" s="37">
        <v>0</v>
      </c>
      <c r="BC144" s="4">
        <v>0</v>
      </c>
      <c r="BD144" s="38">
        <v>0</v>
      </c>
      <c r="BE144" s="37">
        <v>0</v>
      </c>
      <c r="BF144" s="4">
        <v>0</v>
      </c>
      <c r="BG144" s="38">
        <v>0</v>
      </c>
      <c r="BH144" s="37">
        <v>31.376000000000001</v>
      </c>
      <c r="BI144" s="4">
        <v>103</v>
      </c>
      <c r="BJ144" s="38">
        <f t="shared" si="812"/>
        <v>3282.7638959714427</v>
      </c>
      <c r="BK144" s="37">
        <v>0</v>
      </c>
      <c r="BL144" s="4">
        <v>0</v>
      </c>
      <c r="BM144" s="38">
        <v>0</v>
      </c>
      <c r="BN144" s="37">
        <v>0</v>
      </c>
      <c r="BO144" s="4">
        <v>0</v>
      </c>
      <c r="BP144" s="38">
        <v>0</v>
      </c>
      <c r="BQ144" s="37">
        <v>0</v>
      </c>
      <c r="BR144" s="4">
        <v>0</v>
      </c>
      <c r="BS144" s="38">
        <v>0</v>
      </c>
      <c r="BT144" s="37">
        <v>0</v>
      </c>
      <c r="BU144" s="4">
        <v>0</v>
      </c>
      <c r="BV144" s="38">
        <f t="shared" si="861"/>
        <v>0</v>
      </c>
      <c r="BW144" s="37">
        <v>6.0000000000000001E-3</v>
      </c>
      <c r="BX144" s="4">
        <v>0.32</v>
      </c>
      <c r="BY144" s="38">
        <f t="shared" si="813"/>
        <v>53333.333333333336</v>
      </c>
      <c r="BZ144" s="37">
        <v>32.542000000000002</v>
      </c>
      <c r="CA144" s="4">
        <v>2551.96</v>
      </c>
      <c r="CB144" s="38">
        <f t="shared" si="814"/>
        <v>78420.50273492717</v>
      </c>
      <c r="CC144" s="37">
        <v>0</v>
      </c>
      <c r="CD144" s="4">
        <v>0</v>
      </c>
      <c r="CE144" s="38">
        <v>0</v>
      </c>
      <c r="CF144" s="37">
        <v>3.0000000000000001E-3</v>
      </c>
      <c r="CG144" s="4">
        <v>0.14000000000000001</v>
      </c>
      <c r="CH144" s="38">
        <f t="shared" si="815"/>
        <v>46666.666666666672</v>
      </c>
      <c r="CI144" s="37">
        <v>0</v>
      </c>
      <c r="CJ144" s="4">
        <v>0</v>
      </c>
      <c r="CK144" s="38">
        <v>0</v>
      </c>
      <c r="CL144" s="37">
        <v>0</v>
      </c>
      <c r="CM144" s="4">
        <v>0</v>
      </c>
      <c r="CN144" s="38">
        <v>0</v>
      </c>
      <c r="CO144" s="37">
        <v>0</v>
      </c>
      <c r="CP144" s="4">
        <v>0</v>
      </c>
      <c r="CQ144" s="38">
        <v>0</v>
      </c>
      <c r="CR144" s="37">
        <v>0</v>
      </c>
      <c r="CS144" s="4">
        <v>0</v>
      </c>
      <c r="CT144" s="38">
        <v>0</v>
      </c>
      <c r="CU144" s="37">
        <v>0</v>
      </c>
      <c r="CV144" s="4">
        <v>0</v>
      </c>
      <c r="CW144" s="38">
        <f t="shared" si="817"/>
        <v>0</v>
      </c>
      <c r="CX144" s="37">
        <v>10.007999999999999</v>
      </c>
      <c r="CY144" s="4">
        <v>635.24</v>
      </c>
      <c r="CZ144" s="38">
        <f t="shared" si="818"/>
        <v>63473.221422861723</v>
      </c>
      <c r="DA144" s="37">
        <v>0</v>
      </c>
      <c r="DB144" s="4">
        <v>0</v>
      </c>
      <c r="DC144" s="38">
        <v>0</v>
      </c>
      <c r="DD144" s="37">
        <v>0</v>
      </c>
      <c r="DE144" s="4">
        <v>0</v>
      </c>
      <c r="DF144" s="38">
        <v>0</v>
      </c>
      <c r="DG144" s="37">
        <v>0.20499999999999999</v>
      </c>
      <c r="DH144" s="4">
        <v>2.1</v>
      </c>
      <c r="DI144" s="38">
        <f t="shared" si="819"/>
        <v>10243.90243902439</v>
      </c>
      <c r="DJ144" s="37">
        <v>0</v>
      </c>
      <c r="DK144" s="4">
        <v>0</v>
      </c>
      <c r="DL144" s="38">
        <v>0</v>
      </c>
      <c r="DM144" s="37">
        <v>63.146999999999998</v>
      </c>
      <c r="DN144" s="4">
        <v>715.94</v>
      </c>
      <c r="DO144" s="38">
        <f t="shared" si="820"/>
        <v>11337.672415158282</v>
      </c>
      <c r="DP144" s="37">
        <v>5.0000000000000001E-3</v>
      </c>
      <c r="DQ144" s="4">
        <v>0.11</v>
      </c>
      <c r="DR144" s="38">
        <f t="shared" si="846"/>
        <v>22000</v>
      </c>
      <c r="DS144" s="37">
        <v>0</v>
      </c>
      <c r="DT144" s="4">
        <v>0</v>
      </c>
      <c r="DU144" s="38">
        <v>0</v>
      </c>
      <c r="DV144" s="37">
        <v>0</v>
      </c>
      <c r="DW144" s="4">
        <v>0</v>
      </c>
      <c r="DX144" s="38">
        <v>0</v>
      </c>
      <c r="DY144" s="37">
        <v>0</v>
      </c>
      <c r="DZ144" s="4">
        <v>0</v>
      </c>
      <c r="EA144" s="38">
        <v>0</v>
      </c>
      <c r="EB144" s="37">
        <v>16.463000000000001</v>
      </c>
      <c r="EC144" s="4">
        <v>783.69</v>
      </c>
      <c r="ED144" s="38">
        <f t="shared" si="822"/>
        <v>47603.110004251961</v>
      </c>
      <c r="EE144" s="37">
        <v>0</v>
      </c>
      <c r="EF144" s="4">
        <v>0</v>
      </c>
      <c r="EG144" s="38">
        <v>0</v>
      </c>
      <c r="EH144" s="37">
        <v>0</v>
      </c>
      <c r="EI144" s="4">
        <v>0</v>
      </c>
      <c r="EJ144" s="38">
        <v>0</v>
      </c>
      <c r="EK144" s="37">
        <v>0</v>
      </c>
      <c r="EL144" s="4">
        <v>0</v>
      </c>
      <c r="EM144" s="38">
        <v>0</v>
      </c>
      <c r="EN144" s="37">
        <v>0</v>
      </c>
      <c r="EO144" s="4">
        <v>0</v>
      </c>
      <c r="EP144" s="38">
        <v>0</v>
      </c>
      <c r="EQ144" s="37"/>
      <c r="ER144" s="4"/>
      <c r="ES144" s="38"/>
      <c r="ET144" s="37">
        <v>0</v>
      </c>
      <c r="EU144" s="4">
        <v>0</v>
      </c>
      <c r="EV144" s="38">
        <v>0</v>
      </c>
      <c r="EW144" s="37">
        <v>0.02</v>
      </c>
      <c r="EX144" s="4">
        <v>0.28999999999999998</v>
      </c>
      <c r="EY144" s="38">
        <f t="shared" si="855"/>
        <v>14499.999999999998</v>
      </c>
      <c r="EZ144" s="37">
        <v>0</v>
      </c>
      <c r="FA144" s="4">
        <v>0</v>
      </c>
      <c r="FB144" s="38">
        <v>0</v>
      </c>
      <c r="FC144" s="37"/>
      <c r="FD144" s="4"/>
      <c r="FE144" s="38"/>
      <c r="FF144" s="37">
        <v>0</v>
      </c>
      <c r="FG144" s="4">
        <v>0</v>
      </c>
      <c r="FH144" s="38">
        <v>0</v>
      </c>
      <c r="FI144" s="37">
        <v>16.736999999999998</v>
      </c>
      <c r="FJ144" s="4">
        <v>83.36</v>
      </c>
      <c r="FK144" s="38">
        <f t="shared" si="823"/>
        <v>4980.5819441954955</v>
      </c>
      <c r="FL144" s="37">
        <v>0</v>
      </c>
      <c r="FM144" s="4">
        <v>0</v>
      </c>
      <c r="FN144" s="38">
        <v>0</v>
      </c>
      <c r="FO144" s="37">
        <v>0</v>
      </c>
      <c r="FP144" s="4">
        <v>0</v>
      </c>
      <c r="FQ144" s="38">
        <v>0</v>
      </c>
      <c r="FR144" s="37">
        <v>0</v>
      </c>
      <c r="FS144" s="4">
        <v>0</v>
      </c>
      <c r="FT144" s="38">
        <v>0</v>
      </c>
      <c r="FU144" s="37"/>
      <c r="FV144" s="4"/>
      <c r="FW144" s="38"/>
      <c r="FX144" s="37">
        <v>0</v>
      </c>
      <c r="FY144" s="4">
        <v>0</v>
      </c>
      <c r="FZ144" s="38">
        <v>0</v>
      </c>
      <c r="GA144" s="37">
        <v>0</v>
      </c>
      <c r="GB144" s="4">
        <v>0</v>
      </c>
      <c r="GC144" s="38">
        <v>0</v>
      </c>
      <c r="GD144" s="37">
        <v>25.449000000000002</v>
      </c>
      <c r="GE144" s="4">
        <v>357.77</v>
      </c>
      <c r="GF144" s="38">
        <f t="shared" si="850"/>
        <v>14058.312703839048</v>
      </c>
      <c r="GG144" s="37">
        <v>0</v>
      </c>
      <c r="GH144" s="4">
        <v>0</v>
      </c>
      <c r="GI144" s="38">
        <v>0</v>
      </c>
      <c r="GJ144" s="37">
        <v>0</v>
      </c>
      <c r="GK144" s="4">
        <v>0</v>
      </c>
      <c r="GL144" s="38">
        <v>0</v>
      </c>
      <c r="GM144" s="37">
        <v>0</v>
      </c>
      <c r="GN144" s="4">
        <v>0</v>
      </c>
      <c r="GO144" s="38">
        <v>0</v>
      </c>
      <c r="GP144" s="37">
        <v>0</v>
      </c>
      <c r="GQ144" s="4">
        <v>0</v>
      </c>
      <c r="GR144" s="38">
        <v>0</v>
      </c>
      <c r="GS144" s="37">
        <v>0</v>
      </c>
      <c r="GT144" s="4">
        <v>0</v>
      </c>
      <c r="GU144" s="38">
        <v>0</v>
      </c>
      <c r="GV144" s="37">
        <v>0</v>
      </c>
      <c r="GW144" s="4">
        <v>0</v>
      </c>
      <c r="GX144" s="38">
        <v>0</v>
      </c>
      <c r="GY144" s="37">
        <v>0</v>
      </c>
      <c r="GZ144" s="4">
        <v>0</v>
      </c>
      <c r="HA144" s="38">
        <v>0</v>
      </c>
      <c r="HB144" s="37">
        <v>0</v>
      </c>
      <c r="HC144" s="4">
        <v>0</v>
      </c>
      <c r="HD144" s="38">
        <v>0</v>
      </c>
      <c r="HE144" s="37">
        <v>0</v>
      </c>
      <c r="HF144" s="4">
        <v>0</v>
      </c>
      <c r="HG144" s="38">
        <v>0</v>
      </c>
      <c r="HH144" s="37">
        <v>24.667000000000002</v>
      </c>
      <c r="HI144" s="4">
        <v>1418.19</v>
      </c>
      <c r="HJ144" s="38">
        <f t="shared" si="824"/>
        <v>57493.412251185793</v>
      </c>
      <c r="HK144" s="37">
        <v>0</v>
      </c>
      <c r="HL144" s="4">
        <v>0</v>
      </c>
      <c r="HM144" s="38">
        <v>0</v>
      </c>
      <c r="HN144" s="37">
        <v>0</v>
      </c>
      <c r="HO144" s="4">
        <v>0</v>
      </c>
      <c r="HP144" s="38">
        <v>0</v>
      </c>
      <c r="HQ144" s="37">
        <v>0.1</v>
      </c>
      <c r="HR144" s="4">
        <v>0.12</v>
      </c>
      <c r="HS144" s="38">
        <f t="shared" si="867"/>
        <v>1200</v>
      </c>
      <c r="HT144" s="37">
        <v>0.1</v>
      </c>
      <c r="HU144" s="4">
        <v>0.12</v>
      </c>
      <c r="HV144" s="38">
        <f t="shared" si="857"/>
        <v>1200</v>
      </c>
      <c r="HW144" s="37">
        <v>0</v>
      </c>
      <c r="HX144" s="4">
        <v>0</v>
      </c>
      <c r="HY144" s="38">
        <v>0</v>
      </c>
      <c r="HZ144" s="37">
        <v>0</v>
      </c>
      <c r="IA144" s="4">
        <v>0</v>
      </c>
      <c r="IB144" s="38">
        <v>0</v>
      </c>
      <c r="IC144" s="37">
        <v>0</v>
      </c>
      <c r="ID144" s="4">
        <v>0</v>
      </c>
      <c r="IE144" s="38">
        <v>0</v>
      </c>
      <c r="IF144" s="37">
        <v>0</v>
      </c>
      <c r="IG144" s="4">
        <v>0</v>
      </c>
      <c r="IH144" s="38">
        <v>0</v>
      </c>
      <c r="II144" s="37">
        <v>0.112</v>
      </c>
      <c r="IJ144" s="4">
        <v>3.09</v>
      </c>
      <c r="IK144" s="38">
        <f t="shared" si="860"/>
        <v>27589.28571428571</v>
      </c>
      <c r="IL144" s="37">
        <v>4.3860000000000001</v>
      </c>
      <c r="IM144" s="4">
        <v>193.9</v>
      </c>
      <c r="IN144" s="38">
        <f t="shared" si="827"/>
        <v>44208.846329229367</v>
      </c>
      <c r="IO144" s="37">
        <v>21.547999999999998</v>
      </c>
      <c r="IP144" s="4">
        <v>911.7</v>
      </c>
      <c r="IQ144" s="38">
        <f t="shared" si="828"/>
        <v>42310.191201039546</v>
      </c>
      <c r="IR144" s="37">
        <v>0</v>
      </c>
      <c r="IS144" s="4">
        <v>0</v>
      </c>
      <c r="IT144" s="38">
        <v>0</v>
      </c>
      <c r="IU144" s="37">
        <v>0</v>
      </c>
      <c r="IV144" s="4">
        <v>0</v>
      </c>
      <c r="IW144" s="38">
        <v>0</v>
      </c>
      <c r="IX144" s="37">
        <v>0</v>
      </c>
      <c r="IY144" s="4">
        <v>0</v>
      </c>
      <c r="IZ144" s="38">
        <f t="shared" si="781"/>
        <v>0</v>
      </c>
      <c r="JA144" s="37">
        <v>322.61</v>
      </c>
      <c r="JB144" s="4">
        <v>6342.72</v>
      </c>
      <c r="JC144" s="38">
        <f t="shared" si="829"/>
        <v>19660.642881497781</v>
      </c>
      <c r="JD144" s="37">
        <v>3.08</v>
      </c>
      <c r="JE144" s="4">
        <v>193.96</v>
      </c>
      <c r="JF144" s="38">
        <f t="shared" si="830"/>
        <v>62974.025974025979</v>
      </c>
      <c r="JG144" s="37">
        <v>0</v>
      </c>
      <c r="JH144" s="4">
        <v>0</v>
      </c>
      <c r="JI144" s="38">
        <v>0</v>
      </c>
      <c r="JJ144" s="37">
        <v>0</v>
      </c>
      <c r="JK144" s="4">
        <v>0</v>
      </c>
      <c r="JL144" s="38">
        <v>0</v>
      </c>
      <c r="JM144" s="37">
        <v>0</v>
      </c>
      <c r="JN144" s="4">
        <v>0</v>
      </c>
      <c r="JO144" s="38">
        <v>0</v>
      </c>
      <c r="JP144" s="37">
        <v>33.628999999999998</v>
      </c>
      <c r="JQ144" s="4">
        <v>1426.52</v>
      </c>
      <c r="JR144" s="38">
        <f t="shared" si="832"/>
        <v>42419.34045020667</v>
      </c>
      <c r="JS144" s="37">
        <v>0</v>
      </c>
      <c r="JT144" s="4">
        <v>0</v>
      </c>
      <c r="JU144" s="38">
        <v>0</v>
      </c>
      <c r="JV144" s="37">
        <v>0</v>
      </c>
      <c r="JW144" s="4">
        <v>0</v>
      </c>
      <c r="JX144" s="38">
        <v>0</v>
      </c>
      <c r="JY144" s="37">
        <v>0.04</v>
      </c>
      <c r="JZ144" s="4">
        <v>3.21</v>
      </c>
      <c r="KA144" s="38">
        <f t="shared" si="833"/>
        <v>80250</v>
      </c>
      <c r="KB144" s="37">
        <v>0</v>
      </c>
      <c r="KC144" s="4">
        <v>0</v>
      </c>
      <c r="KD144" s="38">
        <v>0</v>
      </c>
      <c r="KE144" s="37">
        <v>3.359</v>
      </c>
      <c r="KF144" s="4">
        <v>19.170000000000002</v>
      </c>
      <c r="KG144" s="38">
        <f t="shared" si="834"/>
        <v>5707.0556713307542</v>
      </c>
      <c r="KH144" s="37"/>
      <c r="KI144" s="4"/>
      <c r="KJ144" s="38"/>
      <c r="KK144" s="37">
        <v>0</v>
      </c>
      <c r="KL144" s="4">
        <v>0</v>
      </c>
      <c r="KM144" s="38">
        <v>0</v>
      </c>
      <c r="KN144" s="37">
        <v>0</v>
      </c>
      <c r="KO144" s="4">
        <v>0</v>
      </c>
      <c r="KP144" s="38">
        <v>0</v>
      </c>
      <c r="KQ144" s="37">
        <v>0</v>
      </c>
      <c r="KR144" s="4">
        <v>0</v>
      </c>
      <c r="KS144" s="38">
        <v>0</v>
      </c>
      <c r="KT144" s="37">
        <v>16.530999999999999</v>
      </c>
      <c r="KU144" s="4">
        <v>134.66</v>
      </c>
      <c r="KV144" s="38">
        <f t="shared" si="835"/>
        <v>8145.9076885850836</v>
      </c>
      <c r="KW144" s="37">
        <v>0</v>
      </c>
      <c r="KX144" s="4">
        <v>0</v>
      </c>
      <c r="KY144" s="38">
        <v>0</v>
      </c>
      <c r="KZ144" s="37">
        <v>47.037999999999997</v>
      </c>
      <c r="LA144" s="4">
        <v>821.5</v>
      </c>
      <c r="LB144" s="38">
        <f t="shared" si="836"/>
        <v>17464.60308686594</v>
      </c>
      <c r="LC144" s="37">
        <v>37.997</v>
      </c>
      <c r="LD144" s="4">
        <v>2030.82</v>
      </c>
      <c r="LE144" s="38">
        <f t="shared" si="837"/>
        <v>53446.851067189513</v>
      </c>
      <c r="LF144" s="37">
        <v>43.061999999999998</v>
      </c>
      <c r="LG144" s="4">
        <v>2088.06</v>
      </c>
      <c r="LH144" s="38">
        <f t="shared" si="838"/>
        <v>48489.619618224882</v>
      </c>
      <c r="LI144" s="37">
        <v>0.81299999999999994</v>
      </c>
      <c r="LJ144" s="4">
        <v>18.3</v>
      </c>
      <c r="LK144" s="38">
        <f t="shared" si="839"/>
        <v>22509.225092250927</v>
      </c>
      <c r="LL144" s="37">
        <v>0</v>
      </c>
      <c r="LM144" s="4">
        <v>0</v>
      </c>
      <c r="LN144" s="38">
        <v>0</v>
      </c>
      <c r="LO144" s="37">
        <v>0</v>
      </c>
      <c r="LP144" s="4">
        <v>0</v>
      </c>
      <c r="LQ144" s="38">
        <v>0</v>
      </c>
      <c r="LR144" s="37">
        <v>0</v>
      </c>
      <c r="LS144" s="4">
        <v>0</v>
      </c>
      <c r="LT144" s="38">
        <v>0</v>
      </c>
      <c r="LU144" s="37">
        <v>0</v>
      </c>
      <c r="LV144" s="4">
        <v>0</v>
      </c>
      <c r="LW144" s="38">
        <v>0</v>
      </c>
      <c r="LX144" s="37">
        <v>17.559999999999999</v>
      </c>
      <c r="LY144" s="4">
        <v>256.36</v>
      </c>
      <c r="LZ144" s="38">
        <f t="shared" si="840"/>
        <v>14599.088838268795</v>
      </c>
      <c r="MA144" s="2">
        <f t="shared" si="807"/>
        <v>816.22499999999991</v>
      </c>
      <c r="MB144" s="12">
        <f t="shared" si="808"/>
        <v>22014.289999999997</v>
      </c>
    </row>
    <row r="145" spans="1:340" x14ac:dyDescent="0.3">
      <c r="A145" s="50">
        <v>2014</v>
      </c>
      <c r="B145" s="51" t="s">
        <v>15</v>
      </c>
      <c r="C145" s="37">
        <v>0</v>
      </c>
      <c r="D145" s="4">
        <v>0</v>
      </c>
      <c r="E145" s="38">
        <v>0</v>
      </c>
      <c r="F145" s="37">
        <v>0</v>
      </c>
      <c r="G145" s="4">
        <v>0</v>
      </c>
      <c r="H145" s="38">
        <v>0</v>
      </c>
      <c r="I145" s="37">
        <v>0</v>
      </c>
      <c r="J145" s="4">
        <v>0</v>
      </c>
      <c r="K145" s="38">
        <v>0</v>
      </c>
      <c r="L145" s="37">
        <v>0</v>
      </c>
      <c r="M145" s="4">
        <v>0</v>
      </c>
      <c r="N145" s="38">
        <v>0</v>
      </c>
      <c r="O145" s="37">
        <v>1E-3</v>
      </c>
      <c r="P145" s="4">
        <v>0.14000000000000001</v>
      </c>
      <c r="Q145" s="38">
        <f t="shared" si="841"/>
        <v>140000</v>
      </c>
      <c r="R145" s="37">
        <v>1.0999999999999999E-2</v>
      </c>
      <c r="S145" s="4">
        <v>0.96</v>
      </c>
      <c r="T145" s="38">
        <f t="shared" si="809"/>
        <v>87272.727272727279</v>
      </c>
      <c r="U145" s="37">
        <v>0</v>
      </c>
      <c r="V145" s="4">
        <v>0</v>
      </c>
      <c r="W145" s="38">
        <v>0</v>
      </c>
      <c r="X145" s="37">
        <v>0</v>
      </c>
      <c r="Y145" s="4">
        <v>0</v>
      </c>
      <c r="Z145" s="38">
        <v>0</v>
      </c>
      <c r="AA145" s="37">
        <v>0</v>
      </c>
      <c r="AB145" s="4">
        <v>0</v>
      </c>
      <c r="AC145" s="38">
        <v>0</v>
      </c>
      <c r="AD145" s="37">
        <v>2.6469999999999998</v>
      </c>
      <c r="AE145" s="4">
        <v>224.14</v>
      </c>
      <c r="AF145" s="38">
        <f t="shared" si="811"/>
        <v>84676.992822062719</v>
      </c>
      <c r="AG145" s="37">
        <v>0</v>
      </c>
      <c r="AH145" s="4">
        <v>0</v>
      </c>
      <c r="AI145" s="38">
        <v>0</v>
      </c>
      <c r="AJ145" s="37">
        <v>0</v>
      </c>
      <c r="AK145" s="4">
        <v>0</v>
      </c>
      <c r="AL145" s="38">
        <v>0</v>
      </c>
      <c r="AM145" s="37">
        <v>0</v>
      </c>
      <c r="AN145" s="4">
        <v>0</v>
      </c>
      <c r="AO145" s="38">
        <v>0</v>
      </c>
      <c r="AP145" s="37">
        <v>0.185</v>
      </c>
      <c r="AQ145" s="4">
        <v>3.65</v>
      </c>
      <c r="AR145" s="38">
        <f t="shared" ref="AR145" si="869">AQ145/AP145*1000</f>
        <v>19729.72972972973</v>
      </c>
      <c r="AS145" s="37">
        <v>0</v>
      </c>
      <c r="AT145" s="4">
        <v>0</v>
      </c>
      <c r="AU145" s="38">
        <v>0</v>
      </c>
      <c r="AV145" s="37">
        <v>0</v>
      </c>
      <c r="AW145" s="4">
        <v>0</v>
      </c>
      <c r="AX145" s="38">
        <v>0</v>
      </c>
      <c r="AY145" s="37">
        <v>4.9130000000000003</v>
      </c>
      <c r="AZ145" s="4">
        <v>249.25</v>
      </c>
      <c r="BA145" s="38">
        <f t="shared" si="844"/>
        <v>50732.749847343774</v>
      </c>
      <c r="BB145" s="37">
        <v>0</v>
      </c>
      <c r="BC145" s="4">
        <v>0</v>
      </c>
      <c r="BD145" s="38">
        <v>0</v>
      </c>
      <c r="BE145" s="37">
        <v>0</v>
      </c>
      <c r="BF145" s="4">
        <v>0</v>
      </c>
      <c r="BG145" s="38">
        <v>0</v>
      </c>
      <c r="BH145" s="37">
        <v>17.600000000000001</v>
      </c>
      <c r="BI145" s="4">
        <v>90.99</v>
      </c>
      <c r="BJ145" s="38">
        <f t="shared" si="812"/>
        <v>5169.8863636363631</v>
      </c>
      <c r="BK145" s="37">
        <v>0</v>
      </c>
      <c r="BL145" s="4">
        <v>0</v>
      </c>
      <c r="BM145" s="38">
        <v>0</v>
      </c>
      <c r="BN145" s="37">
        <v>0</v>
      </c>
      <c r="BO145" s="4">
        <v>0</v>
      </c>
      <c r="BP145" s="38">
        <v>0</v>
      </c>
      <c r="BQ145" s="37">
        <v>0</v>
      </c>
      <c r="BR145" s="4">
        <v>0</v>
      </c>
      <c r="BS145" s="38">
        <v>0</v>
      </c>
      <c r="BT145" s="37">
        <v>0</v>
      </c>
      <c r="BU145" s="4">
        <v>0</v>
      </c>
      <c r="BV145" s="38">
        <f t="shared" si="861"/>
        <v>0</v>
      </c>
      <c r="BW145" s="37">
        <v>0</v>
      </c>
      <c r="BX145" s="4">
        <v>0</v>
      </c>
      <c r="BY145" s="38">
        <v>0</v>
      </c>
      <c r="BZ145" s="37">
        <v>0.17399999999999999</v>
      </c>
      <c r="CA145" s="4">
        <v>11.46</v>
      </c>
      <c r="CB145" s="38">
        <f t="shared" si="814"/>
        <v>65862.068965517246</v>
      </c>
      <c r="CC145" s="37">
        <v>0</v>
      </c>
      <c r="CD145" s="4">
        <v>0</v>
      </c>
      <c r="CE145" s="38">
        <v>0</v>
      </c>
      <c r="CF145" s="37">
        <v>0.23400000000000001</v>
      </c>
      <c r="CG145" s="4">
        <v>9.06</v>
      </c>
      <c r="CH145" s="38">
        <f t="shared" si="815"/>
        <v>38717.948717948719</v>
      </c>
      <c r="CI145" s="37">
        <v>0</v>
      </c>
      <c r="CJ145" s="4">
        <v>0</v>
      </c>
      <c r="CK145" s="38">
        <v>0</v>
      </c>
      <c r="CL145" s="37">
        <v>0</v>
      </c>
      <c r="CM145" s="4">
        <v>0</v>
      </c>
      <c r="CN145" s="38">
        <v>0</v>
      </c>
      <c r="CO145" s="37">
        <v>4.3150000000000004</v>
      </c>
      <c r="CP145" s="4">
        <v>142.06</v>
      </c>
      <c r="CQ145" s="38">
        <f t="shared" si="816"/>
        <v>32922.363847045192</v>
      </c>
      <c r="CR145" s="37">
        <v>0</v>
      </c>
      <c r="CS145" s="4">
        <v>0</v>
      </c>
      <c r="CT145" s="38">
        <v>0</v>
      </c>
      <c r="CU145" s="37">
        <v>0</v>
      </c>
      <c r="CV145" s="4">
        <v>0</v>
      </c>
      <c r="CW145" s="38">
        <f t="shared" si="817"/>
        <v>0</v>
      </c>
      <c r="CX145" s="37">
        <v>4.3529999999999998</v>
      </c>
      <c r="CY145" s="4">
        <v>76.22</v>
      </c>
      <c r="CZ145" s="38">
        <f t="shared" si="818"/>
        <v>17509.763381575925</v>
      </c>
      <c r="DA145" s="37">
        <v>0</v>
      </c>
      <c r="DB145" s="4">
        <v>0</v>
      </c>
      <c r="DC145" s="38">
        <v>0</v>
      </c>
      <c r="DD145" s="37">
        <v>0</v>
      </c>
      <c r="DE145" s="4">
        <v>0</v>
      </c>
      <c r="DF145" s="38">
        <v>0</v>
      </c>
      <c r="DG145" s="37">
        <v>0</v>
      </c>
      <c r="DH145" s="4">
        <v>0</v>
      </c>
      <c r="DI145" s="38">
        <v>0</v>
      </c>
      <c r="DJ145" s="37">
        <v>0</v>
      </c>
      <c r="DK145" s="4">
        <v>0</v>
      </c>
      <c r="DL145" s="38">
        <v>0</v>
      </c>
      <c r="DM145" s="37">
        <v>52.454000000000001</v>
      </c>
      <c r="DN145" s="4">
        <v>560.79</v>
      </c>
      <c r="DO145" s="38">
        <f t="shared" si="820"/>
        <v>10691.081709688488</v>
      </c>
      <c r="DP145" s="37">
        <v>9.1219999999999999</v>
      </c>
      <c r="DQ145" s="4">
        <v>284.92</v>
      </c>
      <c r="DR145" s="38">
        <f t="shared" si="846"/>
        <v>31234.37842578382</v>
      </c>
      <c r="DS145" s="37">
        <v>0</v>
      </c>
      <c r="DT145" s="4">
        <v>0</v>
      </c>
      <c r="DU145" s="38">
        <v>0</v>
      </c>
      <c r="DV145" s="37">
        <v>0</v>
      </c>
      <c r="DW145" s="4">
        <v>0</v>
      </c>
      <c r="DX145" s="38">
        <v>0</v>
      </c>
      <c r="DY145" s="37">
        <v>0</v>
      </c>
      <c r="DZ145" s="4">
        <v>0</v>
      </c>
      <c r="EA145" s="38">
        <v>0</v>
      </c>
      <c r="EB145" s="37">
        <v>19.96</v>
      </c>
      <c r="EC145" s="4">
        <v>746.35</v>
      </c>
      <c r="ED145" s="38">
        <f t="shared" si="822"/>
        <v>37392.284569138275</v>
      </c>
      <c r="EE145" s="37">
        <v>0</v>
      </c>
      <c r="EF145" s="4">
        <v>0</v>
      </c>
      <c r="EG145" s="38">
        <v>0</v>
      </c>
      <c r="EH145" s="37">
        <v>0</v>
      </c>
      <c r="EI145" s="4">
        <v>0</v>
      </c>
      <c r="EJ145" s="38">
        <v>0</v>
      </c>
      <c r="EK145" s="37">
        <v>0</v>
      </c>
      <c r="EL145" s="4">
        <v>0</v>
      </c>
      <c r="EM145" s="38">
        <v>0</v>
      </c>
      <c r="EN145" s="37">
        <v>0</v>
      </c>
      <c r="EO145" s="4">
        <v>0</v>
      </c>
      <c r="EP145" s="38">
        <v>0</v>
      </c>
      <c r="EQ145" s="37"/>
      <c r="ER145" s="4"/>
      <c r="ES145" s="38"/>
      <c r="ET145" s="37">
        <v>0</v>
      </c>
      <c r="EU145" s="4">
        <v>0</v>
      </c>
      <c r="EV145" s="38">
        <v>0</v>
      </c>
      <c r="EW145" s="37">
        <v>0.12</v>
      </c>
      <c r="EX145" s="4">
        <v>0.28000000000000003</v>
      </c>
      <c r="EY145" s="38">
        <f t="shared" si="855"/>
        <v>2333.3333333333335</v>
      </c>
      <c r="EZ145" s="37">
        <v>0.26600000000000001</v>
      </c>
      <c r="FA145" s="4">
        <v>6.03</v>
      </c>
      <c r="FB145" s="38">
        <f t="shared" ref="FB145" si="870">FA145/EZ145*1000</f>
        <v>22669.172932330828</v>
      </c>
      <c r="FC145" s="37"/>
      <c r="FD145" s="4"/>
      <c r="FE145" s="38"/>
      <c r="FF145" s="37">
        <v>0.26600000000000001</v>
      </c>
      <c r="FG145" s="4">
        <v>6.03</v>
      </c>
      <c r="FH145" s="38">
        <f t="shared" ref="FH145" si="871">FG145/FF145*1000</f>
        <v>22669.172932330828</v>
      </c>
      <c r="FI145" s="37">
        <v>1.0960000000000001</v>
      </c>
      <c r="FJ145" s="4">
        <v>44.37</v>
      </c>
      <c r="FK145" s="38">
        <f t="shared" si="823"/>
        <v>40483.576642335764</v>
      </c>
      <c r="FL145" s="37">
        <v>0</v>
      </c>
      <c r="FM145" s="4">
        <v>0</v>
      </c>
      <c r="FN145" s="38">
        <v>0</v>
      </c>
      <c r="FO145" s="37">
        <v>0</v>
      </c>
      <c r="FP145" s="4">
        <v>0</v>
      </c>
      <c r="FQ145" s="38">
        <v>0</v>
      </c>
      <c r="FR145" s="37">
        <v>0</v>
      </c>
      <c r="FS145" s="4">
        <v>0</v>
      </c>
      <c r="FT145" s="38">
        <v>0</v>
      </c>
      <c r="FU145" s="37"/>
      <c r="FV145" s="4"/>
      <c r="FW145" s="38"/>
      <c r="FX145" s="37">
        <v>0</v>
      </c>
      <c r="FY145" s="4">
        <v>0</v>
      </c>
      <c r="FZ145" s="38">
        <v>0</v>
      </c>
      <c r="GA145" s="37">
        <v>0</v>
      </c>
      <c r="GB145" s="4">
        <v>0</v>
      </c>
      <c r="GC145" s="38">
        <v>0</v>
      </c>
      <c r="GD145" s="37">
        <v>9.3350000000000009</v>
      </c>
      <c r="GE145" s="4">
        <v>270.79000000000002</v>
      </c>
      <c r="GF145" s="38">
        <f t="shared" si="850"/>
        <v>29008.034279592932</v>
      </c>
      <c r="GG145" s="37">
        <v>0</v>
      </c>
      <c r="GH145" s="4">
        <v>0</v>
      </c>
      <c r="GI145" s="38">
        <v>0</v>
      </c>
      <c r="GJ145" s="37">
        <v>0</v>
      </c>
      <c r="GK145" s="4">
        <v>0</v>
      </c>
      <c r="GL145" s="38">
        <v>0</v>
      </c>
      <c r="GM145" s="37">
        <v>0</v>
      </c>
      <c r="GN145" s="4">
        <v>0</v>
      </c>
      <c r="GO145" s="38">
        <v>0</v>
      </c>
      <c r="GP145" s="37">
        <v>0</v>
      </c>
      <c r="GQ145" s="4">
        <v>0</v>
      </c>
      <c r="GR145" s="38">
        <v>0</v>
      </c>
      <c r="GS145" s="37">
        <v>0</v>
      </c>
      <c r="GT145" s="4">
        <v>0</v>
      </c>
      <c r="GU145" s="38">
        <v>0</v>
      </c>
      <c r="GV145" s="37">
        <v>0</v>
      </c>
      <c r="GW145" s="4">
        <v>0</v>
      </c>
      <c r="GX145" s="38">
        <v>0</v>
      </c>
      <c r="GY145" s="37">
        <v>0</v>
      </c>
      <c r="GZ145" s="4">
        <v>0</v>
      </c>
      <c r="HA145" s="38">
        <v>0</v>
      </c>
      <c r="HB145" s="37">
        <v>0</v>
      </c>
      <c r="HC145" s="4">
        <v>0</v>
      </c>
      <c r="HD145" s="38">
        <v>0</v>
      </c>
      <c r="HE145" s="37">
        <v>0</v>
      </c>
      <c r="HF145" s="4">
        <v>0</v>
      </c>
      <c r="HG145" s="38">
        <v>0</v>
      </c>
      <c r="HH145" s="37">
        <v>24.236999999999998</v>
      </c>
      <c r="HI145" s="4">
        <v>1328.83</v>
      </c>
      <c r="HJ145" s="38">
        <f t="shared" si="824"/>
        <v>54826.504930478193</v>
      </c>
      <c r="HK145" s="37">
        <v>0</v>
      </c>
      <c r="HL145" s="4">
        <v>0</v>
      </c>
      <c r="HM145" s="38">
        <v>0</v>
      </c>
      <c r="HN145" s="37">
        <v>0</v>
      </c>
      <c r="HO145" s="4">
        <v>0</v>
      </c>
      <c r="HP145" s="38">
        <v>0</v>
      </c>
      <c r="HQ145" s="37">
        <v>0.1</v>
      </c>
      <c r="HR145" s="4">
        <v>0.12</v>
      </c>
      <c r="HS145" s="38">
        <f t="shared" si="867"/>
        <v>1200</v>
      </c>
      <c r="HT145" s="37">
        <v>0.1</v>
      </c>
      <c r="HU145" s="4">
        <v>0.12</v>
      </c>
      <c r="HV145" s="38">
        <f t="shared" si="857"/>
        <v>1200</v>
      </c>
      <c r="HW145" s="37">
        <v>0</v>
      </c>
      <c r="HX145" s="4">
        <v>0</v>
      </c>
      <c r="HY145" s="38">
        <v>0</v>
      </c>
      <c r="HZ145" s="37">
        <v>0</v>
      </c>
      <c r="IA145" s="4">
        <v>0</v>
      </c>
      <c r="IB145" s="38">
        <v>0</v>
      </c>
      <c r="IC145" s="37">
        <v>0.06</v>
      </c>
      <c r="ID145" s="4">
        <v>8.76</v>
      </c>
      <c r="IE145" s="38">
        <f t="shared" si="826"/>
        <v>146000</v>
      </c>
      <c r="IF145" s="37">
        <v>0</v>
      </c>
      <c r="IG145" s="4">
        <v>0</v>
      </c>
      <c r="IH145" s="38">
        <v>0</v>
      </c>
      <c r="II145" s="37">
        <v>0</v>
      </c>
      <c r="IJ145" s="4">
        <v>0</v>
      </c>
      <c r="IK145" s="38">
        <v>0</v>
      </c>
      <c r="IL145" s="37">
        <v>17.407</v>
      </c>
      <c r="IM145" s="4">
        <v>675.83</v>
      </c>
      <c r="IN145" s="38">
        <f t="shared" si="827"/>
        <v>38825.185270293558</v>
      </c>
      <c r="IO145" s="37">
        <v>24.792000000000002</v>
      </c>
      <c r="IP145" s="4">
        <v>1050.99</v>
      </c>
      <c r="IQ145" s="38">
        <f t="shared" si="828"/>
        <v>42392.303969022265</v>
      </c>
      <c r="IR145" s="37">
        <v>0</v>
      </c>
      <c r="IS145" s="4">
        <v>0</v>
      </c>
      <c r="IT145" s="38">
        <v>0</v>
      </c>
      <c r="IU145" s="37">
        <v>0</v>
      </c>
      <c r="IV145" s="4">
        <v>0</v>
      </c>
      <c r="IW145" s="38">
        <v>0</v>
      </c>
      <c r="IX145" s="37">
        <v>0</v>
      </c>
      <c r="IY145" s="4">
        <v>0</v>
      </c>
      <c r="IZ145" s="38">
        <f t="shared" si="781"/>
        <v>0</v>
      </c>
      <c r="JA145" s="37">
        <v>168.93100000000001</v>
      </c>
      <c r="JB145" s="4">
        <v>3194.67</v>
      </c>
      <c r="JC145" s="38">
        <f t="shared" si="829"/>
        <v>18911.093878565804</v>
      </c>
      <c r="JD145" s="37">
        <v>7.2919999999999998</v>
      </c>
      <c r="JE145" s="4">
        <v>310.89999999999998</v>
      </c>
      <c r="JF145" s="38">
        <f t="shared" si="830"/>
        <v>42635.765222161266</v>
      </c>
      <c r="JG145" s="37">
        <v>0</v>
      </c>
      <c r="JH145" s="4">
        <v>0</v>
      </c>
      <c r="JI145" s="38">
        <v>0</v>
      </c>
      <c r="JJ145" s="37">
        <v>0</v>
      </c>
      <c r="JK145" s="4">
        <v>0</v>
      </c>
      <c r="JL145" s="38">
        <v>0</v>
      </c>
      <c r="JM145" s="37">
        <v>0</v>
      </c>
      <c r="JN145" s="4">
        <v>0</v>
      </c>
      <c r="JO145" s="38">
        <v>0</v>
      </c>
      <c r="JP145" s="37">
        <v>25.297999999999998</v>
      </c>
      <c r="JQ145" s="4">
        <v>1121.67</v>
      </c>
      <c r="JR145" s="38">
        <f t="shared" si="832"/>
        <v>44338.287611668908</v>
      </c>
      <c r="JS145" s="37">
        <v>0</v>
      </c>
      <c r="JT145" s="4">
        <v>0</v>
      </c>
      <c r="JU145" s="38">
        <v>0</v>
      </c>
      <c r="JV145" s="37">
        <v>0</v>
      </c>
      <c r="JW145" s="4">
        <v>0</v>
      </c>
      <c r="JX145" s="38">
        <v>0</v>
      </c>
      <c r="JY145" s="37">
        <v>0</v>
      </c>
      <c r="JZ145" s="4">
        <v>0</v>
      </c>
      <c r="KA145" s="38">
        <v>0</v>
      </c>
      <c r="KB145" s="37">
        <v>0</v>
      </c>
      <c r="KC145" s="4">
        <v>0</v>
      </c>
      <c r="KD145" s="38">
        <v>0</v>
      </c>
      <c r="KE145" s="37">
        <v>1.1739999999999999</v>
      </c>
      <c r="KF145" s="4">
        <v>12.77</v>
      </c>
      <c r="KG145" s="38">
        <f t="shared" si="834"/>
        <v>10877.342419080069</v>
      </c>
      <c r="KH145" s="37"/>
      <c r="KI145" s="4"/>
      <c r="KJ145" s="38"/>
      <c r="KK145" s="37">
        <v>0</v>
      </c>
      <c r="KL145" s="4">
        <v>0</v>
      </c>
      <c r="KM145" s="38">
        <v>0</v>
      </c>
      <c r="KN145" s="37">
        <v>0</v>
      </c>
      <c r="KO145" s="4">
        <v>0</v>
      </c>
      <c r="KP145" s="38">
        <v>0</v>
      </c>
      <c r="KQ145" s="37">
        <v>0</v>
      </c>
      <c r="KR145" s="4">
        <v>0</v>
      </c>
      <c r="KS145" s="38">
        <v>0</v>
      </c>
      <c r="KT145" s="37">
        <v>69.543999999999997</v>
      </c>
      <c r="KU145" s="4">
        <v>875.69</v>
      </c>
      <c r="KV145" s="38">
        <f t="shared" si="835"/>
        <v>12591.884274703785</v>
      </c>
      <c r="KW145" s="37">
        <v>0</v>
      </c>
      <c r="KX145" s="4">
        <v>0</v>
      </c>
      <c r="KY145" s="38">
        <v>0</v>
      </c>
      <c r="KZ145" s="37">
        <v>81.834999999999994</v>
      </c>
      <c r="LA145" s="4">
        <v>1589.17</v>
      </c>
      <c r="LB145" s="38">
        <f t="shared" si="836"/>
        <v>19419.197165027192</v>
      </c>
      <c r="LC145" s="37">
        <v>81.424999999999997</v>
      </c>
      <c r="LD145" s="4">
        <v>3447.39</v>
      </c>
      <c r="LE145" s="38">
        <f t="shared" si="837"/>
        <v>42338.225360761433</v>
      </c>
      <c r="LF145" s="37">
        <v>40.646999999999998</v>
      </c>
      <c r="LG145" s="4">
        <v>1262.9000000000001</v>
      </c>
      <c r="LH145" s="38">
        <f t="shared" si="838"/>
        <v>31069.943661278816</v>
      </c>
      <c r="LI145" s="37">
        <v>0.54400000000000004</v>
      </c>
      <c r="LJ145" s="4">
        <v>5.67</v>
      </c>
      <c r="LK145" s="38">
        <f t="shared" si="839"/>
        <v>10422.794117647058</v>
      </c>
      <c r="LL145" s="37">
        <v>0</v>
      </c>
      <c r="LM145" s="4">
        <v>0</v>
      </c>
      <c r="LN145" s="38">
        <v>0</v>
      </c>
      <c r="LO145" s="37">
        <v>0</v>
      </c>
      <c r="LP145" s="4">
        <v>0</v>
      </c>
      <c r="LQ145" s="38">
        <v>0</v>
      </c>
      <c r="LR145" s="37">
        <v>0</v>
      </c>
      <c r="LS145" s="4">
        <v>0</v>
      </c>
      <c r="LT145" s="38">
        <v>0</v>
      </c>
      <c r="LU145" s="37">
        <v>0</v>
      </c>
      <c r="LV145" s="4">
        <v>0</v>
      </c>
      <c r="LW145" s="38">
        <v>0</v>
      </c>
      <c r="LX145" s="37">
        <v>17.125</v>
      </c>
      <c r="LY145" s="4">
        <v>251.1</v>
      </c>
      <c r="LZ145" s="38">
        <f t="shared" si="840"/>
        <v>14662.773722627737</v>
      </c>
      <c r="MA145" s="2">
        <f t="shared" si="807"/>
        <v>687.197</v>
      </c>
      <c r="MB145" s="12">
        <f t="shared" si="808"/>
        <v>17857.919999999998</v>
      </c>
    </row>
    <row r="146" spans="1:340" x14ac:dyDescent="0.3">
      <c r="A146" s="50">
        <v>2014</v>
      </c>
      <c r="B146" s="51" t="s">
        <v>16</v>
      </c>
      <c r="C146" s="37">
        <v>0</v>
      </c>
      <c r="D146" s="4">
        <v>0</v>
      </c>
      <c r="E146" s="38">
        <v>0</v>
      </c>
      <c r="F146" s="37">
        <v>0</v>
      </c>
      <c r="G146" s="4">
        <v>0</v>
      </c>
      <c r="H146" s="38">
        <v>0</v>
      </c>
      <c r="I146" s="37">
        <v>0</v>
      </c>
      <c r="J146" s="4">
        <v>0</v>
      </c>
      <c r="K146" s="38">
        <v>0</v>
      </c>
      <c r="L146" s="37">
        <v>2.141</v>
      </c>
      <c r="M146" s="4">
        <v>13.06</v>
      </c>
      <c r="N146" s="38">
        <f t="shared" ref="N146" si="872">M146/L146*1000</f>
        <v>6099.9532928538074</v>
      </c>
      <c r="O146" s="37">
        <v>7.7610000000000001</v>
      </c>
      <c r="P146" s="4">
        <v>558.34</v>
      </c>
      <c r="Q146" s="38">
        <f t="shared" si="841"/>
        <v>71941.760082463603</v>
      </c>
      <c r="R146" s="37">
        <v>2E-3</v>
      </c>
      <c r="S146" s="4">
        <v>0.66</v>
      </c>
      <c r="T146" s="38">
        <f t="shared" si="809"/>
        <v>330000</v>
      </c>
      <c r="U146" s="37">
        <v>0</v>
      </c>
      <c r="V146" s="4">
        <v>0</v>
      </c>
      <c r="W146" s="38">
        <v>0</v>
      </c>
      <c r="X146" s="37">
        <v>1.8859999999999999</v>
      </c>
      <c r="Y146" s="4">
        <v>29.6</v>
      </c>
      <c r="Z146" s="38">
        <f t="shared" si="810"/>
        <v>15694.591728525982</v>
      </c>
      <c r="AA146" s="37">
        <v>0</v>
      </c>
      <c r="AB146" s="4">
        <v>0</v>
      </c>
      <c r="AC146" s="38">
        <v>0</v>
      </c>
      <c r="AD146" s="37">
        <v>1E-3</v>
      </c>
      <c r="AE146" s="4">
        <v>0.15</v>
      </c>
      <c r="AF146" s="38">
        <f t="shared" si="811"/>
        <v>150000</v>
      </c>
      <c r="AG146" s="37">
        <v>0</v>
      </c>
      <c r="AH146" s="4">
        <v>0</v>
      </c>
      <c r="AI146" s="38">
        <v>0</v>
      </c>
      <c r="AJ146" s="37">
        <v>0</v>
      </c>
      <c r="AK146" s="4">
        <v>0</v>
      </c>
      <c r="AL146" s="38">
        <v>0</v>
      </c>
      <c r="AM146" s="37">
        <v>0</v>
      </c>
      <c r="AN146" s="4">
        <v>0</v>
      </c>
      <c r="AO146" s="38">
        <v>0</v>
      </c>
      <c r="AP146" s="37">
        <v>0</v>
      </c>
      <c r="AQ146" s="4">
        <v>0</v>
      </c>
      <c r="AR146" s="38">
        <v>0</v>
      </c>
      <c r="AS146" s="37">
        <v>0</v>
      </c>
      <c r="AT146" s="4">
        <v>0</v>
      </c>
      <c r="AU146" s="38">
        <v>0</v>
      </c>
      <c r="AV146" s="37">
        <v>0</v>
      </c>
      <c r="AW146" s="4">
        <v>0</v>
      </c>
      <c r="AX146" s="38">
        <v>0</v>
      </c>
      <c r="AY146" s="37">
        <v>7.8250000000000002</v>
      </c>
      <c r="AZ146" s="4">
        <v>526.11</v>
      </c>
      <c r="BA146" s="38">
        <f t="shared" si="844"/>
        <v>67234.504792332271</v>
      </c>
      <c r="BB146" s="37">
        <v>0</v>
      </c>
      <c r="BC146" s="4">
        <v>0</v>
      </c>
      <c r="BD146" s="38">
        <v>0</v>
      </c>
      <c r="BE146" s="37">
        <v>0</v>
      </c>
      <c r="BF146" s="4">
        <v>0</v>
      </c>
      <c r="BG146" s="38">
        <v>0</v>
      </c>
      <c r="BH146" s="37">
        <v>24.542000000000002</v>
      </c>
      <c r="BI146" s="4">
        <v>46.84</v>
      </c>
      <c r="BJ146" s="38">
        <f t="shared" si="812"/>
        <v>1908.5649091353598</v>
      </c>
      <c r="BK146" s="37">
        <v>0</v>
      </c>
      <c r="BL146" s="4">
        <v>0</v>
      </c>
      <c r="BM146" s="38">
        <v>0</v>
      </c>
      <c r="BN146" s="37">
        <v>0</v>
      </c>
      <c r="BO146" s="4">
        <v>0</v>
      </c>
      <c r="BP146" s="38">
        <v>0</v>
      </c>
      <c r="BQ146" s="37">
        <v>0</v>
      </c>
      <c r="BR146" s="4">
        <v>0</v>
      </c>
      <c r="BS146" s="38">
        <v>0</v>
      </c>
      <c r="BT146" s="37">
        <v>0</v>
      </c>
      <c r="BU146" s="4">
        <v>0</v>
      </c>
      <c r="BV146" s="38">
        <f t="shared" si="861"/>
        <v>0</v>
      </c>
      <c r="BW146" s="37">
        <v>0</v>
      </c>
      <c r="BX146" s="4">
        <v>0</v>
      </c>
      <c r="BY146" s="38">
        <v>0</v>
      </c>
      <c r="BZ146" s="37">
        <v>0.109</v>
      </c>
      <c r="CA146" s="4">
        <v>6.86</v>
      </c>
      <c r="CB146" s="38">
        <f t="shared" si="814"/>
        <v>62935.779816513765</v>
      </c>
      <c r="CC146" s="37">
        <v>0</v>
      </c>
      <c r="CD146" s="4">
        <v>0</v>
      </c>
      <c r="CE146" s="38">
        <v>0</v>
      </c>
      <c r="CF146" s="37">
        <v>0</v>
      </c>
      <c r="CG146" s="4">
        <v>0</v>
      </c>
      <c r="CH146" s="38">
        <v>0</v>
      </c>
      <c r="CI146" s="37">
        <v>0</v>
      </c>
      <c r="CJ146" s="4">
        <v>0</v>
      </c>
      <c r="CK146" s="38">
        <v>0</v>
      </c>
      <c r="CL146" s="37">
        <v>0</v>
      </c>
      <c r="CM146" s="4">
        <v>0</v>
      </c>
      <c r="CN146" s="38">
        <v>0</v>
      </c>
      <c r="CO146" s="37">
        <v>2.74</v>
      </c>
      <c r="CP146" s="4">
        <v>106.35</v>
      </c>
      <c r="CQ146" s="38">
        <f t="shared" si="816"/>
        <v>38813.868613138678</v>
      </c>
      <c r="CR146" s="37">
        <v>0</v>
      </c>
      <c r="CS146" s="4">
        <v>0</v>
      </c>
      <c r="CT146" s="38">
        <v>0</v>
      </c>
      <c r="CU146" s="37">
        <v>0</v>
      </c>
      <c r="CV146" s="4">
        <v>0</v>
      </c>
      <c r="CW146" s="38">
        <f t="shared" si="817"/>
        <v>0</v>
      </c>
      <c r="CX146" s="37">
        <v>8.9250000000000007</v>
      </c>
      <c r="CY146" s="4">
        <v>700.53</v>
      </c>
      <c r="CZ146" s="38">
        <f t="shared" si="818"/>
        <v>78490.756302520997</v>
      </c>
      <c r="DA146" s="37">
        <v>0</v>
      </c>
      <c r="DB146" s="4">
        <v>0</v>
      </c>
      <c r="DC146" s="38">
        <v>0</v>
      </c>
      <c r="DD146" s="37">
        <v>0</v>
      </c>
      <c r="DE146" s="4">
        <v>0</v>
      </c>
      <c r="DF146" s="38">
        <v>0</v>
      </c>
      <c r="DG146" s="37">
        <v>0.15</v>
      </c>
      <c r="DH146" s="4">
        <v>1.62</v>
      </c>
      <c r="DI146" s="38">
        <f t="shared" si="819"/>
        <v>10800</v>
      </c>
      <c r="DJ146" s="37">
        <v>0</v>
      </c>
      <c r="DK146" s="4">
        <v>0</v>
      </c>
      <c r="DL146" s="38">
        <v>0</v>
      </c>
      <c r="DM146" s="37">
        <v>117.191</v>
      </c>
      <c r="DN146" s="4">
        <v>1197.55</v>
      </c>
      <c r="DO146" s="38">
        <f t="shared" si="820"/>
        <v>10218.788132194451</v>
      </c>
      <c r="DP146" s="37">
        <v>19.459</v>
      </c>
      <c r="DQ146" s="4">
        <v>597.9</v>
      </c>
      <c r="DR146" s="38">
        <f t="shared" si="846"/>
        <v>30726.14214502287</v>
      </c>
      <c r="DS146" s="37">
        <v>12.06</v>
      </c>
      <c r="DT146" s="4">
        <v>171.72</v>
      </c>
      <c r="DU146" s="38">
        <f t="shared" si="865"/>
        <v>14238.805970149253</v>
      </c>
      <c r="DV146" s="37">
        <v>1.0720000000000001</v>
      </c>
      <c r="DW146" s="4">
        <v>315.8</v>
      </c>
      <c r="DX146" s="38">
        <f t="shared" si="821"/>
        <v>294589.55223880592</v>
      </c>
      <c r="DY146" s="37">
        <v>4.5469999999999997</v>
      </c>
      <c r="DZ146" s="4">
        <v>407.93</v>
      </c>
      <c r="EA146" s="38">
        <f t="shared" si="847"/>
        <v>89714.097206949649</v>
      </c>
      <c r="EB146" s="37">
        <v>17.414000000000001</v>
      </c>
      <c r="EC146" s="4">
        <v>692</v>
      </c>
      <c r="ED146" s="38">
        <f t="shared" si="822"/>
        <v>39738.141725048808</v>
      </c>
      <c r="EE146" s="37">
        <v>0</v>
      </c>
      <c r="EF146" s="4">
        <v>0</v>
      </c>
      <c r="EG146" s="38">
        <v>0</v>
      </c>
      <c r="EH146" s="37">
        <v>0</v>
      </c>
      <c r="EI146" s="4">
        <v>0</v>
      </c>
      <c r="EJ146" s="38">
        <v>0</v>
      </c>
      <c r="EK146" s="37">
        <v>0</v>
      </c>
      <c r="EL146" s="4">
        <v>0</v>
      </c>
      <c r="EM146" s="38">
        <v>0</v>
      </c>
      <c r="EN146" s="37">
        <v>0</v>
      </c>
      <c r="EO146" s="4">
        <v>0</v>
      </c>
      <c r="EP146" s="38">
        <v>0</v>
      </c>
      <c r="EQ146" s="37"/>
      <c r="ER146" s="4"/>
      <c r="ES146" s="38"/>
      <c r="ET146" s="37">
        <v>0</v>
      </c>
      <c r="EU146" s="4">
        <v>0</v>
      </c>
      <c r="EV146" s="38">
        <v>0</v>
      </c>
      <c r="EW146" s="37">
        <v>0.85599999999999998</v>
      </c>
      <c r="EX146" s="4">
        <v>0.86</v>
      </c>
      <c r="EY146" s="38">
        <f t="shared" si="855"/>
        <v>1004.6728971962617</v>
      </c>
      <c r="EZ146" s="37">
        <v>0</v>
      </c>
      <c r="FA146" s="4">
        <v>0</v>
      </c>
      <c r="FB146" s="38">
        <v>0</v>
      </c>
      <c r="FC146" s="37"/>
      <c r="FD146" s="4"/>
      <c r="FE146" s="38"/>
      <c r="FF146" s="37">
        <v>0</v>
      </c>
      <c r="FG146" s="4">
        <v>0</v>
      </c>
      <c r="FH146" s="38">
        <v>0</v>
      </c>
      <c r="FI146" s="37">
        <v>0.55400000000000005</v>
      </c>
      <c r="FJ146" s="4">
        <v>13.94</v>
      </c>
      <c r="FK146" s="38">
        <f t="shared" si="823"/>
        <v>25162.454873646206</v>
      </c>
      <c r="FL146" s="37">
        <v>0</v>
      </c>
      <c r="FM146" s="4">
        <v>0</v>
      </c>
      <c r="FN146" s="38">
        <v>0</v>
      </c>
      <c r="FO146" s="37">
        <v>0</v>
      </c>
      <c r="FP146" s="4">
        <v>0</v>
      </c>
      <c r="FQ146" s="38">
        <v>0</v>
      </c>
      <c r="FR146" s="37">
        <v>0</v>
      </c>
      <c r="FS146" s="4">
        <v>0</v>
      </c>
      <c r="FT146" s="38">
        <v>0</v>
      </c>
      <c r="FU146" s="37"/>
      <c r="FV146" s="4"/>
      <c r="FW146" s="38"/>
      <c r="FX146" s="37">
        <v>0</v>
      </c>
      <c r="FY146" s="4">
        <v>0</v>
      </c>
      <c r="FZ146" s="38">
        <v>0</v>
      </c>
      <c r="GA146" s="37">
        <v>0</v>
      </c>
      <c r="GB146" s="4">
        <v>0</v>
      </c>
      <c r="GC146" s="38">
        <v>0</v>
      </c>
      <c r="GD146" s="37">
        <v>2.9550000000000001</v>
      </c>
      <c r="GE146" s="4">
        <v>167</v>
      </c>
      <c r="GF146" s="38">
        <f t="shared" si="850"/>
        <v>56514.382402707277</v>
      </c>
      <c r="GG146" s="37">
        <v>0</v>
      </c>
      <c r="GH146" s="4">
        <v>0</v>
      </c>
      <c r="GI146" s="38">
        <v>0</v>
      </c>
      <c r="GJ146" s="37">
        <v>0</v>
      </c>
      <c r="GK146" s="4">
        <v>0</v>
      </c>
      <c r="GL146" s="38">
        <v>0</v>
      </c>
      <c r="GM146" s="37">
        <v>0</v>
      </c>
      <c r="GN146" s="4">
        <v>0</v>
      </c>
      <c r="GO146" s="38">
        <v>0</v>
      </c>
      <c r="GP146" s="37">
        <v>0</v>
      </c>
      <c r="GQ146" s="4">
        <v>0</v>
      </c>
      <c r="GR146" s="38">
        <v>0</v>
      </c>
      <c r="GS146" s="37">
        <v>0</v>
      </c>
      <c r="GT146" s="4">
        <v>0</v>
      </c>
      <c r="GU146" s="38">
        <v>0</v>
      </c>
      <c r="GV146" s="37">
        <v>0</v>
      </c>
      <c r="GW146" s="4">
        <v>0</v>
      </c>
      <c r="GX146" s="38">
        <v>0</v>
      </c>
      <c r="GY146" s="37">
        <v>0</v>
      </c>
      <c r="GZ146" s="4">
        <v>0</v>
      </c>
      <c r="HA146" s="38">
        <v>0</v>
      </c>
      <c r="HB146" s="37">
        <v>0</v>
      </c>
      <c r="HC146" s="4">
        <v>0</v>
      </c>
      <c r="HD146" s="38">
        <v>0</v>
      </c>
      <c r="HE146" s="37">
        <v>2E-3</v>
      </c>
      <c r="HF146" s="4">
        <v>0.11</v>
      </c>
      <c r="HG146" s="38">
        <f t="shared" si="859"/>
        <v>55000</v>
      </c>
      <c r="HH146" s="37">
        <v>51.497</v>
      </c>
      <c r="HI146" s="4">
        <v>2403.08</v>
      </c>
      <c r="HJ146" s="38">
        <f t="shared" si="824"/>
        <v>46664.465891216962</v>
      </c>
      <c r="HK146" s="37">
        <v>0</v>
      </c>
      <c r="HL146" s="4">
        <v>0</v>
      </c>
      <c r="HM146" s="38">
        <v>0</v>
      </c>
      <c r="HN146" s="37">
        <v>0</v>
      </c>
      <c r="HO146" s="4">
        <v>0</v>
      </c>
      <c r="HP146" s="38">
        <v>0</v>
      </c>
      <c r="HQ146" s="37">
        <v>0.23</v>
      </c>
      <c r="HR146" s="4">
        <v>0.43</v>
      </c>
      <c r="HS146" s="38">
        <f t="shared" si="867"/>
        <v>1869.5652173913043</v>
      </c>
      <c r="HT146" s="37">
        <v>0.23</v>
      </c>
      <c r="HU146" s="4">
        <v>0.43</v>
      </c>
      <c r="HV146" s="38">
        <f t="shared" si="857"/>
        <v>1869.5652173913043</v>
      </c>
      <c r="HW146" s="37">
        <v>0</v>
      </c>
      <c r="HX146" s="4">
        <v>0</v>
      </c>
      <c r="HY146" s="38">
        <v>0</v>
      </c>
      <c r="HZ146" s="37">
        <v>8.4659999999999993</v>
      </c>
      <c r="IA146" s="4">
        <v>136.13999999999999</v>
      </c>
      <c r="IB146" s="38">
        <f t="shared" si="862"/>
        <v>16080.793763288448</v>
      </c>
      <c r="IC146" s="37">
        <v>0</v>
      </c>
      <c r="ID146" s="4">
        <v>0</v>
      </c>
      <c r="IE146" s="38">
        <v>0</v>
      </c>
      <c r="IF146" s="37">
        <v>0</v>
      </c>
      <c r="IG146" s="4">
        <v>0</v>
      </c>
      <c r="IH146" s="38">
        <v>0</v>
      </c>
      <c r="II146" s="37">
        <v>0</v>
      </c>
      <c r="IJ146" s="4">
        <v>0</v>
      </c>
      <c r="IK146" s="38">
        <v>0</v>
      </c>
      <c r="IL146" s="37">
        <v>28.565000000000001</v>
      </c>
      <c r="IM146" s="4">
        <v>1145.93</v>
      </c>
      <c r="IN146" s="38">
        <f t="shared" si="827"/>
        <v>40116.57622965167</v>
      </c>
      <c r="IO146" s="37">
        <v>15.363</v>
      </c>
      <c r="IP146" s="4">
        <v>614.01</v>
      </c>
      <c r="IQ146" s="38">
        <f t="shared" si="828"/>
        <v>39966.803358719</v>
      </c>
      <c r="IR146" s="37">
        <v>0</v>
      </c>
      <c r="IS146" s="4">
        <v>0</v>
      </c>
      <c r="IT146" s="38">
        <v>0</v>
      </c>
      <c r="IU146" s="37">
        <v>0</v>
      </c>
      <c r="IV146" s="4">
        <v>0</v>
      </c>
      <c r="IW146" s="38">
        <v>0</v>
      </c>
      <c r="IX146" s="37">
        <v>0</v>
      </c>
      <c r="IY146" s="4">
        <v>0</v>
      </c>
      <c r="IZ146" s="38">
        <f t="shared" si="781"/>
        <v>0</v>
      </c>
      <c r="JA146" s="37">
        <v>149.05699999999999</v>
      </c>
      <c r="JB146" s="4">
        <v>2756.57</v>
      </c>
      <c r="JC146" s="38">
        <f t="shared" si="829"/>
        <v>18493.395144139493</v>
      </c>
      <c r="JD146" s="37">
        <v>0</v>
      </c>
      <c r="JE146" s="4">
        <v>0</v>
      </c>
      <c r="JF146" s="38">
        <v>0</v>
      </c>
      <c r="JG146" s="37">
        <v>0</v>
      </c>
      <c r="JH146" s="4">
        <v>0</v>
      </c>
      <c r="JI146" s="38">
        <v>0</v>
      </c>
      <c r="JJ146" s="37">
        <v>0</v>
      </c>
      <c r="JK146" s="4">
        <v>0</v>
      </c>
      <c r="JL146" s="38">
        <v>0</v>
      </c>
      <c r="JM146" s="37">
        <v>0</v>
      </c>
      <c r="JN146" s="4">
        <v>0</v>
      </c>
      <c r="JO146" s="38">
        <v>0</v>
      </c>
      <c r="JP146" s="37">
        <v>2.044</v>
      </c>
      <c r="JQ146" s="4">
        <v>54.42</v>
      </c>
      <c r="JR146" s="38">
        <f t="shared" si="832"/>
        <v>26624.26614481409</v>
      </c>
      <c r="JS146" s="37">
        <v>0</v>
      </c>
      <c r="JT146" s="4">
        <v>0</v>
      </c>
      <c r="JU146" s="38">
        <v>0</v>
      </c>
      <c r="JV146" s="37">
        <v>0</v>
      </c>
      <c r="JW146" s="4">
        <v>0</v>
      </c>
      <c r="JX146" s="38">
        <v>0</v>
      </c>
      <c r="JY146" s="37">
        <v>0</v>
      </c>
      <c r="JZ146" s="4">
        <v>0</v>
      </c>
      <c r="KA146" s="38">
        <v>0</v>
      </c>
      <c r="KB146" s="37">
        <v>0</v>
      </c>
      <c r="KC146" s="4">
        <v>0</v>
      </c>
      <c r="KD146" s="38">
        <v>0</v>
      </c>
      <c r="KE146" s="37">
        <v>0.191</v>
      </c>
      <c r="KF146" s="4">
        <v>3.12</v>
      </c>
      <c r="KG146" s="38">
        <f t="shared" si="834"/>
        <v>16335.078534031414</v>
      </c>
      <c r="KH146" s="37"/>
      <c r="KI146" s="4"/>
      <c r="KJ146" s="38"/>
      <c r="KK146" s="37">
        <v>0</v>
      </c>
      <c r="KL146" s="4">
        <v>0</v>
      </c>
      <c r="KM146" s="38">
        <v>0</v>
      </c>
      <c r="KN146" s="37">
        <v>0</v>
      </c>
      <c r="KO146" s="4">
        <v>0</v>
      </c>
      <c r="KP146" s="38">
        <v>0</v>
      </c>
      <c r="KQ146" s="37">
        <v>0</v>
      </c>
      <c r="KR146" s="4">
        <v>0</v>
      </c>
      <c r="KS146" s="38">
        <v>0</v>
      </c>
      <c r="KT146" s="37">
        <v>16.376000000000001</v>
      </c>
      <c r="KU146" s="4">
        <v>134.91999999999999</v>
      </c>
      <c r="KV146" s="38">
        <f t="shared" si="835"/>
        <v>8238.8861748900817</v>
      </c>
      <c r="KW146" s="37">
        <v>0</v>
      </c>
      <c r="KX146" s="4">
        <v>0</v>
      </c>
      <c r="KY146" s="38">
        <v>0</v>
      </c>
      <c r="KZ146" s="37">
        <v>20.631</v>
      </c>
      <c r="LA146" s="4">
        <v>383.39</v>
      </c>
      <c r="LB146" s="38">
        <f t="shared" si="836"/>
        <v>18583.200038776595</v>
      </c>
      <c r="LC146" s="37">
        <v>59.250999999999998</v>
      </c>
      <c r="LD146" s="4">
        <v>2664.8</v>
      </c>
      <c r="LE146" s="38">
        <f t="shared" si="837"/>
        <v>44974.768358339948</v>
      </c>
      <c r="LF146" s="37">
        <v>24.655999999999999</v>
      </c>
      <c r="LG146" s="4">
        <v>1540.78</v>
      </c>
      <c r="LH146" s="38">
        <f t="shared" si="838"/>
        <v>62491.077222582739</v>
      </c>
      <c r="LI146" s="37">
        <v>4.4619999999999997</v>
      </c>
      <c r="LJ146" s="4">
        <v>71.77</v>
      </c>
      <c r="LK146" s="38">
        <f t="shared" si="839"/>
        <v>16084.715374271627</v>
      </c>
      <c r="LL146" s="37">
        <v>0</v>
      </c>
      <c r="LM146" s="4">
        <v>0</v>
      </c>
      <c r="LN146" s="38">
        <v>0</v>
      </c>
      <c r="LO146" s="37">
        <v>0</v>
      </c>
      <c r="LP146" s="4">
        <v>0</v>
      </c>
      <c r="LQ146" s="38">
        <v>0</v>
      </c>
      <c r="LR146" s="37">
        <v>0</v>
      </c>
      <c r="LS146" s="4">
        <v>0</v>
      </c>
      <c r="LT146" s="38">
        <v>0</v>
      </c>
      <c r="LU146" s="37">
        <v>0</v>
      </c>
      <c r="LV146" s="4">
        <v>0</v>
      </c>
      <c r="LW146" s="38">
        <v>0</v>
      </c>
      <c r="LX146" s="37">
        <v>19.395</v>
      </c>
      <c r="LY146" s="4">
        <v>264.55</v>
      </c>
      <c r="LZ146" s="38">
        <f t="shared" si="840"/>
        <v>13640.113431296728</v>
      </c>
      <c r="MA146" s="2">
        <f t="shared" si="807"/>
        <v>632.37599999999975</v>
      </c>
      <c r="MB146" s="12">
        <f t="shared" si="808"/>
        <v>17728.84</v>
      </c>
    </row>
    <row r="147" spans="1:340" ht="15" thickBot="1" x14ac:dyDescent="0.35">
      <c r="A147" s="52"/>
      <c r="B147" s="53" t="s">
        <v>17</v>
      </c>
      <c r="C147" s="35">
        <f t="shared" ref="C147:D147" si="873">SUM(C135:C146)</f>
        <v>0</v>
      </c>
      <c r="D147" s="29">
        <f t="shared" si="873"/>
        <v>0</v>
      </c>
      <c r="E147" s="36"/>
      <c r="F147" s="35">
        <f t="shared" ref="F147:G147" si="874">SUM(F135:F146)</f>
        <v>0</v>
      </c>
      <c r="G147" s="29">
        <f t="shared" si="874"/>
        <v>0</v>
      </c>
      <c r="H147" s="36"/>
      <c r="I147" s="35">
        <f t="shared" ref="I147:J147" si="875">SUM(I135:I146)</f>
        <v>0</v>
      </c>
      <c r="J147" s="29">
        <f t="shared" si="875"/>
        <v>0</v>
      </c>
      <c r="K147" s="36"/>
      <c r="L147" s="35">
        <f t="shared" ref="L147:M147" si="876">SUM(L135:L146)</f>
        <v>79.283000000000001</v>
      </c>
      <c r="M147" s="29">
        <f t="shared" si="876"/>
        <v>379.68</v>
      </c>
      <c r="N147" s="36"/>
      <c r="O147" s="35">
        <f t="shared" ref="O147:P147" si="877">SUM(O135:O146)</f>
        <v>45.325000000000003</v>
      </c>
      <c r="P147" s="29">
        <f t="shared" si="877"/>
        <v>3222.82</v>
      </c>
      <c r="Q147" s="36"/>
      <c r="R147" s="35">
        <f t="shared" ref="R147:S147" si="878">SUM(R135:R146)</f>
        <v>2.7610000000000006</v>
      </c>
      <c r="S147" s="29">
        <f t="shared" si="878"/>
        <v>196.10999999999999</v>
      </c>
      <c r="T147" s="36"/>
      <c r="U147" s="35">
        <f t="shared" ref="U147:V147" si="879">SUM(U135:U146)</f>
        <v>0</v>
      </c>
      <c r="V147" s="29">
        <f t="shared" si="879"/>
        <v>0</v>
      </c>
      <c r="W147" s="36"/>
      <c r="X147" s="35">
        <f t="shared" ref="X147:Y147" si="880">SUM(X135:X146)</f>
        <v>4.4480000000000004</v>
      </c>
      <c r="Y147" s="29">
        <f t="shared" si="880"/>
        <v>51.440000000000005</v>
      </c>
      <c r="Z147" s="36"/>
      <c r="AA147" s="35">
        <f t="shared" ref="AA147:AB147" si="881">SUM(AA135:AA146)</f>
        <v>0</v>
      </c>
      <c r="AB147" s="29">
        <f t="shared" si="881"/>
        <v>0</v>
      </c>
      <c r="AC147" s="36"/>
      <c r="AD147" s="35">
        <f t="shared" ref="AD147:AE147" si="882">SUM(AD135:AD146)</f>
        <v>24.837999999999997</v>
      </c>
      <c r="AE147" s="29">
        <f t="shared" si="882"/>
        <v>1786.63</v>
      </c>
      <c r="AF147" s="36"/>
      <c r="AG147" s="35">
        <f t="shared" ref="AG147:AH147" si="883">SUM(AG135:AG146)</f>
        <v>0</v>
      </c>
      <c r="AH147" s="29">
        <f t="shared" si="883"/>
        <v>0</v>
      </c>
      <c r="AI147" s="36"/>
      <c r="AJ147" s="35">
        <f t="shared" ref="AJ147:AK147" si="884">SUM(AJ135:AJ146)</f>
        <v>5.6340000000000003</v>
      </c>
      <c r="AK147" s="29">
        <f t="shared" si="884"/>
        <v>23.240000000000002</v>
      </c>
      <c r="AL147" s="36"/>
      <c r="AM147" s="35">
        <f t="shared" ref="AM147:AN147" si="885">SUM(AM135:AM146)</f>
        <v>24.457000000000001</v>
      </c>
      <c r="AN147" s="29">
        <f t="shared" si="885"/>
        <v>513.23</v>
      </c>
      <c r="AO147" s="36"/>
      <c r="AP147" s="35">
        <f t="shared" ref="AP147:AQ147" si="886">SUM(AP135:AP146)</f>
        <v>0.185</v>
      </c>
      <c r="AQ147" s="29">
        <f t="shared" si="886"/>
        <v>3.65</v>
      </c>
      <c r="AR147" s="36"/>
      <c r="AS147" s="35">
        <f t="shared" ref="AS147:AT147" si="887">SUM(AS135:AS146)</f>
        <v>0</v>
      </c>
      <c r="AT147" s="29">
        <f t="shared" si="887"/>
        <v>0</v>
      </c>
      <c r="AU147" s="36"/>
      <c r="AV147" s="35">
        <f t="shared" ref="AV147:AW147" si="888">SUM(AV135:AV146)</f>
        <v>0</v>
      </c>
      <c r="AW147" s="29">
        <f t="shared" si="888"/>
        <v>0</v>
      </c>
      <c r="AX147" s="36"/>
      <c r="AY147" s="35">
        <f t="shared" ref="AY147:AZ147" si="889">SUM(AY135:AY146)</f>
        <v>33.536999999999999</v>
      </c>
      <c r="AZ147" s="29">
        <f t="shared" si="889"/>
        <v>1886.19</v>
      </c>
      <c r="BA147" s="36"/>
      <c r="BB147" s="35">
        <f t="shared" ref="BB147:BC147" si="890">SUM(BB135:BB146)</f>
        <v>0</v>
      </c>
      <c r="BC147" s="29">
        <f t="shared" si="890"/>
        <v>0</v>
      </c>
      <c r="BD147" s="36"/>
      <c r="BE147" s="35">
        <f t="shared" ref="BE147:BF147" si="891">SUM(BE135:BE146)</f>
        <v>0</v>
      </c>
      <c r="BF147" s="29">
        <f t="shared" si="891"/>
        <v>0</v>
      </c>
      <c r="BG147" s="36"/>
      <c r="BH147" s="35">
        <f t="shared" ref="BH147:BI147" si="892">SUM(BH135:BH146)</f>
        <v>249.68799999999999</v>
      </c>
      <c r="BI147" s="29">
        <f t="shared" si="892"/>
        <v>1398.1100000000001</v>
      </c>
      <c r="BJ147" s="36"/>
      <c r="BK147" s="35">
        <f t="shared" ref="BK147:BL147" si="893">SUM(BK135:BK146)</f>
        <v>0</v>
      </c>
      <c r="BL147" s="29">
        <f t="shared" si="893"/>
        <v>0</v>
      </c>
      <c r="BM147" s="36"/>
      <c r="BN147" s="35">
        <f t="shared" ref="BN147:BO147" si="894">SUM(BN135:BN146)</f>
        <v>0</v>
      </c>
      <c r="BO147" s="29">
        <f t="shared" si="894"/>
        <v>0</v>
      </c>
      <c r="BP147" s="36"/>
      <c r="BQ147" s="35">
        <f t="shared" ref="BQ147:BR147" si="895">SUM(BQ135:BQ146)</f>
        <v>0</v>
      </c>
      <c r="BR147" s="29">
        <f t="shared" si="895"/>
        <v>0</v>
      </c>
      <c r="BS147" s="36"/>
      <c r="BT147" s="35">
        <f t="shared" ref="BT147:BU147" si="896">SUM(BT135:BT146)</f>
        <v>0</v>
      </c>
      <c r="BU147" s="29">
        <f t="shared" si="896"/>
        <v>0</v>
      </c>
      <c r="BV147" s="36"/>
      <c r="BW147" s="35">
        <f t="shared" ref="BW147:BX147" si="897">SUM(BW135:BW146)</f>
        <v>5.7999999999999996E-2</v>
      </c>
      <c r="BX147" s="29">
        <f t="shared" si="897"/>
        <v>3.13</v>
      </c>
      <c r="BY147" s="36"/>
      <c r="BZ147" s="35">
        <f t="shared" ref="BZ147:CA147" si="898">SUM(BZ135:BZ146)</f>
        <v>303.17599999999999</v>
      </c>
      <c r="CA147" s="29">
        <f t="shared" si="898"/>
        <v>17862.599999999999</v>
      </c>
      <c r="CB147" s="36"/>
      <c r="CC147" s="35">
        <f t="shared" ref="CC147:CD147" si="899">SUM(CC135:CC146)</f>
        <v>0</v>
      </c>
      <c r="CD147" s="29">
        <f t="shared" si="899"/>
        <v>0</v>
      </c>
      <c r="CE147" s="36"/>
      <c r="CF147" s="35">
        <f t="shared" ref="CF147:CG147" si="900">SUM(CF135:CF146)</f>
        <v>0.72199999999999998</v>
      </c>
      <c r="CG147" s="29">
        <f t="shared" si="900"/>
        <v>35.99</v>
      </c>
      <c r="CH147" s="36"/>
      <c r="CI147" s="35">
        <f t="shared" ref="CI147:CJ147" si="901">SUM(CI135:CI146)</f>
        <v>0</v>
      </c>
      <c r="CJ147" s="29">
        <f t="shared" si="901"/>
        <v>0</v>
      </c>
      <c r="CK147" s="36"/>
      <c r="CL147" s="35">
        <f t="shared" ref="CL147:CM147" si="902">SUM(CL135:CL146)</f>
        <v>0</v>
      </c>
      <c r="CM147" s="29">
        <f t="shared" si="902"/>
        <v>0</v>
      </c>
      <c r="CN147" s="36"/>
      <c r="CO147" s="35">
        <f t="shared" ref="CO147:CP147" si="903">SUM(CO135:CO146)</f>
        <v>27.948000000000008</v>
      </c>
      <c r="CP147" s="29">
        <f t="shared" si="903"/>
        <v>1392.6799999999998</v>
      </c>
      <c r="CQ147" s="36"/>
      <c r="CR147" s="35">
        <f t="shared" ref="CR147:CS147" si="904">SUM(CR135:CR146)</f>
        <v>0</v>
      </c>
      <c r="CS147" s="29">
        <f t="shared" si="904"/>
        <v>0</v>
      </c>
      <c r="CT147" s="36"/>
      <c r="CU147" s="35">
        <f t="shared" ref="CU147:CV147" si="905">SUM(CU135:CU146)</f>
        <v>0</v>
      </c>
      <c r="CV147" s="29">
        <f t="shared" si="905"/>
        <v>0</v>
      </c>
      <c r="CW147" s="36"/>
      <c r="CX147" s="35">
        <f t="shared" ref="CX147:CY147" si="906">SUM(CX135:CX146)</f>
        <v>78.492999999999995</v>
      </c>
      <c r="CY147" s="29">
        <f t="shared" si="906"/>
        <v>4552.08</v>
      </c>
      <c r="CZ147" s="36"/>
      <c r="DA147" s="35">
        <f t="shared" ref="DA147:DB147" si="907">SUM(DA135:DA146)</f>
        <v>21.762</v>
      </c>
      <c r="DB147" s="29">
        <f t="shared" si="907"/>
        <v>128.68</v>
      </c>
      <c r="DC147" s="36"/>
      <c r="DD147" s="35">
        <f t="shared" ref="DD147:DE147" si="908">SUM(DD135:DD146)</f>
        <v>2.875</v>
      </c>
      <c r="DE147" s="29">
        <f t="shared" si="908"/>
        <v>183.53</v>
      </c>
      <c r="DF147" s="36"/>
      <c r="DG147" s="35">
        <f t="shared" ref="DG147:DH147" si="909">SUM(DG135:DG146)</f>
        <v>9.5940000000000012</v>
      </c>
      <c r="DH147" s="29">
        <f t="shared" si="909"/>
        <v>126.36</v>
      </c>
      <c r="DI147" s="36"/>
      <c r="DJ147" s="35">
        <f t="shared" ref="DJ147:DK147" si="910">SUM(DJ135:DJ146)</f>
        <v>0</v>
      </c>
      <c r="DK147" s="29">
        <f t="shared" si="910"/>
        <v>0</v>
      </c>
      <c r="DL147" s="36"/>
      <c r="DM147" s="35">
        <f t="shared" ref="DM147:DN147" si="911">SUM(DM135:DM146)</f>
        <v>1185.9570000000001</v>
      </c>
      <c r="DN147" s="29">
        <f t="shared" si="911"/>
        <v>9925.7199999999975</v>
      </c>
      <c r="DO147" s="36"/>
      <c r="DP147" s="35">
        <f t="shared" ref="DP147:DQ147" si="912">SUM(DP135:DP146)</f>
        <v>74.045999999999992</v>
      </c>
      <c r="DQ147" s="29">
        <f t="shared" si="912"/>
        <v>2274.98</v>
      </c>
      <c r="DR147" s="36"/>
      <c r="DS147" s="35">
        <f t="shared" ref="DS147:DT147" si="913">SUM(DS135:DS146)</f>
        <v>16.071000000000002</v>
      </c>
      <c r="DT147" s="29">
        <f t="shared" si="913"/>
        <v>238.78</v>
      </c>
      <c r="DU147" s="36"/>
      <c r="DV147" s="35">
        <f t="shared" ref="DV147:DW147" si="914">SUM(DV135:DV146)</f>
        <v>1.079</v>
      </c>
      <c r="DW147" s="29">
        <f t="shared" si="914"/>
        <v>317.36</v>
      </c>
      <c r="DX147" s="36"/>
      <c r="DY147" s="35">
        <f t="shared" ref="DY147:DZ147" si="915">SUM(DY135:DY146)</f>
        <v>10.993</v>
      </c>
      <c r="DZ147" s="29">
        <f t="shared" si="915"/>
        <v>546.65</v>
      </c>
      <c r="EA147" s="36"/>
      <c r="EB147" s="35">
        <f t="shared" ref="EB147:EC147" si="916">SUM(EB135:EB146)</f>
        <v>142.66899999999998</v>
      </c>
      <c r="EC147" s="29">
        <f t="shared" si="916"/>
        <v>6743.0500000000011</v>
      </c>
      <c r="ED147" s="36"/>
      <c r="EE147" s="35">
        <f t="shared" ref="EE147:EF147" si="917">SUM(EE135:EE146)</f>
        <v>2.0000000000000004E-2</v>
      </c>
      <c r="EF147" s="29">
        <f t="shared" si="917"/>
        <v>1.54</v>
      </c>
      <c r="EG147" s="36"/>
      <c r="EH147" s="35">
        <f t="shared" ref="EH147:EI147" si="918">SUM(EH135:EH146)</f>
        <v>2.0000000000000004E-2</v>
      </c>
      <c r="EI147" s="29">
        <f t="shared" si="918"/>
        <v>1.54</v>
      </c>
      <c r="EJ147" s="36"/>
      <c r="EK147" s="35">
        <f t="shared" ref="EK147:EL147" si="919">SUM(EK135:EK146)</f>
        <v>0</v>
      </c>
      <c r="EL147" s="29">
        <f t="shared" si="919"/>
        <v>0</v>
      </c>
      <c r="EM147" s="36"/>
      <c r="EN147" s="35">
        <f t="shared" ref="EN147:EO147" si="920">SUM(EN135:EN146)</f>
        <v>0</v>
      </c>
      <c r="EO147" s="29">
        <f t="shared" si="920"/>
        <v>0</v>
      </c>
      <c r="EP147" s="36"/>
      <c r="EQ147" s="35"/>
      <c r="ER147" s="29"/>
      <c r="ES147" s="36"/>
      <c r="ET147" s="35">
        <f t="shared" ref="ET147:EU147" si="921">SUM(ET135:ET146)</f>
        <v>0</v>
      </c>
      <c r="EU147" s="29">
        <f t="shared" si="921"/>
        <v>0</v>
      </c>
      <c r="EV147" s="36"/>
      <c r="EW147" s="35">
        <f t="shared" ref="EW147:EX147" si="922">SUM(EW135:EW146)</f>
        <v>1.8519999999999999</v>
      </c>
      <c r="EX147" s="29">
        <f t="shared" si="922"/>
        <v>20.409999999999997</v>
      </c>
      <c r="EY147" s="36"/>
      <c r="EZ147" s="35">
        <f t="shared" ref="EZ147:FA147" si="923">SUM(EZ135:EZ146)</f>
        <v>0.26600000000000001</v>
      </c>
      <c r="FA147" s="29">
        <f t="shared" si="923"/>
        <v>6.03</v>
      </c>
      <c r="FB147" s="36"/>
      <c r="FC147" s="35"/>
      <c r="FD147" s="29"/>
      <c r="FE147" s="36"/>
      <c r="FF147" s="35">
        <f t="shared" ref="FF147:FG147" si="924">SUM(FF135:FF146)</f>
        <v>0.26600000000000001</v>
      </c>
      <c r="FG147" s="29">
        <f t="shared" si="924"/>
        <v>6.03</v>
      </c>
      <c r="FH147" s="36"/>
      <c r="FI147" s="35">
        <f t="shared" ref="FI147:FJ147" si="925">SUM(FI135:FI146)</f>
        <v>850.28599999999983</v>
      </c>
      <c r="FJ147" s="29">
        <f t="shared" si="925"/>
        <v>10266.900000000001</v>
      </c>
      <c r="FK147" s="36"/>
      <c r="FL147" s="35">
        <f>SUM(FL135:FL146)</f>
        <v>0</v>
      </c>
      <c r="FM147" s="29">
        <f>SUM(FM135:FM146)</f>
        <v>0</v>
      </c>
      <c r="FN147" s="36"/>
      <c r="FO147" s="35">
        <f>SUM(FO135:FO146)</f>
        <v>0</v>
      </c>
      <c r="FP147" s="29">
        <f>SUM(FP135:FP146)</f>
        <v>0</v>
      </c>
      <c r="FQ147" s="36"/>
      <c r="FR147" s="35">
        <f>SUM(FR135:FR146)</f>
        <v>0</v>
      </c>
      <c r="FS147" s="29">
        <f>SUM(FS135:FS146)</f>
        <v>0</v>
      </c>
      <c r="FT147" s="36"/>
      <c r="FU147" s="35"/>
      <c r="FV147" s="29"/>
      <c r="FW147" s="36"/>
      <c r="FX147" s="35">
        <f t="shared" ref="FX147:FY147" si="926">SUM(FX135:FX146)</f>
        <v>0</v>
      </c>
      <c r="FY147" s="29">
        <f t="shared" si="926"/>
        <v>0</v>
      </c>
      <c r="FZ147" s="36"/>
      <c r="GA147" s="35">
        <f t="shared" ref="GA147:GB147" si="927">SUM(GA135:GA146)</f>
        <v>0</v>
      </c>
      <c r="GB147" s="29">
        <f t="shared" si="927"/>
        <v>0</v>
      </c>
      <c r="GC147" s="36"/>
      <c r="GD147" s="35">
        <f t="shared" ref="GD147:GE147" si="928">SUM(GD135:GD146)</f>
        <v>67.880199999999988</v>
      </c>
      <c r="GE147" s="29">
        <f t="shared" si="928"/>
        <v>1400.66</v>
      </c>
      <c r="GF147" s="36"/>
      <c r="GG147" s="35">
        <f t="shared" ref="GG147:GH147" si="929">SUM(GG135:GG146)</f>
        <v>0</v>
      </c>
      <c r="GH147" s="29">
        <f t="shared" si="929"/>
        <v>0</v>
      </c>
      <c r="GI147" s="36"/>
      <c r="GJ147" s="35">
        <f t="shared" ref="GJ147:GK147" si="930">SUM(GJ135:GJ146)</f>
        <v>0</v>
      </c>
      <c r="GK147" s="29">
        <f t="shared" si="930"/>
        <v>0</v>
      </c>
      <c r="GL147" s="36"/>
      <c r="GM147" s="35">
        <f t="shared" ref="GM147:GN147" si="931">SUM(GM135:GM146)</f>
        <v>0</v>
      </c>
      <c r="GN147" s="29">
        <f t="shared" si="931"/>
        <v>0</v>
      </c>
      <c r="GO147" s="36"/>
      <c r="GP147" s="35">
        <f t="shared" ref="GP147:GQ147" si="932">SUM(GP135:GP146)</f>
        <v>0</v>
      </c>
      <c r="GQ147" s="29">
        <f t="shared" si="932"/>
        <v>0</v>
      </c>
      <c r="GR147" s="36"/>
      <c r="GS147" s="35">
        <f t="shared" ref="GS147:GT147" si="933">SUM(GS135:GS146)</f>
        <v>0</v>
      </c>
      <c r="GT147" s="29">
        <f t="shared" si="933"/>
        <v>0</v>
      </c>
      <c r="GU147" s="36"/>
      <c r="GV147" s="35">
        <f t="shared" ref="GV147:GW147" si="934">SUM(GV135:GV146)</f>
        <v>0</v>
      </c>
      <c r="GW147" s="29">
        <f t="shared" si="934"/>
        <v>0</v>
      </c>
      <c r="GX147" s="36"/>
      <c r="GY147" s="35">
        <f t="shared" ref="GY147:GZ147" si="935">SUM(GY135:GY146)</f>
        <v>0</v>
      </c>
      <c r="GZ147" s="29">
        <f t="shared" si="935"/>
        <v>0</v>
      </c>
      <c r="HA147" s="36"/>
      <c r="HB147" s="35">
        <f t="shared" ref="HB147:HC147" si="936">SUM(HB135:HB146)</f>
        <v>0</v>
      </c>
      <c r="HC147" s="29">
        <f t="shared" si="936"/>
        <v>0</v>
      </c>
      <c r="HD147" s="36"/>
      <c r="HE147" s="35">
        <f t="shared" ref="HE147:HF147" si="937">SUM(HE135:HE146)</f>
        <v>6.0000000000000005E-2</v>
      </c>
      <c r="HF147" s="29">
        <f t="shared" si="937"/>
        <v>0.69</v>
      </c>
      <c r="HG147" s="36"/>
      <c r="HH147" s="35">
        <f t="shared" ref="HH147:HI147" si="938">SUM(HH135:HH146)</f>
        <v>271.06299999999999</v>
      </c>
      <c r="HI147" s="29">
        <f t="shared" si="938"/>
        <v>12478.43</v>
      </c>
      <c r="HJ147" s="36"/>
      <c r="HK147" s="35">
        <f t="shared" ref="HK147:HL147" si="939">SUM(HK135:HK146)</f>
        <v>0</v>
      </c>
      <c r="HL147" s="29">
        <f t="shared" si="939"/>
        <v>0</v>
      </c>
      <c r="HM147" s="36"/>
      <c r="HN147" s="35">
        <f t="shared" ref="HN147:HO147" si="940">SUM(HN135:HN146)</f>
        <v>3.0000000000000001E-3</v>
      </c>
      <c r="HO147" s="29">
        <f t="shared" si="940"/>
        <v>0.38</v>
      </c>
      <c r="HP147" s="36"/>
      <c r="HQ147" s="35">
        <f t="shared" ref="HQ147:HR147" si="941">SUM(HQ135:HQ146)</f>
        <v>1.5690000000000002</v>
      </c>
      <c r="HR147" s="29">
        <f t="shared" si="941"/>
        <v>1.9600000000000002</v>
      </c>
      <c r="HS147" s="36"/>
      <c r="HT147" s="35">
        <f t="shared" ref="HT147:HU147" si="942">SUM(HT135:HT146)</f>
        <v>1.5690000000000002</v>
      </c>
      <c r="HU147" s="29">
        <f t="shared" si="942"/>
        <v>1.9600000000000002</v>
      </c>
      <c r="HV147" s="36"/>
      <c r="HW147" s="35">
        <f t="shared" ref="HW147:HX147" si="943">SUM(HW135:HW146)</f>
        <v>0</v>
      </c>
      <c r="HX147" s="29">
        <f t="shared" si="943"/>
        <v>0</v>
      </c>
      <c r="HY147" s="36"/>
      <c r="HZ147" s="35">
        <f t="shared" ref="HZ147:IA147" si="944">SUM(HZ135:HZ146)</f>
        <v>38.367999999999995</v>
      </c>
      <c r="IA147" s="29">
        <f t="shared" si="944"/>
        <v>454.83</v>
      </c>
      <c r="IB147" s="36"/>
      <c r="IC147" s="35">
        <f t="shared" ref="IC147:ID147" si="945">SUM(IC135:IC146)</f>
        <v>21.062999999999999</v>
      </c>
      <c r="ID147" s="29">
        <f t="shared" si="945"/>
        <v>495.70000000000005</v>
      </c>
      <c r="IE147" s="36"/>
      <c r="IF147" s="35">
        <f t="shared" ref="IF147:IG147" si="946">SUM(IF135:IF146)</f>
        <v>2E-3</v>
      </c>
      <c r="IG147" s="29">
        <f t="shared" si="946"/>
        <v>0.76</v>
      </c>
      <c r="IH147" s="36"/>
      <c r="II147" s="35">
        <f t="shared" ref="II147:IJ147" si="947">SUM(II135:II146)</f>
        <v>0.375</v>
      </c>
      <c r="IJ147" s="29">
        <f t="shared" si="947"/>
        <v>11.469999999999999</v>
      </c>
      <c r="IK147" s="36"/>
      <c r="IL147" s="35">
        <f t="shared" ref="IL147:IM147" si="948">SUM(IL135:IL146)</f>
        <v>99.056000000000012</v>
      </c>
      <c r="IM147" s="29">
        <f t="shared" si="948"/>
        <v>4536.4399999999996</v>
      </c>
      <c r="IN147" s="36"/>
      <c r="IO147" s="35">
        <f t="shared" ref="IO147:IP147" si="949">SUM(IO135:IO146)</f>
        <v>306.80299999999994</v>
      </c>
      <c r="IP147" s="29">
        <f t="shared" si="949"/>
        <v>13568.090000000002</v>
      </c>
      <c r="IQ147" s="36"/>
      <c r="IR147" s="35">
        <f t="shared" ref="IR147:IS147" si="950">SUM(IR135:IR146)</f>
        <v>1E-3</v>
      </c>
      <c r="IS147" s="29">
        <f t="shared" si="950"/>
        <v>0.37</v>
      </c>
      <c r="IT147" s="36"/>
      <c r="IU147" s="35">
        <f t="shared" ref="IU147:IV147" si="951">SUM(IU135:IU146)</f>
        <v>0</v>
      </c>
      <c r="IV147" s="29">
        <f t="shared" si="951"/>
        <v>0</v>
      </c>
      <c r="IW147" s="36"/>
      <c r="IX147" s="35">
        <v>0</v>
      </c>
      <c r="IY147" s="29">
        <v>0</v>
      </c>
      <c r="IZ147" s="36">
        <f t="shared" si="781"/>
        <v>0</v>
      </c>
      <c r="JA147" s="35">
        <f t="shared" ref="JA147:JB147" si="952">SUM(JA135:JA146)</f>
        <v>1790.4240000000002</v>
      </c>
      <c r="JB147" s="29">
        <f t="shared" si="952"/>
        <v>34756.71</v>
      </c>
      <c r="JC147" s="36"/>
      <c r="JD147" s="35">
        <f t="shared" ref="JD147:JE147" si="953">SUM(JD135:JD146)</f>
        <v>22.335999999999999</v>
      </c>
      <c r="JE147" s="29">
        <f t="shared" si="953"/>
        <v>981.01</v>
      </c>
      <c r="JF147" s="36"/>
      <c r="JG147" s="35">
        <f t="shared" ref="JG147:JH147" si="954">SUM(JG135:JG146)</f>
        <v>0</v>
      </c>
      <c r="JH147" s="29">
        <f t="shared" si="954"/>
        <v>0</v>
      </c>
      <c r="JI147" s="36"/>
      <c r="JJ147" s="35">
        <f t="shared" ref="JJ147:JK147" si="955">SUM(JJ135:JJ146)</f>
        <v>0</v>
      </c>
      <c r="JK147" s="29">
        <f t="shared" si="955"/>
        <v>0</v>
      </c>
      <c r="JL147" s="36"/>
      <c r="JM147" s="35">
        <f t="shared" ref="JM147:JN147" si="956">SUM(JM135:JM146)</f>
        <v>1</v>
      </c>
      <c r="JN147" s="29">
        <f t="shared" si="956"/>
        <v>102.69</v>
      </c>
      <c r="JO147" s="36"/>
      <c r="JP147" s="35">
        <f t="shared" ref="JP147:JQ147" si="957">SUM(JP135:JP146)</f>
        <v>135.02200000000002</v>
      </c>
      <c r="JQ147" s="29">
        <f t="shared" si="957"/>
        <v>5841.0400000000009</v>
      </c>
      <c r="JR147" s="36"/>
      <c r="JS147" s="35">
        <f t="shared" ref="JS147:JT147" si="958">SUM(JS135:JS146)</f>
        <v>1E-3</v>
      </c>
      <c r="JT147" s="29">
        <f t="shared" si="958"/>
        <v>0.04</v>
      </c>
      <c r="JU147" s="36"/>
      <c r="JV147" s="35">
        <f t="shared" ref="JV147:JW147" si="959">SUM(JV135:JV146)</f>
        <v>0</v>
      </c>
      <c r="JW147" s="29">
        <f t="shared" si="959"/>
        <v>0</v>
      </c>
      <c r="JX147" s="36"/>
      <c r="JY147" s="35">
        <f t="shared" ref="JY147:JZ147" si="960">SUM(JY135:JY146)</f>
        <v>0.34599999999999997</v>
      </c>
      <c r="JZ147" s="29">
        <f t="shared" si="960"/>
        <v>30.759999999999998</v>
      </c>
      <c r="KA147" s="36"/>
      <c r="KB147" s="35">
        <f t="shared" ref="KB147:KC147" si="961">SUM(KB135:KB146)</f>
        <v>0</v>
      </c>
      <c r="KC147" s="29">
        <f t="shared" si="961"/>
        <v>0</v>
      </c>
      <c r="KD147" s="36"/>
      <c r="KE147" s="35">
        <f t="shared" ref="KE147:KF147" si="962">SUM(KE135:KE146)</f>
        <v>15.563000000000001</v>
      </c>
      <c r="KF147" s="29">
        <f t="shared" si="962"/>
        <v>100.89</v>
      </c>
      <c r="KG147" s="36"/>
      <c r="KH147" s="35"/>
      <c r="KI147" s="29"/>
      <c r="KJ147" s="36"/>
      <c r="KK147" s="35">
        <f t="shared" ref="KK147:KL147" si="963">SUM(KK135:KK146)</f>
        <v>0.26100000000000001</v>
      </c>
      <c r="KL147" s="29">
        <f t="shared" si="963"/>
        <v>3.6999999999999997</v>
      </c>
      <c r="KM147" s="36"/>
      <c r="KN147" s="35">
        <f t="shared" ref="KN147:KO147" si="964">SUM(KN135:KN146)</f>
        <v>0</v>
      </c>
      <c r="KO147" s="29">
        <f t="shared" si="964"/>
        <v>0</v>
      </c>
      <c r="KP147" s="36"/>
      <c r="KQ147" s="35">
        <f t="shared" ref="KQ147:KR147" si="965">SUM(KQ135:KQ146)</f>
        <v>0</v>
      </c>
      <c r="KR147" s="29">
        <f t="shared" si="965"/>
        <v>0</v>
      </c>
      <c r="KS147" s="36"/>
      <c r="KT147" s="35">
        <f t="shared" ref="KT147:KU147" si="966">SUM(KT135:KT146)</f>
        <v>369.815</v>
      </c>
      <c r="KU147" s="29">
        <f t="shared" si="966"/>
        <v>5410.07</v>
      </c>
      <c r="KV147" s="36"/>
      <c r="KW147" s="35">
        <f t="shared" ref="KW147:KX147" si="967">SUM(KW135:KW146)</f>
        <v>0</v>
      </c>
      <c r="KX147" s="29">
        <f t="shared" si="967"/>
        <v>0</v>
      </c>
      <c r="KY147" s="36"/>
      <c r="KZ147" s="35">
        <f t="shared" ref="KZ147:LA147" si="968">SUM(KZ135:KZ146)</f>
        <v>824.18499999999995</v>
      </c>
      <c r="LA147" s="29">
        <f t="shared" si="968"/>
        <v>14264.849999999999</v>
      </c>
      <c r="LB147" s="36"/>
      <c r="LC147" s="35">
        <f t="shared" ref="LC147:LD147" si="969">SUM(LC135:LC146)</f>
        <v>581.29300000000001</v>
      </c>
      <c r="LD147" s="29">
        <f t="shared" si="969"/>
        <v>26870.129999999997</v>
      </c>
      <c r="LE147" s="36"/>
      <c r="LF147" s="35">
        <f t="shared" ref="LF147:LG147" si="970">SUM(LF135:LF146)</f>
        <v>266.01299999999998</v>
      </c>
      <c r="LG147" s="29">
        <f t="shared" si="970"/>
        <v>12801.960000000001</v>
      </c>
      <c r="LH147" s="36"/>
      <c r="LI147" s="35">
        <f t="shared" ref="LI147:LJ147" si="971">SUM(LI135:LI146)</f>
        <v>14.186000000000002</v>
      </c>
      <c r="LJ147" s="29">
        <f t="shared" si="971"/>
        <v>305.58999999999997</v>
      </c>
      <c r="LK147" s="36"/>
      <c r="LL147" s="35">
        <f t="shared" ref="LL147:LM147" si="972">SUM(LL135:LL146)</f>
        <v>0</v>
      </c>
      <c r="LM147" s="29">
        <f t="shared" si="972"/>
        <v>0</v>
      </c>
      <c r="LN147" s="36"/>
      <c r="LO147" s="35">
        <f t="shared" ref="LO147:LP147" si="973">SUM(LO135:LO146)</f>
        <v>0</v>
      </c>
      <c r="LP147" s="29">
        <f t="shared" si="973"/>
        <v>0</v>
      </c>
      <c r="LQ147" s="36"/>
      <c r="LR147" s="35">
        <f t="shared" ref="LR147:LS147" si="974">SUM(LR135:LR146)</f>
        <v>0</v>
      </c>
      <c r="LS147" s="29">
        <f t="shared" si="974"/>
        <v>0</v>
      </c>
      <c r="LT147" s="36"/>
      <c r="LU147" s="35">
        <f t="shared" ref="LU147:LV147" si="975">SUM(LU135:LU146)</f>
        <v>0</v>
      </c>
      <c r="LV147" s="29">
        <f t="shared" si="975"/>
        <v>0</v>
      </c>
      <c r="LW147" s="36"/>
      <c r="LX147" s="35">
        <f t="shared" ref="LX147:LY147" si="976">SUM(LX135:LX146)</f>
        <v>243.14100000000002</v>
      </c>
      <c r="LY147" s="29">
        <f t="shared" si="976"/>
        <v>3368.2000000000003</v>
      </c>
      <c r="LZ147" s="36"/>
      <c r="MA147" s="30">
        <f t="shared" si="807"/>
        <v>8267.8521999999994</v>
      </c>
      <c r="MB147" s="31">
        <f t="shared" si="808"/>
        <v>201874.99</v>
      </c>
    </row>
    <row r="148" spans="1:340" x14ac:dyDescent="0.3">
      <c r="A148" s="50">
        <v>2015</v>
      </c>
      <c r="B148" s="51" t="s">
        <v>5</v>
      </c>
      <c r="C148" s="37">
        <v>0</v>
      </c>
      <c r="D148" s="4">
        <v>0</v>
      </c>
      <c r="E148" s="38">
        <v>0</v>
      </c>
      <c r="F148" s="37">
        <v>0</v>
      </c>
      <c r="G148" s="4">
        <v>0</v>
      </c>
      <c r="H148" s="38">
        <v>0</v>
      </c>
      <c r="I148" s="37">
        <v>0</v>
      </c>
      <c r="J148" s="4">
        <v>0</v>
      </c>
      <c r="K148" s="38">
        <v>0</v>
      </c>
      <c r="L148" s="37">
        <v>0</v>
      </c>
      <c r="M148" s="4">
        <v>0</v>
      </c>
      <c r="N148" s="38">
        <v>0</v>
      </c>
      <c r="O148" s="37">
        <v>11.717000000000001</v>
      </c>
      <c r="P148" s="4">
        <v>817.92</v>
      </c>
      <c r="Q148" s="38">
        <f t="shared" ref="Q148:Q159" si="977">P148/O148*1000</f>
        <v>69806.264402150715</v>
      </c>
      <c r="R148" s="37">
        <v>1E-3</v>
      </c>
      <c r="S148" s="4">
        <v>0.03</v>
      </c>
      <c r="T148" s="38">
        <f t="shared" ref="T148:T157" si="978">S148/R148*1000</f>
        <v>30000</v>
      </c>
      <c r="U148" s="37">
        <v>0</v>
      </c>
      <c r="V148" s="4">
        <v>0</v>
      </c>
      <c r="W148" s="38">
        <v>0</v>
      </c>
      <c r="X148" s="37">
        <v>0</v>
      </c>
      <c r="Y148" s="4">
        <v>0</v>
      </c>
      <c r="Z148" s="38">
        <v>0</v>
      </c>
      <c r="AA148" s="37">
        <v>0</v>
      </c>
      <c r="AB148" s="4">
        <v>0</v>
      </c>
      <c r="AC148" s="38">
        <v>0</v>
      </c>
      <c r="AD148" s="37">
        <v>2.3E-2</v>
      </c>
      <c r="AE148" s="4">
        <v>1.36</v>
      </c>
      <c r="AF148" s="38">
        <f t="shared" ref="AF148:AF158" si="979">AE148/AD148*1000</f>
        <v>59130.434782608703</v>
      </c>
      <c r="AG148" s="37">
        <v>0</v>
      </c>
      <c r="AH148" s="4">
        <v>0</v>
      </c>
      <c r="AI148" s="38">
        <v>0</v>
      </c>
      <c r="AJ148" s="37">
        <v>0</v>
      </c>
      <c r="AK148" s="4">
        <v>0</v>
      </c>
      <c r="AL148" s="38">
        <v>0</v>
      </c>
      <c r="AM148" s="37">
        <v>0</v>
      </c>
      <c r="AN148" s="4">
        <v>0</v>
      </c>
      <c r="AO148" s="38">
        <v>0</v>
      </c>
      <c r="AP148" s="37">
        <v>0</v>
      </c>
      <c r="AQ148" s="4">
        <v>0</v>
      </c>
      <c r="AR148" s="38">
        <v>0</v>
      </c>
      <c r="AS148" s="37">
        <v>0</v>
      </c>
      <c r="AT148" s="4">
        <v>0</v>
      </c>
      <c r="AU148" s="38">
        <v>0</v>
      </c>
      <c r="AV148" s="37">
        <v>0</v>
      </c>
      <c r="AW148" s="4">
        <v>0</v>
      </c>
      <c r="AX148" s="38">
        <v>0</v>
      </c>
      <c r="AY148" s="37">
        <v>5.4710000000000001</v>
      </c>
      <c r="AZ148" s="4">
        <v>357.67</v>
      </c>
      <c r="BA148" s="38">
        <f t="shared" ref="BA148:BA159" si="980">AZ148/AY148*1000</f>
        <v>65375.616889051358</v>
      </c>
      <c r="BB148" s="37">
        <v>0</v>
      </c>
      <c r="BC148" s="4">
        <v>0</v>
      </c>
      <c r="BD148" s="38">
        <v>0</v>
      </c>
      <c r="BE148" s="37">
        <v>0</v>
      </c>
      <c r="BF148" s="4">
        <v>0</v>
      </c>
      <c r="BG148" s="38">
        <v>0</v>
      </c>
      <c r="BH148" s="37">
        <v>54.807000000000002</v>
      </c>
      <c r="BI148" s="4">
        <v>406.05</v>
      </c>
      <c r="BJ148" s="38">
        <f t="shared" ref="BJ148:BJ159" si="981">BI148/BH148*1000</f>
        <v>7408.7251628441618</v>
      </c>
      <c r="BK148" s="37">
        <v>0</v>
      </c>
      <c r="BL148" s="4">
        <v>0</v>
      </c>
      <c r="BM148" s="38">
        <v>0</v>
      </c>
      <c r="BN148" s="37">
        <v>15.173</v>
      </c>
      <c r="BO148" s="4">
        <v>845.33</v>
      </c>
      <c r="BP148" s="38">
        <f t="shared" ref="BP148:BP149" si="982">BO148/BN148*1000</f>
        <v>55712.779278982402</v>
      </c>
      <c r="BQ148" s="37">
        <v>0</v>
      </c>
      <c r="BR148" s="4">
        <v>0</v>
      </c>
      <c r="BS148" s="38">
        <v>0</v>
      </c>
      <c r="BT148" s="37">
        <v>0</v>
      </c>
      <c r="BU148" s="4">
        <v>0</v>
      </c>
      <c r="BV148" s="38">
        <v>0</v>
      </c>
      <c r="BW148" s="37">
        <v>0</v>
      </c>
      <c r="BX148" s="4">
        <v>0</v>
      </c>
      <c r="BY148" s="38">
        <v>0</v>
      </c>
      <c r="BZ148" s="37">
        <v>0.109</v>
      </c>
      <c r="CA148" s="4">
        <v>6.52</v>
      </c>
      <c r="CB148" s="38">
        <f t="shared" ref="CB148:CB159" si="983">CA148/BZ148*1000</f>
        <v>59816.51376146789</v>
      </c>
      <c r="CC148" s="37">
        <v>0</v>
      </c>
      <c r="CD148" s="4">
        <v>0</v>
      </c>
      <c r="CE148" s="38">
        <v>0</v>
      </c>
      <c r="CF148" s="37">
        <v>8.0000000000000002E-3</v>
      </c>
      <c r="CG148" s="4">
        <v>0.28000000000000003</v>
      </c>
      <c r="CH148" s="38">
        <f t="shared" ref="CH148:CH157" si="984">CG148/CF148*1000</f>
        <v>35000</v>
      </c>
      <c r="CI148" s="37">
        <v>0</v>
      </c>
      <c r="CJ148" s="4">
        <v>0</v>
      </c>
      <c r="CK148" s="38">
        <v>0</v>
      </c>
      <c r="CL148" s="37">
        <v>0</v>
      </c>
      <c r="CM148" s="4">
        <v>0</v>
      </c>
      <c r="CN148" s="38">
        <v>0</v>
      </c>
      <c r="CO148" s="37">
        <v>5.0389999999999997</v>
      </c>
      <c r="CP148" s="4">
        <v>208.97</v>
      </c>
      <c r="CQ148" s="38">
        <f t="shared" ref="CQ148:CQ159" si="985">CP148/CO148*1000</f>
        <v>41470.529867037112</v>
      </c>
      <c r="CR148" s="37">
        <v>0</v>
      </c>
      <c r="CS148" s="4">
        <v>0</v>
      </c>
      <c r="CT148" s="38">
        <v>0</v>
      </c>
      <c r="CU148" s="37">
        <v>0</v>
      </c>
      <c r="CV148" s="4">
        <v>0</v>
      </c>
      <c r="CW148" s="38">
        <f t="shared" ref="CW148:CW159" si="986">IF(CU148=0,0,CV148/CU148*1000)</f>
        <v>0</v>
      </c>
      <c r="CX148" s="37">
        <v>7.2320000000000002</v>
      </c>
      <c r="CY148" s="4">
        <v>430.85</v>
      </c>
      <c r="CZ148" s="38">
        <f t="shared" ref="CZ148:CZ159" si="987">CY148/CX148*1000</f>
        <v>59575.49778761062</v>
      </c>
      <c r="DA148" s="37">
        <v>0</v>
      </c>
      <c r="DB148" s="4">
        <v>0</v>
      </c>
      <c r="DC148" s="38">
        <v>0</v>
      </c>
      <c r="DD148" s="37">
        <v>0</v>
      </c>
      <c r="DE148" s="4">
        <v>0</v>
      </c>
      <c r="DF148" s="38">
        <v>0</v>
      </c>
      <c r="DG148" s="37">
        <v>0</v>
      </c>
      <c r="DH148" s="4">
        <v>0</v>
      </c>
      <c r="DI148" s="38">
        <v>0</v>
      </c>
      <c r="DJ148" s="37">
        <v>0</v>
      </c>
      <c r="DK148" s="4">
        <v>0</v>
      </c>
      <c r="DL148" s="38">
        <v>0</v>
      </c>
      <c r="DM148" s="37">
        <v>119.251</v>
      </c>
      <c r="DN148" s="4">
        <v>1519.93</v>
      </c>
      <c r="DO148" s="38">
        <f t="shared" ref="DO148:DO159" si="988">DN148/DM148*1000</f>
        <v>12745.637353145887</v>
      </c>
      <c r="DP148" s="37">
        <v>0</v>
      </c>
      <c r="DQ148" s="4">
        <v>0</v>
      </c>
      <c r="DR148" s="38">
        <v>0</v>
      </c>
      <c r="DS148" s="37">
        <v>0</v>
      </c>
      <c r="DT148" s="4">
        <v>0</v>
      </c>
      <c r="DU148" s="38">
        <v>0</v>
      </c>
      <c r="DV148" s="37">
        <v>0</v>
      </c>
      <c r="DW148" s="4">
        <v>0</v>
      </c>
      <c r="DX148" s="38">
        <v>0</v>
      </c>
      <c r="DY148" s="37">
        <v>1.8819999999999999</v>
      </c>
      <c r="DZ148" s="4">
        <v>167.08</v>
      </c>
      <c r="EA148" s="38">
        <f t="shared" ref="EA148:EA159" si="989">DZ148/DY148*1000</f>
        <v>88777.895855472903</v>
      </c>
      <c r="EB148" s="37">
        <v>3.4660000000000002</v>
      </c>
      <c r="EC148" s="4">
        <v>182.5</v>
      </c>
      <c r="ED148" s="38">
        <f t="shared" ref="ED148:ED159" si="990">EC148/EB148*1000</f>
        <v>52654.356607039816</v>
      </c>
      <c r="EE148" s="37">
        <v>1E-3</v>
      </c>
      <c r="EF148" s="4">
        <v>0.41</v>
      </c>
      <c r="EG148" s="38">
        <f t="shared" ref="EG148" si="991">EF148/EE148*1000</f>
        <v>409999.99999999994</v>
      </c>
      <c r="EH148" s="37">
        <v>1E-3</v>
      </c>
      <c r="EI148" s="4">
        <v>0.41</v>
      </c>
      <c r="EJ148" s="38">
        <f t="shared" ref="EJ148:EJ158" si="992">EI148/EH148*1000</f>
        <v>409999.99999999994</v>
      </c>
      <c r="EK148" s="37">
        <v>0</v>
      </c>
      <c r="EL148" s="4">
        <v>0</v>
      </c>
      <c r="EM148" s="38">
        <v>0</v>
      </c>
      <c r="EN148" s="37">
        <v>0</v>
      </c>
      <c r="EO148" s="4">
        <v>0</v>
      </c>
      <c r="EP148" s="38">
        <v>0</v>
      </c>
      <c r="EQ148" s="37"/>
      <c r="ER148" s="4"/>
      <c r="ES148" s="38"/>
      <c r="ET148" s="37">
        <v>0</v>
      </c>
      <c r="EU148" s="4">
        <v>0</v>
      </c>
      <c r="EV148" s="38">
        <v>0</v>
      </c>
      <c r="EW148" s="37">
        <v>6.8000000000000005E-2</v>
      </c>
      <c r="EX148" s="4">
        <v>3.41</v>
      </c>
      <c r="EY148" s="38">
        <f t="shared" ref="EY148:EY159" si="993">EX148/EW148*1000</f>
        <v>50147.058823529413</v>
      </c>
      <c r="EZ148" s="37">
        <v>0</v>
      </c>
      <c r="FA148" s="4">
        <v>0</v>
      </c>
      <c r="FB148" s="38">
        <v>0</v>
      </c>
      <c r="FC148" s="37"/>
      <c r="FD148" s="4"/>
      <c r="FE148" s="38"/>
      <c r="FF148" s="37">
        <v>0</v>
      </c>
      <c r="FG148" s="4">
        <v>0</v>
      </c>
      <c r="FH148" s="38">
        <v>0</v>
      </c>
      <c r="FI148" s="37">
        <v>0.3</v>
      </c>
      <c r="FJ148" s="4">
        <v>3.7</v>
      </c>
      <c r="FK148" s="38">
        <f t="shared" ref="FK148:FK157" si="994">FJ148/FI148*1000</f>
        <v>12333.333333333334</v>
      </c>
      <c r="FL148" s="37">
        <v>0</v>
      </c>
      <c r="FM148" s="4">
        <v>0</v>
      </c>
      <c r="FN148" s="38">
        <v>0</v>
      </c>
      <c r="FO148" s="37">
        <v>0</v>
      </c>
      <c r="FP148" s="4">
        <v>0</v>
      </c>
      <c r="FQ148" s="38">
        <v>0</v>
      </c>
      <c r="FR148" s="37">
        <v>0</v>
      </c>
      <c r="FS148" s="4">
        <v>0</v>
      </c>
      <c r="FT148" s="38">
        <v>0</v>
      </c>
      <c r="FU148" s="37"/>
      <c r="FV148" s="4"/>
      <c r="FW148" s="38"/>
      <c r="FX148" s="37">
        <v>0</v>
      </c>
      <c r="FY148" s="4">
        <v>0</v>
      </c>
      <c r="FZ148" s="38">
        <v>0</v>
      </c>
      <c r="GA148" s="37">
        <v>0</v>
      </c>
      <c r="GB148" s="4">
        <v>0</v>
      </c>
      <c r="GC148" s="38">
        <v>0</v>
      </c>
      <c r="GD148" s="37">
        <v>1.8</v>
      </c>
      <c r="GE148" s="4">
        <v>68.91</v>
      </c>
      <c r="GF148" s="38">
        <f t="shared" ref="GF148:GF159" si="995">GE148/GD148*1000</f>
        <v>38283.333333333328</v>
      </c>
      <c r="GG148" s="37">
        <v>0</v>
      </c>
      <c r="GH148" s="4">
        <v>0</v>
      </c>
      <c r="GI148" s="38">
        <f t="shared" ref="GI148:GI159" si="996">IF(GG148=0,0,GH148/GG148*1000)</f>
        <v>0</v>
      </c>
      <c r="GJ148" s="37">
        <v>0</v>
      </c>
      <c r="GK148" s="4">
        <v>0</v>
      </c>
      <c r="GL148" s="38">
        <f t="shared" ref="GL148:GL159" si="997">IF(GJ148=0,0,GK148/GJ148*1000)</f>
        <v>0</v>
      </c>
      <c r="GM148" s="37">
        <v>0</v>
      </c>
      <c r="GN148" s="4">
        <v>0</v>
      </c>
      <c r="GO148" s="38">
        <v>0</v>
      </c>
      <c r="GP148" s="37">
        <v>0</v>
      </c>
      <c r="GQ148" s="4">
        <v>0</v>
      </c>
      <c r="GR148" s="38">
        <v>0</v>
      </c>
      <c r="GS148" s="37">
        <v>0</v>
      </c>
      <c r="GT148" s="4">
        <v>0</v>
      </c>
      <c r="GU148" s="38">
        <v>0</v>
      </c>
      <c r="GV148" s="37">
        <v>0</v>
      </c>
      <c r="GW148" s="4">
        <v>0</v>
      </c>
      <c r="GX148" s="38">
        <v>0</v>
      </c>
      <c r="GY148" s="37">
        <v>0</v>
      </c>
      <c r="GZ148" s="4">
        <v>0</v>
      </c>
      <c r="HA148" s="38">
        <v>0</v>
      </c>
      <c r="HB148" s="37">
        <v>0</v>
      </c>
      <c r="HC148" s="4">
        <v>0</v>
      </c>
      <c r="HD148" s="38">
        <v>0</v>
      </c>
      <c r="HE148" s="37">
        <v>1.6E-2</v>
      </c>
      <c r="HF148" s="4">
        <v>0.25</v>
      </c>
      <c r="HG148" s="38">
        <f t="shared" ref="HG148:HG156" si="998">HF148/HE148*1000</f>
        <v>15625</v>
      </c>
      <c r="HH148" s="37">
        <v>20.855</v>
      </c>
      <c r="HI148" s="4">
        <v>796.79</v>
      </c>
      <c r="HJ148" s="38">
        <f t="shared" ref="HJ148:HJ159" si="999">HI148/HH148*1000</f>
        <v>38206.18556701031</v>
      </c>
      <c r="HK148" s="37">
        <v>0</v>
      </c>
      <c r="HL148" s="4">
        <v>0</v>
      </c>
      <c r="HM148" s="38">
        <v>0</v>
      </c>
      <c r="HN148" s="37">
        <v>1E-3</v>
      </c>
      <c r="HO148" s="4">
        <v>0.14000000000000001</v>
      </c>
      <c r="HP148" s="38">
        <f t="shared" ref="HP148:HP159" si="1000">HO148/HN148*1000</f>
        <v>140000</v>
      </c>
      <c r="HQ148" s="37">
        <v>0</v>
      </c>
      <c r="HR148" s="4">
        <v>0</v>
      </c>
      <c r="HS148" s="38">
        <v>0</v>
      </c>
      <c r="HT148" s="37">
        <v>0</v>
      </c>
      <c r="HU148" s="4">
        <v>0</v>
      </c>
      <c r="HV148" s="38">
        <v>0</v>
      </c>
      <c r="HW148" s="37">
        <v>0</v>
      </c>
      <c r="HX148" s="4">
        <v>0</v>
      </c>
      <c r="HY148" s="38">
        <v>0</v>
      </c>
      <c r="HZ148" s="37">
        <v>0</v>
      </c>
      <c r="IA148" s="4">
        <v>0</v>
      </c>
      <c r="IB148" s="38">
        <v>0</v>
      </c>
      <c r="IC148" s="37">
        <v>0</v>
      </c>
      <c r="ID148" s="4">
        <v>0</v>
      </c>
      <c r="IE148" s="38">
        <v>0</v>
      </c>
      <c r="IF148" s="37">
        <v>0</v>
      </c>
      <c r="IG148" s="4">
        <v>0</v>
      </c>
      <c r="IH148" s="38">
        <v>0</v>
      </c>
      <c r="II148" s="37">
        <v>0</v>
      </c>
      <c r="IJ148" s="4">
        <v>0</v>
      </c>
      <c r="IK148" s="38">
        <v>0</v>
      </c>
      <c r="IL148" s="37">
        <v>0.21199999999999999</v>
      </c>
      <c r="IM148" s="4">
        <v>24.27</v>
      </c>
      <c r="IN148" s="38">
        <f t="shared" ref="IN148:IN159" si="1001">IM148/IL148*1000</f>
        <v>114481.1320754717</v>
      </c>
      <c r="IO148" s="37">
        <v>32.841000000000001</v>
      </c>
      <c r="IP148" s="4">
        <v>1370.21</v>
      </c>
      <c r="IQ148" s="38">
        <f t="shared" ref="IQ148:IQ159" si="1002">IP148/IO148*1000</f>
        <v>41722.54194452057</v>
      </c>
      <c r="IR148" s="37">
        <v>0</v>
      </c>
      <c r="IS148" s="4">
        <v>0</v>
      </c>
      <c r="IT148" s="38">
        <v>0</v>
      </c>
      <c r="IU148" s="37">
        <v>0</v>
      </c>
      <c r="IV148" s="4">
        <v>0</v>
      </c>
      <c r="IW148" s="38">
        <v>0</v>
      </c>
      <c r="IX148" s="37">
        <v>0</v>
      </c>
      <c r="IY148" s="4">
        <v>0</v>
      </c>
      <c r="IZ148" s="38">
        <f t="shared" si="781"/>
        <v>0</v>
      </c>
      <c r="JA148" s="37">
        <v>120.911</v>
      </c>
      <c r="JB148" s="4">
        <v>2250.3200000000002</v>
      </c>
      <c r="JC148" s="38">
        <f t="shared" ref="JC148:JC159" si="1003">JB148/JA148*1000</f>
        <v>18611.37530911166</v>
      </c>
      <c r="JD148" s="37">
        <v>4.1280000000000001</v>
      </c>
      <c r="JE148" s="4">
        <v>122.44</v>
      </c>
      <c r="JF148" s="38">
        <f t="shared" ref="JF148:JF157" si="1004">JE148/JD148*1000</f>
        <v>29660.852713178294</v>
      </c>
      <c r="JG148" s="37">
        <v>0</v>
      </c>
      <c r="JH148" s="4">
        <v>0</v>
      </c>
      <c r="JI148" s="38">
        <v>0</v>
      </c>
      <c r="JJ148" s="37">
        <v>0</v>
      </c>
      <c r="JK148" s="4">
        <v>0</v>
      </c>
      <c r="JL148" s="38">
        <v>0</v>
      </c>
      <c r="JM148" s="37">
        <v>0</v>
      </c>
      <c r="JN148" s="4">
        <v>0</v>
      </c>
      <c r="JO148" s="38">
        <v>0</v>
      </c>
      <c r="JP148" s="37">
        <v>4.9269999999999996</v>
      </c>
      <c r="JQ148" s="4">
        <v>367.86</v>
      </c>
      <c r="JR148" s="38">
        <f t="shared" ref="JR148:JR159" si="1005">JQ148/JP148*1000</f>
        <v>74662.066166023957</v>
      </c>
      <c r="JS148" s="37">
        <v>0</v>
      </c>
      <c r="JT148" s="4">
        <v>0</v>
      </c>
      <c r="JU148" s="38">
        <v>0</v>
      </c>
      <c r="JV148" s="37">
        <v>0</v>
      </c>
      <c r="JW148" s="4">
        <v>0</v>
      </c>
      <c r="JX148" s="38">
        <v>0</v>
      </c>
      <c r="JY148" s="37">
        <v>1E-3</v>
      </c>
      <c r="JZ148" s="4">
        <v>0.19</v>
      </c>
      <c r="KA148" s="38">
        <f t="shared" ref="KA148:KA159" si="1006">JZ148/JY148*1000</f>
        <v>190000</v>
      </c>
      <c r="KB148" s="37">
        <v>0</v>
      </c>
      <c r="KC148" s="4">
        <v>0</v>
      </c>
      <c r="KD148" s="38">
        <v>0</v>
      </c>
      <c r="KE148" s="37">
        <v>3.31</v>
      </c>
      <c r="KF148" s="4">
        <v>20.21</v>
      </c>
      <c r="KG148" s="38">
        <f t="shared" ref="KG148:KG159" si="1007">KF148/KE148*1000</f>
        <v>6105.7401812688822</v>
      </c>
      <c r="KH148" s="37"/>
      <c r="KI148" s="4"/>
      <c r="KJ148" s="38"/>
      <c r="KK148" s="37">
        <v>0</v>
      </c>
      <c r="KL148" s="4">
        <v>0</v>
      </c>
      <c r="KM148" s="38">
        <v>0</v>
      </c>
      <c r="KN148" s="37">
        <v>0</v>
      </c>
      <c r="KO148" s="4">
        <v>0</v>
      </c>
      <c r="KP148" s="38">
        <v>0</v>
      </c>
      <c r="KQ148" s="37">
        <v>0</v>
      </c>
      <c r="KR148" s="4">
        <v>0</v>
      </c>
      <c r="KS148" s="38">
        <v>0</v>
      </c>
      <c r="KT148" s="37">
        <v>19.494</v>
      </c>
      <c r="KU148" s="4">
        <v>166.16</v>
      </c>
      <c r="KV148" s="38">
        <f t="shared" ref="KV148:KV159" si="1008">KU148/KT148*1000</f>
        <v>8523.6483020416545</v>
      </c>
      <c r="KW148" s="37">
        <v>0</v>
      </c>
      <c r="KX148" s="4">
        <v>0</v>
      </c>
      <c r="KY148" s="38">
        <v>0</v>
      </c>
      <c r="KZ148" s="37">
        <v>94.998999999999995</v>
      </c>
      <c r="LA148" s="4">
        <v>2224.42</v>
      </c>
      <c r="LB148" s="38">
        <f t="shared" ref="LB148:LB159" si="1009">LA148/KZ148*1000</f>
        <v>23415.193844145731</v>
      </c>
      <c r="LC148" s="37">
        <v>62.040999999999997</v>
      </c>
      <c r="LD148" s="4">
        <v>2614.12</v>
      </c>
      <c r="LE148" s="38">
        <f t="shared" ref="LE148:LE159" si="1010">LD148/LC148*1000</f>
        <v>42135.362099256941</v>
      </c>
      <c r="LF148" s="37">
        <v>16.081</v>
      </c>
      <c r="LG148" s="4">
        <v>736.92</v>
      </c>
      <c r="LH148" s="38">
        <f t="shared" ref="LH148:LH159" si="1011">LG148/LF148*1000</f>
        <v>45825.508363907713</v>
      </c>
      <c r="LI148" s="37">
        <v>1.06</v>
      </c>
      <c r="LJ148" s="4">
        <v>162.71</v>
      </c>
      <c r="LK148" s="38">
        <f t="shared" ref="LK148:LK159" si="1012">LJ148/LI148*1000</f>
        <v>153500</v>
      </c>
      <c r="LL148" s="37">
        <v>0</v>
      </c>
      <c r="LM148" s="4">
        <v>0</v>
      </c>
      <c r="LN148" s="38">
        <v>0</v>
      </c>
      <c r="LO148" s="37">
        <v>0</v>
      </c>
      <c r="LP148" s="4">
        <v>0</v>
      </c>
      <c r="LQ148" s="38">
        <v>0</v>
      </c>
      <c r="LR148" s="37">
        <v>0</v>
      </c>
      <c r="LS148" s="4">
        <v>0</v>
      </c>
      <c r="LT148" s="38">
        <v>0</v>
      </c>
      <c r="LU148" s="37">
        <v>0</v>
      </c>
      <c r="LV148" s="4">
        <v>0</v>
      </c>
      <c r="LW148" s="38">
        <v>0</v>
      </c>
      <c r="LX148" s="37">
        <v>35.450000000000003</v>
      </c>
      <c r="LY148" s="4">
        <v>491.85</v>
      </c>
      <c r="LZ148" s="38">
        <f t="shared" ref="LZ148:LZ158" si="1013">LY148/LX148*1000</f>
        <v>13874.47108603667</v>
      </c>
      <c r="MA148" s="2">
        <f t="shared" ref="MA148:MA160" si="1014">I148+O148+R148+X148+AD148+AM148+AP148+AY148+BH148+BE148+BK148+BQ148+BW148+BZ148+CC148+CL148+CO148+CX148+DD148+DG148+DJ148+DM148+DP148+DS148+DV148+DY148+EB148+EH148+EK148+EN148+EW148+FF148+GA148+GD148+GM148+GS148+GV148+HB148+HH148+HN148+HT148+HW148+HZ148+IC148+II148+IL148+IO148+IU148+JA148+JD148+JJ148+JM148+JP148+JY148+KB148+KE148+KK148+KQ148+KT148+KW148+KZ148+LC148+LF148+LR148+LX148+LO148+LU148+GY148+DA148+FI148+CF148+LI148+HE148+AJ148+LL148+IF148+IR148+JS148+FR148+L148+U148+BB148+GP148+ET148+JG148</f>
        <v>627.50199999999995</v>
      </c>
      <c r="MB148" s="12">
        <f t="shared" ref="MB148:MB160" si="1015">J148+P148+S148+Y148+AE148+AN148+AQ148+AZ148+BI148+BF148+BL148+BR148+BX148+CA148+CD148+CM148+CP148+CY148+DE148+DH148+DK148+DN148+DQ148+DT148+DW148+DZ148+EC148+EI148+EL148+EO148+EX148+FG148+GB148+GE148+GN148+GT148+GW148+HC148+HI148+HO148+HU148+HX148+IA148+ID148+IJ148+IM148+IP148+IV148+JB148+JE148+JK148+JN148+JQ148+JZ148+KC148+KF148+KL148+KR148+KU148+KX148+LA148+LD148+LG148+LS148+LY148+LP148+LV148+GZ148+DB148+FJ148+CG148+LJ148+HF148+AK148+LM148+IG148+IS148+JT148+FS148+M148+V148+JH148+GQ148+EU148+BC148</f>
        <v>15524.450000000003</v>
      </c>
    </row>
    <row r="149" spans="1:340" x14ac:dyDescent="0.3">
      <c r="A149" s="50">
        <v>2015</v>
      </c>
      <c r="B149" s="51" t="s">
        <v>6</v>
      </c>
      <c r="C149" s="37">
        <v>0</v>
      </c>
      <c r="D149" s="4">
        <v>0</v>
      </c>
      <c r="E149" s="38">
        <v>0</v>
      </c>
      <c r="F149" s="37">
        <v>0</v>
      </c>
      <c r="G149" s="4">
        <v>0</v>
      </c>
      <c r="H149" s="38">
        <v>0</v>
      </c>
      <c r="I149" s="37">
        <v>0</v>
      </c>
      <c r="J149" s="4">
        <v>0</v>
      </c>
      <c r="K149" s="38">
        <v>0</v>
      </c>
      <c r="L149" s="37">
        <v>0</v>
      </c>
      <c r="M149" s="4">
        <v>0</v>
      </c>
      <c r="N149" s="38">
        <v>0</v>
      </c>
      <c r="O149" s="37">
        <v>16.3</v>
      </c>
      <c r="P149" s="4">
        <v>620.32000000000005</v>
      </c>
      <c r="Q149" s="38">
        <f t="shared" si="977"/>
        <v>38056.441717791415</v>
      </c>
      <c r="R149" s="37">
        <v>1.0999999999999999E-2</v>
      </c>
      <c r="S149" s="4">
        <v>0.84</v>
      </c>
      <c r="T149" s="38">
        <f t="shared" si="978"/>
        <v>76363.636363636353</v>
      </c>
      <c r="U149" s="37">
        <v>0</v>
      </c>
      <c r="V149" s="4">
        <v>0</v>
      </c>
      <c r="W149" s="38">
        <v>0</v>
      </c>
      <c r="X149" s="37">
        <v>0</v>
      </c>
      <c r="Y149" s="4">
        <v>0</v>
      </c>
      <c r="Z149" s="38">
        <v>0</v>
      </c>
      <c r="AA149" s="37">
        <v>0</v>
      </c>
      <c r="AB149" s="4">
        <v>0</v>
      </c>
      <c r="AC149" s="38">
        <v>0</v>
      </c>
      <c r="AD149" s="37">
        <v>8.1000000000000003E-2</v>
      </c>
      <c r="AE149" s="4">
        <v>3.83</v>
      </c>
      <c r="AF149" s="38">
        <f t="shared" si="979"/>
        <v>47283.950617283946</v>
      </c>
      <c r="AG149" s="37">
        <v>0</v>
      </c>
      <c r="AH149" s="4">
        <v>0</v>
      </c>
      <c r="AI149" s="38">
        <v>0</v>
      </c>
      <c r="AJ149" s="37">
        <v>3.7999999999999999E-2</v>
      </c>
      <c r="AK149" s="4">
        <v>4.29</v>
      </c>
      <c r="AL149" s="38">
        <f t="shared" ref="AL149:AL158" si="1016">AK149/AJ149*1000</f>
        <v>112894.73684210527</v>
      </c>
      <c r="AM149" s="37">
        <v>2.4260000000000002</v>
      </c>
      <c r="AN149" s="4">
        <v>53.03</v>
      </c>
      <c r="AO149" s="38">
        <f t="shared" ref="AO149:AO158" si="1017">AN149/AM149*1000</f>
        <v>21859.027205276176</v>
      </c>
      <c r="AP149" s="37">
        <v>0</v>
      </c>
      <c r="AQ149" s="4">
        <v>0</v>
      </c>
      <c r="AR149" s="38">
        <v>0</v>
      </c>
      <c r="AS149" s="37">
        <v>0</v>
      </c>
      <c r="AT149" s="4">
        <v>0</v>
      </c>
      <c r="AU149" s="38">
        <v>0</v>
      </c>
      <c r="AV149" s="37">
        <v>0</v>
      </c>
      <c r="AW149" s="4">
        <v>0</v>
      </c>
      <c r="AX149" s="38">
        <v>0</v>
      </c>
      <c r="AY149" s="37">
        <v>0</v>
      </c>
      <c r="AZ149" s="4">
        <v>0</v>
      </c>
      <c r="BA149" s="38">
        <v>0</v>
      </c>
      <c r="BB149" s="37">
        <v>0</v>
      </c>
      <c r="BC149" s="4">
        <v>0</v>
      </c>
      <c r="BD149" s="38">
        <v>0</v>
      </c>
      <c r="BE149" s="37">
        <v>0</v>
      </c>
      <c r="BF149" s="4">
        <v>0</v>
      </c>
      <c r="BG149" s="38">
        <v>0</v>
      </c>
      <c r="BH149" s="37">
        <v>21.509</v>
      </c>
      <c r="BI149" s="4">
        <v>51.7</v>
      </c>
      <c r="BJ149" s="38">
        <f t="shared" si="981"/>
        <v>2403.6449858198898</v>
      </c>
      <c r="BK149" s="37">
        <v>0</v>
      </c>
      <c r="BL149" s="4">
        <v>0</v>
      </c>
      <c r="BM149" s="38">
        <v>0</v>
      </c>
      <c r="BN149" s="37">
        <v>26.742999999999999</v>
      </c>
      <c r="BO149" s="4">
        <v>1607.54</v>
      </c>
      <c r="BP149" s="38">
        <f t="shared" si="982"/>
        <v>60110.683169427517</v>
      </c>
      <c r="BQ149" s="37">
        <v>0</v>
      </c>
      <c r="BR149" s="4">
        <v>0</v>
      </c>
      <c r="BS149" s="38">
        <v>0</v>
      </c>
      <c r="BT149" s="37">
        <v>0</v>
      </c>
      <c r="BU149" s="4">
        <v>0</v>
      </c>
      <c r="BV149" s="38">
        <v>0</v>
      </c>
      <c r="BW149" s="37">
        <v>5.0000000000000001E-3</v>
      </c>
      <c r="BX149" s="4">
        <v>0.33</v>
      </c>
      <c r="BY149" s="38">
        <f t="shared" ref="BY149:BY158" si="1018">BX149/BW149*1000</f>
        <v>66000</v>
      </c>
      <c r="BZ149" s="37">
        <v>0.13600000000000001</v>
      </c>
      <c r="CA149" s="4">
        <v>8.66</v>
      </c>
      <c r="CB149" s="38">
        <f t="shared" si="983"/>
        <v>63676.470588235286</v>
      </c>
      <c r="CC149" s="37">
        <v>0</v>
      </c>
      <c r="CD149" s="4">
        <v>0</v>
      </c>
      <c r="CE149" s="38">
        <v>0</v>
      </c>
      <c r="CF149" s="37">
        <v>0.01</v>
      </c>
      <c r="CG149" s="4">
        <v>0.35</v>
      </c>
      <c r="CH149" s="38">
        <f t="shared" si="984"/>
        <v>35000</v>
      </c>
      <c r="CI149" s="37">
        <v>0</v>
      </c>
      <c r="CJ149" s="4">
        <v>0</v>
      </c>
      <c r="CK149" s="38">
        <v>0</v>
      </c>
      <c r="CL149" s="37">
        <v>0</v>
      </c>
      <c r="CM149" s="4">
        <v>0</v>
      </c>
      <c r="CN149" s="38">
        <v>0</v>
      </c>
      <c r="CO149" s="37">
        <v>3.3000000000000002E-2</v>
      </c>
      <c r="CP149" s="4">
        <v>3.45</v>
      </c>
      <c r="CQ149" s="38">
        <f t="shared" si="985"/>
        <v>104545.45454545454</v>
      </c>
      <c r="CR149" s="37">
        <v>0</v>
      </c>
      <c r="CS149" s="4">
        <v>0</v>
      </c>
      <c r="CT149" s="38">
        <v>0</v>
      </c>
      <c r="CU149" s="37">
        <v>0</v>
      </c>
      <c r="CV149" s="4">
        <v>0</v>
      </c>
      <c r="CW149" s="38">
        <f t="shared" si="986"/>
        <v>0</v>
      </c>
      <c r="CX149" s="37">
        <v>0.64400000000000002</v>
      </c>
      <c r="CY149" s="4">
        <v>24.08</v>
      </c>
      <c r="CZ149" s="38">
        <f t="shared" si="987"/>
        <v>37391.304347826088</v>
      </c>
      <c r="DA149" s="37">
        <v>0</v>
      </c>
      <c r="DB149" s="4">
        <v>0</v>
      </c>
      <c r="DC149" s="38">
        <v>0</v>
      </c>
      <c r="DD149" s="37">
        <v>0</v>
      </c>
      <c r="DE149" s="4">
        <v>0</v>
      </c>
      <c r="DF149" s="38">
        <v>0</v>
      </c>
      <c r="DG149" s="37">
        <v>0.43</v>
      </c>
      <c r="DH149" s="4">
        <v>0.67</v>
      </c>
      <c r="DI149" s="38">
        <f t="shared" ref="DI149:DI158" si="1019">DH149/DG149*1000</f>
        <v>1558.1395348837211</v>
      </c>
      <c r="DJ149" s="37">
        <v>0</v>
      </c>
      <c r="DK149" s="4">
        <v>0</v>
      </c>
      <c r="DL149" s="38">
        <v>0</v>
      </c>
      <c r="DM149" s="37">
        <v>122.515</v>
      </c>
      <c r="DN149" s="4">
        <v>1509.42</v>
      </c>
      <c r="DO149" s="38">
        <f t="shared" si="988"/>
        <v>12320.287311757744</v>
      </c>
      <c r="DP149" s="37">
        <v>0</v>
      </c>
      <c r="DQ149" s="4">
        <v>0</v>
      </c>
      <c r="DR149" s="38">
        <v>0</v>
      </c>
      <c r="DS149" s="37">
        <v>0</v>
      </c>
      <c r="DT149" s="4">
        <v>0</v>
      </c>
      <c r="DU149" s="38">
        <v>0</v>
      </c>
      <c r="DV149" s="37">
        <v>3.528</v>
      </c>
      <c r="DW149" s="4">
        <v>472.91</v>
      </c>
      <c r="DX149" s="38">
        <f t="shared" ref="DX149:DX159" si="1020">DW149/DV149*1000</f>
        <v>134044.78458049888</v>
      </c>
      <c r="DY149" s="37">
        <v>0</v>
      </c>
      <c r="DZ149" s="4">
        <v>0</v>
      </c>
      <c r="EA149" s="38">
        <v>0</v>
      </c>
      <c r="EB149" s="37">
        <v>1.9510000000000001</v>
      </c>
      <c r="EC149" s="4">
        <v>112.67</v>
      </c>
      <c r="ED149" s="38">
        <f t="shared" si="990"/>
        <v>57749.871860584317</v>
      </c>
      <c r="EE149" s="37">
        <v>0</v>
      </c>
      <c r="EF149" s="4">
        <v>0</v>
      </c>
      <c r="EG149" s="38">
        <v>0</v>
      </c>
      <c r="EH149" s="37">
        <v>0</v>
      </c>
      <c r="EI149" s="4">
        <v>0</v>
      </c>
      <c r="EJ149" s="38">
        <v>0</v>
      </c>
      <c r="EK149" s="37">
        <v>0</v>
      </c>
      <c r="EL149" s="4">
        <v>0</v>
      </c>
      <c r="EM149" s="38">
        <v>0</v>
      </c>
      <c r="EN149" s="37">
        <v>0</v>
      </c>
      <c r="EO149" s="4">
        <v>0</v>
      </c>
      <c r="EP149" s="38">
        <v>0</v>
      </c>
      <c r="EQ149" s="37"/>
      <c r="ER149" s="4"/>
      <c r="ES149" s="38"/>
      <c r="ET149" s="37">
        <v>0</v>
      </c>
      <c r="EU149" s="4">
        <v>0</v>
      </c>
      <c r="EV149" s="38">
        <v>0</v>
      </c>
      <c r="EW149" s="37">
        <v>0.25</v>
      </c>
      <c r="EX149" s="4">
        <v>0.33</v>
      </c>
      <c r="EY149" s="38">
        <f t="shared" si="993"/>
        <v>1320</v>
      </c>
      <c r="EZ149" s="37">
        <v>0</v>
      </c>
      <c r="FA149" s="4">
        <v>0</v>
      </c>
      <c r="FB149" s="38">
        <v>0</v>
      </c>
      <c r="FC149" s="37"/>
      <c r="FD149" s="4"/>
      <c r="FE149" s="38"/>
      <c r="FF149" s="37">
        <v>0</v>
      </c>
      <c r="FG149" s="4">
        <v>0</v>
      </c>
      <c r="FH149" s="38">
        <v>0</v>
      </c>
      <c r="FI149" s="37">
        <v>5.5E-2</v>
      </c>
      <c r="FJ149" s="4">
        <v>1.33</v>
      </c>
      <c r="FK149" s="38">
        <f t="shared" si="994"/>
        <v>24181.818181818184</v>
      </c>
      <c r="FL149" s="37">
        <v>0</v>
      </c>
      <c r="FM149" s="4">
        <v>0</v>
      </c>
      <c r="FN149" s="38">
        <v>0</v>
      </c>
      <c r="FO149" s="37">
        <v>0</v>
      </c>
      <c r="FP149" s="4">
        <v>0</v>
      </c>
      <c r="FQ149" s="38">
        <v>0</v>
      </c>
      <c r="FR149" s="37">
        <v>2.3E-2</v>
      </c>
      <c r="FS149" s="4">
        <v>0.96</v>
      </c>
      <c r="FT149" s="38">
        <f t="shared" ref="FT149" si="1021">FS149/FR149*1000</f>
        <v>41739.130434782608</v>
      </c>
      <c r="FU149" s="37"/>
      <c r="FV149" s="4"/>
      <c r="FW149" s="38"/>
      <c r="FX149" s="37">
        <v>0</v>
      </c>
      <c r="FY149" s="4">
        <v>0</v>
      </c>
      <c r="FZ149" s="38">
        <v>0</v>
      </c>
      <c r="GA149" s="37">
        <v>0</v>
      </c>
      <c r="GB149" s="4">
        <v>0</v>
      </c>
      <c r="GC149" s="38">
        <v>0</v>
      </c>
      <c r="GD149" s="37">
        <v>5.8159999999999998</v>
      </c>
      <c r="GE149" s="4">
        <v>90.55</v>
      </c>
      <c r="GF149" s="38">
        <f t="shared" si="995"/>
        <v>15569.119669876203</v>
      </c>
      <c r="GG149" s="37">
        <v>0</v>
      </c>
      <c r="GH149" s="4">
        <v>0</v>
      </c>
      <c r="GI149" s="38">
        <f t="shared" si="996"/>
        <v>0</v>
      </c>
      <c r="GJ149" s="37">
        <v>0</v>
      </c>
      <c r="GK149" s="4">
        <v>0</v>
      </c>
      <c r="GL149" s="38">
        <f t="shared" si="997"/>
        <v>0</v>
      </c>
      <c r="GM149" s="37">
        <v>0</v>
      </c>
      <c r="GN149" s="4">
        <v>0</v>
      </c>
      <c r="GO149" s="38">
        <v>0</v>
      </c>
      <c r="GP149" s="37">
        <v>0</v>
      </c>
      <c r="GQ149" s="4">
        <v>0</v>
      </c>
      <c r="GR149" s="38">
        <v>0</v>
      </c>
      <c r="GS149" s="37">
        <v>0</v>
      </c>
      <c r="GT149" s="4">
        <v>0</v>
      </c>
      <c r="GU149" s="38">
        <v>0</v>
      </c>
      <c r="GV149" s="37">
        <v>0</v>
      </c>
      <c r="GW149" s="4">
        <v>0</v>
      </c>
      <c r="GX149" s="38">
        <v>0</v>
      </c>
      <c r="GY149" s="37">
        <v>0</v>
      </c>
      <c r="GZ149" s="4">
        <v>0</v>
      </c>
      <c r="HA149" s="38">
        <v>0</v>
      </c>
      <c r="HB149" s="37">
        <v>0</v>
      </c>
      <c r="HC149" s="4">
        <v>0</v>
      </c>
      <c r="HD149" s="38">
        <v>0</v>
      </c>
      <c r="HE149" s="37">
        <v>0</v>
      </c>
      <c r="HF149" s="4">
        <v>0</v>
      </c>
      <c r="HG149" s="38">
        <v>0</v>
      </c>
      <c r="HH149" s="37">
        <v>21.95</v>
      </c>
      <c r="HI149" s="4">
        <v>704.84</v>
      </c>
      <c r="HJ149" s="38">
        <f t="shared" si="999"/>
        <v>32111.161731207289</v>
      </c>
      <c r="HK149" s="37">
        <v>0</v>
      </c>
      <c r="HL149" s="4">
        <v>0</v>
      </c>
      <c r="HM149" s="38">
        <v>0</v>
      </c>
      <c r="HN149" s="37">
        <v>0</v>
      </c>
      <c r="HO149" s="4">
        <v>0</v>
      </c>
      <c r="HP149" s="38">
        <v>0</v>
      </c>
      <c r="HQ149" s="37">
        <v>0.35</v>
      </c>
      <c r="HR149" s="4">
        <v>1.52</v>
      </c>
      <c r="HS149" s="38">
        <f t="shared" ref="HS149:HS158" si="1022">HR149/HQ149*1000</f>
        <v>4342.8571428571431</v>
      </c>
      <c r="HT149" s="37">
        <v>0.35</v>
      </c>
      <c r="HU149" s="4">
        <v>1.52</v>
      </c>
      <c r="HV149" s="38">
        <f t="shared" ref="HV149:HV158" si="1023">HU149/HT149*1000</f>
        <v>4342.8571428571431</v>
      </c>
      <c r="HW149" s="37">
        <v>0</v>
      </c>
      <c r="HX149" s="4">
        <v>0</v>
      </c>
      <c r="HY149" s="38">
        <v>0</v>
      </c>
      <c r="HZ149" s="37">
        <v>0</v>
      </c>
      <c r="IA149" s="4">
        <v>0</v>
      </c>
      <c r="IB149" s="38">
        <v>0</v>
      </c>
      <c r="IC149" s="37">
        <v>0</v>
      </c>
      <c r="ID149" s="4">
        <v>0</v>
      </c>
      <c r="IE149" s="38">
        <v>0</v>
      </c>
      <c r="IF149" s="37">
        <v>0</v>
      </c>
      <c r="IG149" s="4">
        <v>0</v>
      </c>
      <c r="IH149" s="38">
        <v>0</v>
      </c>
      <c r="II149" s="37">
        <v>0.107</v>
      </c>
      <c r="IJ149" s="4">
        <v>3.38</v>
      </c>
      <c r="IK149" s="38">
        <f t="shared" ref="IK149:IK159" si="1024">IJ149/II149*1000</f>
        <v>31588.785046728972</v>
      </c>
      <c r="IL149" s="37">
        <v>7.5679999999999996</v>
      </c>
      <c r="IM149" s="4">
        <v>328.69</v>
      </c>
      <c r="IN149" s="38">
        <f t="shared" si="1001"/>
        <v>43431.553911205076</v>
      </c>
      <c r="IO149" s="37">
        <v>8.2620000000000005</v>
      </c>
      <c r="IP149" s="4">
        <v>331.95</v>
      </c>
      <c r="IQ149" s="38">
        <f t="shared" si="1002"/>
        <v>40177.923021060276</v>
      </c>
      <c r="IR149" s="37">
        <v>0</v>
      </c>
      <c r="IS149" s="4">
        <v>0</v>
      </c>
      <c r="IT149" s="38">
        <v>0</v>
      </c>
      <c r="IU149" s="37">
        <v>0</v>
      </c>
      <c r="IV149" s="4">
        <v>0</v>
      </c>
      <c r="IW149" s="38">
        <v>0</v>
      </c>
      <c r="IX149" s="37">
        <v>0</v>
      </c>
      <c r="IY149" s="4">
        <v>0</v>
      </c>
      <c r="IZ149" s="38">
        <f t="shared" si="781"/>
        <v>0</v>
      </c>
      <c r="JA149" s="37">
        <v>271.41899999999998</v>
      </c>
      <c r="JB149" s="4">
        <v>5207.71</v>
      </c>
      <c r="JC149" s="38">
        <f t="shared" si="1003"/>
        <v>19186.976593385138</v>
      </c>
      <c r="JD149" s="37">
        <v>0</v>
      </c>
      <c r="JE149" s="4">
        <v>0</v>
      </c>
      <c r="JF149" s="38">
        <v>0</v>
      </c>
      <c r="JG149" s="37">
        <v>0</v>
      </c>
      <c r="JH149" s="4">
        <v>0</v>
      </c>
      <c r="JI149" s="38">
        <v>0</v>
      </c>
      <c r="JJ149" s="37">
        <v>0</v>
      </c>
      <c r="JK149" s="4">
        <v>0</v>
      </c>
      <c r="JL149" s="38">
        <v>0</v>
      </c>
      <c r="JM149" s="37">
        <v>0</v>
      </c>
      <c r="JN149" s="4">
        <v>0</v>
      </c>
      <c r="JO149" s="38">
        <v>0</v>
      </c>
      <c r="JP149" s="37">
        <v>11.16</v>
      </c>
      <c r="JQ149" s="4">
        <v>502.52</v>
      </c>
      <c r="JR149" s="38">
        <f t="shared" si="1005"/>
        <v>45028.673835125446</v>
      </c>
      <c r="JS149" s="37">
        <v>0</v>
      </c>
      <c r="JT149" s="4">
        <v>0</v>
      </c>
      <c r="JU149" s="38">
        <v>0</v>
      </c>
      <c r="JV149" s="37">
        <v>0</v>
      </c>
      <c r="JW149" s="4">
        <v>0</v>
      </c>
      <c r="JX149" s="38">
        <v>0</v>
      </c>
      <c r="JY149" s="37">
        <v>0</v>
      </c>
      <c r="JZ149" s="4">
        <v>0</v>
      </c>
      <c r="KA149" s="38">
        <v>0</v>
      </c>
      <c r="KB149" s="37">
        <v>0</v>
      </c>
      <c r="KC149" s="4">
        <v>0</v>
      </c>
      <c r="KD149" s="38">
        <v>0</v>
      </c>
      <c r="KE149" s="37">
        <v>1.849</v>
      </c>
      <c r="KF149" s="4">
        <v>11.51</v>
      </c>
      <c r="KG149" s="38">
        <f t="shared" si="1007"/>
        <v>6224.9864791779337</v>
      </c>
      <c r="KH149" s="37"/>
      <c r="KI149" s="4"/>
      <c r="KJ149" s="38"/>
      <c r="KK149" s="37">
        <v>0</v>
      </c>
      <c r="KL149" s="4">
        <v>0</v>
      </c>
      <c r="KM149" s="38">
        <v>0</v>
      </c>
      <c r="KN149" s="37">
        <v>0</v>
      </c>
      <c r="KO149" s="4">
        <v>0</v>
      </c>
      <c r="KP149" s="38">
        <v>0</v>
      </c>
      <c r="KQ149" s="37">
        <v>0</v>
      </c>
      <c r="KR149" s="4">
        <v>0</v>
      </c>
      <c r="KS149" s="38">
        <v>0</v>
      </c>
      <c r="KT149" s="37">
        <v>0.18</v>
      </c>
      <c r="KU149" s="4">
        <v>0.64</v>
      </c>
      <c r="KV149" s="38">
        <f t="shared" si="1008"/>
        <v>3555.5555555555557</v>
      </c>
      <c r="KW149" s="37">
        <v>0</v>
      </c>
      <c r="KX149" s="4">
        <v>0</v>
      </c>
      <c r="KY149" s="38">
        <v>0</v>
      </c>
      <c r="KZ149" s="37">
        <v>15.736000000000001</v>
      </c>
      <c r="LA149" s="4">
        <v>213.91</v>
      </c>
      <c r="LB149" s="38">
        <f t="shared" si="1009"/>
        <v>13593.670564311133</v>
      </c>
      <c r="LC149" s="37">
        <v>6.1630000000000003</v>
      </c>
      <c r="LD149" s="4">
        <v>563.51</v>
      </c>
      <c r="LE149" s="38">
        <f t="shared" si="1010"/>
        <v>91434.366380009727</v>
      </c>
      <c r="LF149" s="37">
        <v>24.466000000000001</v>
      </c>
      <c r="LG149" s="4">
        <v>1135.05</v>
      </c>
      <c r="LH149" s="38">
        <f t="shared" si="1011"/>
        <v>46392.953486471015</v>
      </c>
      <c r="LI149" s="37">
        <v>0.1</v>
      </c>
      <c r="LJ149" s="4">
        <v>4.22</v>
      </c>
      <c r="LK149" s="38">
        <f t="shared" si="1012"/>
        <v>42199.999999999993</v>
      </c>
      <c r="LL149" s="37">
        <v>0</v>
      </c>
      <c r="LM149" s="4">
        <v>0</v>
      </c>
      <c r="LN149" s="38">
        <v>0</v>
      </c>
      <c r="LO149" s="37">
        <v>0</v>
      </c>
      <c r="LP149" s="4">
        <v>0</v>
      </c>
      <c r="LQ149" s="38">
        <v>0</v>
      </c>
      <c r="LR149" s="37">
        <v>0</v>
      </c>
      <c r="LS149" s="4">
        <v>0</v>
      </c>
      <c r="LT149" s="38">
        <v>0</v>
      </c>
      <c r="LU149" s="37">
        <v>0</v>
      </c>
      <c r="LV149" s="4">
        <v>0</v>
      </c>
      <c r="LW149" s="38">
        <v>0</v>
      </c>
      <c r="LX149" s="37">
        <v>61.09</v>
      </c>
      <c r="LY149" s="4">
        <v>714.63</v>
      </c>
      <c r="LZ149" s="38">
        <f t="shared" si="1013"/>
        <v>11697.986577181207</v>
      </c>
      <c r="MA149" s="2">
        <f t="shared" si="1014"/>
        <v>606.16100000000006</v>
      </c>
      <c r="MB149" s="12">
        <f t="shared" si="1015"/>
        <v>12683.8</v>
      </c>
    </row>
    <row r="150" spans="1:340" x14ac:dyDescent="0.3">
      <c r="A150" s="50">
        <v>2015</v>
      </c>
      <c r="B150" s="51" t="s">
        <v>7</v>
      </c>
      <c r="C150" s="37">
        <v>0</v>
      </c>
      <c r="D150" s="4">
        <v>0</v>
      </c>
      <c r="E150" s="38">
        <v>0</v>
      </c>
      <c r="F150" s="37">
        <v>0</v>
      </c>
      <c r="G150" s="4">
        <v>0</v>
      </c>
      <c r="H150" s="38">
        <v>0</v>
      </c>
      <c r="I150" s="37">
        <v>0</v>
      </c>
      <c r="J150" s="4">
        <v>0</v>
      </c>
      <c r="K150" s="38">
        <v>0</v>
      </c>
      <c r="L150" s="37">
        <v>0</v>
      </c>
      <c r="M150" s="4">
        <v>0</v>
      </c>
      <c r="N150" s="38">
        <v>0</v>
      </c>
      <c r="O150" s="37">
        <v>2.2229999999999999</v>
      </c>
      <c r="P150" s="4">
        <v>138.37</v>
      </c>
      <c r="Q150" s="38">
        <f t="shared" si="977"/>
        <v>62244.714349977512</v>
      </c>
      <c r="R150" s="37">
        <v>0.11799999999999999</v>
      </c>
      <c r="S150" s="4">
        <v>2.44</v>
      </c>
      <c r="T150" s="38">
        <f t="shared" si="978"/>
        <v>20677.966101694918</v>
      </c>
      <c r="U150" s="37">
        <v>0</v>
      </c>
      <c r="V150" s="4">
        <v>0</v>
      </c>
      <c r="W150" s="38">
        <v>0</v>
      </c>
      <c r="X150" s="37">
        <v>3.7290000000000001</v>
      </c>
      <c r="Y150" s="4">
        <v>17.940000000000001</v>
      </c>
      <c r="Z150" s="38">
        <f t="shared" ref="Z150:Z158" si="1025">Y150/X150*1000</f>
        <v>4810.9412711182622</v>
      </c>
      <c r="AA150" s="37">
        <v>0</v>
      </c>
      <c r="AB150" s="4">
        <v>0</v>
      </c>
      <c r="AC150" s="38">
        <v>0</v>
      </c>
      <c r="AD150" s="37">
        <v>0.23300000000000001</v>
      </c>
      <c r="AE150" s="4">
        <v>8.7200000000000006</v>
      </c>
      <c r="AF150" s="38">
        <f t="shared" si="979"/>
        <v>37424.892703862657</v>
      </c>
      <c r="AG150" s="37">
        <v>0</v>
      </c>
      <c r="AH150" s="4">
        <v>0</v>
      </c>
      <c r="AI150" s="38">
        <v>0</v>
      </c>
      <c r="AJ150" s="37">
        <v>1</v>
      </c>
      <c r="AK150" s="4">
        <v>26.75</v>
      </c>
      <c r="AL150" s="38">
        <f t="shared" si="1016"/>
        <v>26750</v>
      </c>
      <c r="AM150" s="37">
        <v>0.105</v>
      </c>
      <c r="AN150" s="4">
        <v>1.72</v>
      </c>
      <c r="AO150" s="38">
        <f t="shared" si="1017"/>
        <v>16380.95238095238</v>
      </c>
      <c r="AP150" s="37">
        <v>0</v>
      </c>
      <c r="AQ150" s="4">
        <v>0</v>
      </c>
      <c r="AR150" s="38">
        <v>0</v>
      </c>
      <c r="AS150" s="37">
        <v>0</v>
      </c>
      <c r="AT150" s="4">
        <v>0</v>
      </c>
      <c r="AU150" s="38">
        <v>0</v>
      </c>
      <c r="AV150" s="37">
        <v>0</v>
      </c>
      <c r="AW150" s="4">
        <v>0</v>
      </c>
      <c r="AX150" s="38">
        <v>0</v>
      </c>
      <c r="AY150" s="37">
        <v>0</v>
      </c>
      <c r="AZ150" s="4">
        <v>0</v>
      </c>
      <c r="BA150" s="38">
        <v>0</v>
      </c>
      <c r="BB150" s="37">
        <v>0</v>
      </c>
      <c r="BC150" s="4">
        <v>0</v>
      </c>
      <c r="BD150" s="38">
        <v>0</v>
      </c>
      <c r="BE150" s="37">
        <v>0</v>
      </c>
      <c r="BF150" s="4">
        <v>0</v>
      </c>
      <c r="BG150" s="38">
        <v>0</v>
      </c>
      <c r="BH150" s="37">
        <v>18.588000000000001</v>
      </c>
      <c r="BI150" s="4">
        <v>177.55</v>
      </c>
      <c r="BJ150" s="38">
        <f t="shared" si="981"/>
        <v>9551.8614159672907</v>
      </c>
      <c r="BK150" s="37">
        <v>0</v>
      </c>
      <c r="BL150" s="4">
        <v>0</v>
      </c>
      <c r="BM150" s="38">
        <v>0</v>
      </c>
      <c r="BN150" s="37">
        <v>0</v>
      </c>
      <c r="BO150" s="4">
        <v>0</v>
      </c>
      <c r="BP150" s="38">
        <v>0</v>
      </c>
      <c r="BQ150" s="37">
        <v>0</v>
      </c>
      <c r="BR150" s="4">
        <v>0</v>
      </c>
      <c r="BS150" s="38">
        <v>0</v>
      </c>
      <c r="BT150" s="37">
        <v>0</v>
      </c>
      <c r="BU150" s="4">
        <v>0</v>
      </c>
      <c r="BV150" s="38">
        <v>0</v>
      </c>
      <c r="BW150" s="37">
        <v>0</v>
      </c>
      <c r="BX150" s="4">
        <v>0</v>
      </c>
      <c r="BY150" s="38">
        <v>0</v>
      </c>
      <c r="BZ150" s="37">
        <v>3.2000000000000001E-2</v>
      </c>
      <c r="CA150" s="4">
        <v>0.8</v>
      </c>
      <c r="CB150" s="38">
        <f t="shared" si="983"/>
        <v>25000</v>
      </c>
      <c r="CC150" s="37">
        <v>0</v>
      </c>
      <c r="CD150" s="4">
        <v>0</v>
      </c>
      <c r="CE150" s="38">
        <v>0</v>
      </c>
      <c r="CF150" s="37">
        <v>0</v>
      </c>
      <c r="CG150" s="4">
        <v>0</v>
      </c>
      <c r="CH150" s="38">
        <v>0</v>
      </c>
      <c r="CI150" s="37">
        <v>0</v>
      </c>
      <c r="CJ150" s="4">
        <v>0</v>
      </c>
      <c r="CK150" s="38">
        <v>0</v>
      </c>
      <c r="CL150" s="37">
        <v>0</v>
      </c>
      <c r="CM150" s="4">
        <v>0</v>
      </c>
      <c r="CN150" s="38">
        <v>0</v>
      </c>
      <c r="CO150" s="37">
        <v>0.26100000000000001</v>
      </c>
      <c r="CP150" s="4">
        <v>34.770000000000003</v>
      </c>
      <c r="CQ150" s="38">
        <f t="shared" si="985"/>
        <v>133218.3908045977</v>
      </c>
      <c r="CR150" s="37">
        <v>0</v>
      </c>
      <c r="CS150" s="4">
        <v>0</v>
      </c>
      <c r="CT150" s="38">
        <v>0</v>
      </c>
      <c r="CU150" s="37">
        <v>0</v>
      </c>
      <c r="CV150" s="4">
        <v>0</v>
      </c>
      <c r="CW150" s="38">
        <f t="shared" si="986"/>
        <v>0</v>
      </c>
      <c r="CX150" s="37">
        <v>0.89300000000000002</v>
      </c>
      <c r="CY150" s="4">
        <v>63.74</v>
      </c>
      <c r="CZ150" s="38">
        <f t="shared" si="987"/>
        <v>71377.379619260915</v>
      </c>
      <c r="DA150" s="37">
        <v>0</v>
      </c>
      <c r="DB150" s="4">
        <v>0</v>
      </c>
      <c r="DC150" s="38">
        <v>0</v>
      </c>
      <c r="DD150" s="37">
        <v>0</v>
      </c>
      <c r="DE150" s="4">
        <v>0</v>
      </c>
      <c r="DF150" s="38">
        <v>0</v>
      </c>
      <c r="DG150" s="37">
        <v>0</v>
      </c>
      <c r="DH150" s="4">
        <v>0</v>
      </c>
      <c r="DI150" s="38">
        <v>0</v>
      </c>
      <c r="DJ150" s="37">
        <v>0</v>
      </c>
      <c r="DK150" s="4">
        <v>0</v>
      </c>
      <c r="DL150" s="38">
        <v>0</v>
      </c>
      <c r="DM150" s="37">
        <v>178.523</v>
      </c>
      <c r="DN150" s="4">
        <v>2340.54</v>
      </c>
      <c r="DO150" s="38">
        <f t="shared" si="988"/>
        <v>13110.579589184586</v>
      </c>
      <c r="DP150" s="37">
        <v>1.508</v>
      </c>
      <c r="DQ150" s="4">
        <v>10.59</v>
      </c>
      <c r="DR150" s="38">
        <f t="shared" ref="DR150:DR158" si="1026">DQ150/DP150*1000</f>
        <v>7022.5464190981429</v>
      </c>
      <c r="DS150" s="37">
        <v>0</v>
      </c>
      <c r="DT150" s="4">
        <v>0</v>
      </c>
      <c r="DU150" s="38">
        <v>0</v>
      </c>
      <c r="DV150" s="37">
        <v>3.6179999999999999</v>
      </c>
      <c r="DW150" s="4">
        <v>115.43</v>
      </c>
      <c r="DX150" s="38">
        <f t="shared" si="1020"/>
        <v>31904.36705362079</v>
      </c>
      <c r="DY150" s="37">
        <v>1.5229999999999999</v>
      </c>
      <c r="DZ150" s="4">
        <v>76.91</v>
      </c>
      <c r="EA150" s="38">
        <f t="shared" si="989"/>
        <v>50499.01510177282</v>
      </c>
      <c r="EB150" s="37">
        <v>20.521000000000001</v>
      </c>
      <c r="EC150" s="4">
        <v>910.08</v>
      </c>
      <c r="ED150" s="38">
        <f t="shared" si="990"/>
        <v>44348.715949515128</v>
      </c>
      <c r="EE150" s="37">
        <v>0</v>
      </c>
      <c r="EF150" s="4">
        <v>0</v>
      </c>
      <c r="EG150" s="38">
        <v>0</v>
      </c>
      <c r="EH150" s="37">
        <v>0</v>
      </c>
      <c r="EI150" s="4">
        <v>0</v>
      </c>
      <c r="EJ150" s="38">
        <v>0</v>
      </c>
      <c r="EK150" s="37">
        <v>0</v>
      </c>
      <c r="EL150" s="4">
        <v>0</v>
      </c>
      <c r="EM150" s="38">
        <v>0</v>
      </c>
      <c r="EN150" s="37">
        <v>0</v>
      </c>
      <c r="EO150" s="4">
        <v>0</v>
      </c>
      <c r="EP150" s="38">
        <v>0</v>
      </c>
      <c r="EQ150" s="37"/>
      <c r="ER150" s="4"/>
      <c r="ES150" s="38"/>
      <c r="ET150" s="37">
        <v>0</v>
      </c>
      <c r="EU150" s="4">
        <v>0</v>
      </c>
      <c r="EV150" s="38">
        <v>0</v>
      </c>
      <c r="EW150" s="37">
        <v>0</v>
      </c>
      <c r="EX150" s="4">
        <v>0</v>
      </c>
      <c r="EY150" s="38">
        <v>0</v>
      </c>
      <c r="EZ150" s="37">
        <v>0</v>
      </c>
      <c r="FA150" s="4">
        <v>0</v>
      </c>
      <c r="FB150" s="38">
        <v>0</v>
      </c>
      <c r="FC150" s="37"/>
      <c r="FD150" s="4"/>
      <c r="FE150" s="38"/>
      <c r="FF150" s="37">
        <v>0</v>
      </c>
      <c r="FG150" s="4">
        <v>0</v>
      </c>
      <c r="FH150" s="38">
        <v>0</v>
      </c>
      <c r="FI150" s="37">
        <v>4.9000000000000002E-2</v>
      </c>
      <c r="FJ150" s="4">
        <v>0.62</v>
      </c>
      <c r="FK150" s="38">
        <f t="shared" si="994"/>
        <v>12653.061224489795</v>
      </c>
      <c r="FL150" s="37">
        <v>0</v>
      </c>
      <c r="FM150" s="4">
        <v>0</v>
      </c>
      <c r="FN150" s="38">
        <v>0</v>
      </c>
      <c r="FO150" s="37">
        <v>0</v>
      </c>
      <c r="FP150" s="4">
        <v>0</v>
      </c>
      <c r="FQ150" s="38">
        <v>0</v>
      </c>
      <c r="FR150" s="37">
        <v>0</v>
      </c>
      <c r="FS150" s="4">
        <v>0</v>
      </c>
      <c r="FT150" s="38">
        <v>0</v>
      </c>
      <c r="FU150" s="37"/>
      <c r="FV150" s="4"/>
      <c r="FW150" s="38"/>
      <c r="FX150" s="37">
        <v>0</v>
      </c>
      <c r="FY150" s="4">
        <v>0</v>
      </c>
      <c r="FZ150" s="38">
        <v>0</v>
      </c>
      <c r="GA150" s="37">
        <v>0</v>
      </c>
      <c r="GB150" s="4">
        <v>0</v>
      </c>
      <c r="GC150" s="38">
        <v>0</v>
      </c>
      <c r="GD150" s="37">
        <v>5.109</v>
      </c>
      <c r="GE150" s="4">
        <v>48</v>
      </c>
      <c r="GF150" s="38">
        <f t="shared" si="995"/>
        <v>9395.1849677040518</v>
      </c>
      <c r="GG150" s="37">
        <v>0</v>
      </c>
      <c r="GH150" s="4">
        <v>0</v>
      </c>
      <c r="GI150" s="38">
        <f t="shared" si="996"/>
        <v>0</v>
      </c>
      <c r="GJ150" s="37">
        <v>0</v>
      </c>
      <c r="GK150" s="4">
        <v>0</v>
      </c>
      <c r="GL150" s="38">
        <f t="shared" si="997"/>
        <v>0</v>
      </c>
      <c r="GM150" s="37">
        <v>0</v>
      </c>
      <c r="GN150" s="4">
        <v>0</v>
      </c>
      <c r="GO150" s="38">
        <v>0</v>
      </c>
      <c r="GP150" s="37">
        <v>0</v>
      </c>
      <c r="GQ150" s="4">
        <v>0</v>
      </c>
      <c r="GR150" s="38">
        <v>0</v>
      </c>
      <c r="GS150" s="37">
        <v>0</v>
      </c>
      <c r="GT150" s="4">
        <v>0</v>
      </c>
      <c r="GU150" s="38">
        <v>0</v>
      </c>
      <c r="GV150" s="37">
        <v>0</v>
      </c>
      <c r="GW150" s="4">
        <v>0</v>
      </c>
      <c r="GX150" s="38">
        <v>0</v>
      </c>
      <c r="GY150" s="37">
        <v>0</v>
      </c>
      <c r="GZ150" s="4">
        <v>0</v>
      </c>
      <c r="HA150" s="38">
        <v>0</v>
      </c>
      <c r="HB150" s="37">
        <v>0</v>
      </c>
      <c r="HC150" s="4">
        <v>0</v>
      </c>
      <c r="HD150" s="38">
        <v>0</v>
      </c>
      <c r="HE150" s="37">
        <v>1.0999999999999999E-2</v>
      </c>
      <c r="HF150" s="4">
        <v>0.32</v>
      </c>
      <c r="HG150" s="38">
        <f t="shared" si="998"/>
        <v>29090.909090909092</v>
      </c>
      <c r="HH150" s="37">
        <v>21.280999999999999</v>
      </c>
      <c r="HI150" s="4">
        <v>1012.06</v>
      </c>
      <c r="HJ150" s="38">
        <f t="shared" si="999"/>
        <v>47556.975706028854</v>
      </c>
      <c r="HK150" s="37">
        <v>0</v>
      </c>
      <c r="HL150" s="4">
        <v>0</v>
      </c>
      <c r="HM150" s="38">
        <v>0</v>
      </c>
      <c r="HN150" s="37">
        <v>0</v>
      </c>
      <c r="HO150" s="4">
        <v>0</v>
      </c>
      <c r="HP150" s="38">
        <v>0</v>
      </c>
      <c r="HQ150" s="37">
        <v>0.113</v>
      </c>
      <c r="HR150" s="4">
        <v>0.62</v>
      </c>
      <c r="HS150" s="38">
        <f t="shared" si="1022"/>
        <v>5486.7256637168139</v>
      </c>
      <c r="HT150" s="37">
        <v>0.113</v>
      </c>
      <c r="HU150" s="4">
        <v>0.62</v>
      </c>
      <c r="HV150" s="38">
        <f t="shared" si="1023"/>
        <v>5486.7256637168139</v>
      </c>
      <c r="HW150" s="37">
        <v>0</v>
      </c>
      <c r="HX150" s="4">
        <v>0</v>
      </c>
      <c r="HY150" s="38">
        <v>0</v>
      </c>
      <c r="HZ150" s="37">
        <v>0</v>
      </c>
      <c r="IA150" s="4">
        <v>0</v>
      </c>
      <c r="IB150" s="38">
        <v>0</v>
      </c>
      <c r="IC150" s="37">
        <v>4.93</v>
      </c>
      <c r="ID150" s="4">
        <v>114.99</v>
      </c>
      <c r="IE150" s="38">
        <f t="shared" ref="IE150:IE159" si="1027">ID150/IC150*1000</f>
        <v>23324.543610547669</v>
      </c>
      <c r="IF150" s="37">
        <v>0</v>
      </c>
      <c r="IG150" s="4">
        <v>0</v>
      </c>
      <c r="IH150" s="38">
        <v>0</v>
      </c>
      <c r="II150" s="37">
        <v>0</v>
      </c>
      <c r="IJ150" s="4">
        <v>0</v>
      </c>
      <c r="IK150" s="38">
        <v>0</v>
      </c>
      <c r="IL150" s="37">
        <v>3.6110000000000002</v>
      </c>
      <c r="IM150" s="4">
        <v>303.64</v>
      </c>
      <c r="IN150" s="38">
        <f t="shared" si="1001"/>
        <v>84087.510384934911</v>
      </c>
      <c r="IO150" s="37">
        <v>24.786000000000001</v>
      </c>
      <c r="IP150" s="4">
        <v>978.4</v>
      </c>
      <c r="IQ150" s="38">
        <f t="shared" si="1002"/>
        <v>39473.896554506573</v>
      </c>
      <c r="IR150" s="37">
        <v>0</v>
      </c>
      <c r="IS150" s="4">
        <v>0</v>
      </c>
      <c r="IT150" s="38">
        <v>0</v>
      </c>
      <c r="IU150" s="37">
        <v>0</v>
      </c>
      <c r="IV150" s="4">
        <v>0</v>
      </c>
      <c r="IW150" s="38">
        <v>0</v>
      </c>
      <c r="IX150" s="37">
        <v>0</v>
      </c>
      <c r="IY150" s="4">
        <v>0</v>
      </c>
      <c r="IZ150" s="38">
        <f t="shared" si="781"/>
        <v>0</v>
      </c>
      <c r="JA150" s="37">
        <v>200.494</v>
      </c>
      <c r="JB150" s="4">
        <v>3947.58</v>
      </c>
      <c r="JC150" s="38">
        <f t="shared" si="1003"/>
        <v>19689.267509252146</v>
      </c>
      <c r="JD150" s="37">
        <v>0</v>
      </c>
      <c r="JE150" s="4">
        <v>0</v>
      </c>
      <c r="JF150" s="38">
        <v>0</v>
      </c>
      <c r="JG150" s="37">
        <v>0</v>
      </c>
      <c r="JH150" s="4">
        <v>0</v>
      </c>
      <c r="JI150" s="38">
        <v>0</v>
      </c>
      <c r="JJ150" s="37">
        <v>0</v>
      </c>
      <c r="JK150" s="4">
        <v>0</v>
      </c>
      <c r="JL150" s="38">
        <v>0</v>
      </c>
      <c r="JM150" s="37">
        <v>0</v>
      </c>
      <c r="JN150" s="4">
        <v>0</v>
      </c>
      <c r="JO150" s="38">
        <v>0</v>
      </c>
      <c r="JP150" s="37">
        <v>23.280999999999999</v>
      </c>
      <c r="JQ150" s="4">
        <v>527.72</v>
      </c>
      <c r="JR150" s="38">
        <f t="shared" si="1005"/>
        <v>22667.41119367725</v>
      </c>
      <c r="JS150" s="37">
        <v>0</v>
      </c>
      <c r="JT150" s="4">
        <v>0</v>
      </c>
      <c r="JU150" s="38">
        <v>0</v>
      </c>
      <c r="JV150" s="37">
        <v>0</v>
      </c>
      <c r="JW150" s="4">
        <v>0</v>
      </c>
      <c r="JX150" s="38">
        <v>0</v>
      </c>
      <c r="JY150" s="37">
        <v>0</v>
      </c>
      <c r="JZ150" s="4">
        <v>0</v>
      </c>
      <c r="KA150" s="38">
        <v>0</v>
      </c>
      <c r="KB150" s="37">
        <v>0</v>
      </c>
      <c r="KC150" s="4">
        <v>0</v>
      </c>
      <c r="KD150" s="38">
        <v>0</v>
      </c>
      <c r="KE150" s="37">
        <v>1.329</v>
      </c>
      <c r="KF150" s="4">
        <v>8.73</v>
      </c>
      <c r="KG150" s="38">
        <f t="shared" si="1007"/>
        <v>6568.848758465012</v>
      </c>
      <c r="KH150" s="37"/>
      <c r="KI150" s="4"/>
      <c r="KJ150" s="38"/>
      <c r="KK150" s="37">
        <v>4.7E-2</v>
      </c>
      <c r="KL150" s="4">
        <v>0.74</v>
      </c>
      <c r="KM150" s="38">
        <f t="shared" ref="KM150:KM159" si="1028">KL150/KK150*1000</f>
        <v>15744.680851063829</v>
      </c>
      <c r="KN150" s="37">
        <v>0</v>
      </c>
      <c r="KO150" s="4">
        <v>0</v>
      </c>
      <c r="KP150" s="38">
        <v>0</v>
      </c>
      <c r="KQ150" s="37">
        <v>0</v>
      </c>
      <c r="KR150" s="4">
        <v>0</v>
      </c>
      <c r="KS150" s="38">
        <v>0</v>
      </c>
      <c r="KT150" s="37">
        <v>9.1050000000000004</v>
      </c>
      <c r="KU150" s="4">
        <v>71.22</v>
      </c>
      <c r="KV150" s="38">
        <f t="shared" si="1008"/>
        <v>7822.0757825370674</v>
      </c>
      <c r="KW150" s="37">
        <v>0</v>
      </c>
      <c r="KX150" s="4">
        <v>0</v>
      </c>
      <c r="KY150" s="38">
        <v>0</v>
      </c>
      <c r="KZ150" s="37">
        <v>0</v>
      </c>
      <c r="LA150" s="4">
        <v>0</v>
      </c>
      <c r="LB150" s="38">
        <v>0</v>
      </c>
      <c r="LC150" s="37">
        <v>10.199999999999999</v>
      </c>
      <c r="LD150" s="4">
        <v>550.20000000000005</v>
      </c>
      <c r="LE150" s="38">
        <f t="shared" si="1010"/>
        <v>53941.176470588245</v>
      </c>
      <c r="LF150" s="37">
        <v>37.835999999999999</v>
      </c>
      <c r="LG150" s="4">
        <v>1931.47</v>
      </c>
      <c r="LH150" s="38">
        <f t="shared" si="1011"/>
        <v>51048.472354371501</v>
      </c>
      <c r="LI150" s="37">
        <v>0</v>
      </c>
      <c r="LJ150" s="4">
        <v>0</v>
      </c>
      <c r="LK150" s="38">
        <v>0</v>
      </c>
      <c r="LL150" s="37">
        <v>0</v>
      </c>
      <c r="LM150" s="4">
        <v>0</v>
      </c>
      <c r="LN150" s="38">
        <v>0</v>
      </c>
      <c r="LO150" s="37">
        <v>0</v>
      </c>
      <c r="LP150" s="4">
        <v>0</v>
      </c>
      <c r="LQ150" s="38">
        <v>0</v>
      </c>
      <c r="LR150" s="37">
        <v>0</v>
      </c>
      <c r="LS150" s="4">
        <v>0</v>
      </c>
      <c r="LT150" s="38">
        <v>0</v>
      </c>
      <c r="LU150" s="37">
        <v>0</v>
      </c>
      <c r="LV150" s="4">
        <v>0</v>
      </c>
      <c r="LW150" s="38">
        <v>0</v>
      </c>
      <c r="LX150" s="37">
        <v>20.209</v>
      </c>
      <c r="LY150" s="4">
        <v>284.35000000000002</v>
      </c>
      <c r="LZ150" s="38">
        <f t="shared" si="1013"/>
        <v>14070.463654807267</v>
      </c>
      <c r="MA150" s="2">
        <f t="shared" si="1014"/>
        <v>595.26599999999985</v>
      </c>
      <c r="MB150" s="12">
        <f t="shared" si="1015"/>
        <v>13707.009999999998</v>
      </c>
    </row>
    <row r="151" spans="1:340" x14ac:dyDescent="0.3">
      <c r="A151" s="50">
        <v>2015</v>
      </c>
      <c r="B151" s="51" t="s">
        <v>8</v>
      </c>
      <c r="C151" s="37">
        <v>0</v>
      </c>
      <c r="D151" s="4">
        <v>0</v>
      </c>
      <c r="E151" s="38">
        <v>0</v>
      </c>
      <c r="F151" s="37">
        <v>0</v>
      </c>
      <c r="G151" s="4">
        <v>0</v>
      </c>
      <c r="H151" s="38">
        <v>0</v>
      </c>
      <c r="I151" s="37">
        <v>0</v>
      </c>
      <c r="J151" s="4">
        <v>0</v>
      </c>
      <c r="K151" s="38">
        <v>0</v>
      </c>
      <c r="L151" s="37">
        <v>0</v>
      </c>
      <c r="M151" s="4">
        <v>0</v>
      </c>
      <c r="N151" s="38">
        <v>0</v>
      </c>
      <c r="O151" s="37">
        <v>1.0999999999999999E-2</v>
      </c>
      <c r="P151" s="4">
        <v>1.69</v>
      </c>
      <c r="Q151" s="38">
        <f t="shared" si="977"/>
        <v>153636.36363636365</v>
      </c>
      <c r="R151" s="37">
        <v>0</v>
      </c>
      <c r="S151" s="4">
        <v>0</v>
      </c>
      <c r="T151" s="38">
        <v>0</v>
      </c>
      <c r="U151" s="37">
        <v>0</v>
      </c>
      <c r="V151" s="4">
        <v>0</v>
      </c>
      <c r="W151" s="38">
        <v>0</v>
      </c>
      <c r="X151" s="37">
        <v>0.16200000000000001</v>
      </c>
      <c r="Y151" s="4">
        <v>3.23</v>
      </c>
      <c r="Z151" s="38">
        <f t="shared" si="1025"/>
        <v>19938.271604938273</v>
      </c>
      <c r="AA151" s="37">
        <v>0</v>
      </c>
      <c r="AB151" s="4">
        <v>0</v>
      </c>
      <c r="AC151" s="38">
        <v>0</v>
      </c>
      <c r="AD151" s="37">
        <v>0</v>
      </c>
      <c r="AE151" s="4">
        <v>0</v>
      </c>
      <c r="AF151" s="38">
        <v>0</v>
      </c>
      <c r="AG151" s="37">
        <v>0</v>
      </c>
      <c r="AH151" s="4">
        <v>0</v>
      </c>
      <c r="AI151" s="38">
        <v>0</v>
      </c>
      <c r="AJ151" s="37">
        <v>0.28000000000000003</v>
      </c>
      <c r="AK151" s="4">
        <v>1.96</v>
      </c>
      <c r="AL151" s="38">
        <f t="shared" si="1016"/>
        <v>6999.9999999999991</v>
      </c>
      <c r="AM151" s="37">
        <v>0.11600000000000001</v>
      </c>
      <c r="AN151" s="4">
        <v>1.24</v>
      </c>
      <c r="AO151" s="38">
        <f t="shared" si="1017"/>
        <v>10689.655172413792</v>
      </c>
      <c r="AP151" s="37">
        <v>0.03</v>
      </c>
      <c r="AQ151" s="4">
        <v>0.26</v>
      </c>
      <c r="AR151" s="38">
        <f t="shared" ref="AR151:AR159" si="1029">AQ151/AP151*1000</f>
        <v>8666.6666666666679</v>
      </c>
      <c r="AS151" s="37">
        <v>0</v>
      </c>
      <c r="AT151" s="4">
        <v>0</v>
      </c>
      <c r="AU151" s="38">
        <v>0</v>
      </c>
      <c r="AV151" s="37">
        <v>0</v>
      </c>
      <c r="AW151" s="4">
        <v>0</v>
      </c>
      <c r="AX151" s="38">
        <v>0</v>
      </c>
      <c r="AY151" s="37">
        <v>5.4669999999999996</v>
      </c>
      <c r="AZ151" s="4">
        <v>317.13</v>
      </c>
      <c r="BA151" s="38">
        <f t="shared" si="980"/>
        <v>58008.048289738435</v>
      </c>
      <c r="BB151" s="37">
        <v>0</v>
      </c>
      <c r="BC151" s="4">
        <v>0</v>
      </c>
      <c r="BD151" s="38">
        <v>0</v>
      </c>
      <c r="BE151" s="37">
        <v>0</v>
      </c>
      <c r="BF151" s="4">
        <v>0</v>
      </c>
      <c r="BG151" s="38">
        <v>0</v>
      </c>
      <c r="BH151" s="37">
        <v>36.564999999999998</v>
      </c>
      <c r="BI151" s="4">
        <v>150.24</v>
      </c>
      <c r="BJ151" s="38">
        <f t="shared" si="981"/>
        <v>4108.8472583071252</v>
      </c>
      <c r="BK151" s="37">
        <v>0</v>
      </c>
      <c r="BL151" s="4">
        <v>0</v>
      </c>
      <c r="BM151" s="38">
        <v>0</v>
      </c>
      <c r="BN151" s="37">
        <v>0</v>
      </c>
      <c r="BO151" s="4">
        <v>0</v>
      </c>
      <c r="BP151" s="38">
        <v>0</v>
      </c>
      <c r="BQ151" s="37">
        <v>0</v>
      </c>
      <c r="BR151" s="4">
        <v>0</v>
      </c>
      <c r="BS151" s="38">
        <v>0</v>
      </c>
      <c r="BT151" s="37">
        <v>0</v>
      </c>
      <c r="BU151" s="4">
        <v>0</v>
      </c>
      <c r="BV151" s="38">
        <f>IF(BT151=0,0,BU151/BT151*1000)</f>
        <v>0</v>
      </c>
      <c r="BW151" s="37">
        <v>0</v>
      </c>
      <c r="BX151" s="4">
        <v>0</v>
      </c>
      <c r="BY151" s="38">
        <v>0</v>
      </c>
      <c r="BZ151" s="37">
        <v>0</v>
      </c>
      <c r="CA151" s="4">
        <v>0</v>
      </c>
      <c r="CB151" s="38">
        <v>0</v>
      </c>
      <c r="CC151" s="37">
        <v>0</v>
      </c>
      <c r="CD151" s="4">
        <v>0</v>
      </c>
      <c r="CE151" s="38">
        <v>0</v>
      </c>
      <c r="CF151" s="37">
        <v>6.7000000000000004E-2</v>
      </c>
      <c r="CG151" s="4">
        <v>3.05</v>
      </c>
      <c r="CH151" s="38">
        <f t="shared" si="984"/>
        <v>45522.388059701487</v>
      </c>
      <c r="CI151" s="37">
        <v>0</v>
      </c>
      <c r="CJ151" s="4">
        <v>0</v>
      </c>
      <c r="CK151" s="38">
        <v>0</v>
      </c>
      <c r="CL151" s="37">
        <v>0</v>
      </c>
      <c r="CM151" s="4">
        <v>0</v>
      </c>
      <c r="CN151" s="38">
        <v>0</v>
      </c>
      <c r="CO151" s="37">
        <v>0</v>
      </c>
      <c r="CP151" s="4">
        <v>0</v>
      </c>
      <c r="CQ151" s="38">
        <v>0</v>
      </c>
      <c r="CR151" s="37">
        <v>0</v>
      </c>
      <c r="CS151" s="4">
        <v>0</v>
      </c>
      <c r="CT151" s="38">
        <v>0</v>
      </c>
      <c r="CU151" s="37">
        <v>0</v>
      </c>
      <c r="CV151" s="4">
        <v>0</v>
      </c>
      <c r="CW151" s="38">
        <f t="shared" si="986"/>
        <v>0</v>
      </c>
      <c r="CX151" s="37">
        <v>0.14000000000000001</v>
      </c>
      <c r="CY151" s="4">
        <v>3.58</v>
      </c>
      <c r="CZ151" s="38">
        <f t="shared" si="987"/>
        <v>25571.428571428569</v>
      </c>
      <c r="DA151" s="37">
        <v>0</v>
      </c>
      <c r="DB151" s="4">
        <v>0</v>
      </c>
      <c r="DC151" s="38">
        <v>0</v>
      </c>
      <c r="DD151" s="37">
        <v>0</v>
      </c>
      <c r="DE151" s="4">
        <v>0</v>
      </c>
      <c r="DF151" s="38">
        <v>0</v>
      </c>
      <c r="DG151" s="37">
        <v>0.05</v>
      </c>
      <c r="DH151" s="4">
        <v>0.53</v>
      </c>
      <c r="DI151" s="38">
        <f t="shared" si="1019"/>
        <v>10600</v>
      </c>
      <c r="DJ151" s="37">
        <v>0</v>
      </c>
      <c r="DK151" s="4">
        <v>0</v>
      </c>
      <c r="DL151" s="38">
        <v>0</v>
      </c>
      <c r="DM151" s="37">
        <v>143.96899999999999</v>
      </c>
      <c r="DN151" s="4">
        <v>1464.52</v>
      </c>
      <c r="DO151" s="38">
        <f t="shared" si="988"/>
        <v>10172.46768401531</v>
      </c>
      <c r="DP151" s="37">
        <v>0.26500000000000001</v>
      </c>
      <c r="DQ151" s="4">
        <v>5.08</v>
      </c>
      <c r="DR151" s="38">
        <f t="shared" si="1026"/>
        <v>19169.811320754718</v>
      </c>
      <c r="DS151" s="37">
        <v>0</v>
      </c>
      <c r="DT151" s="4">
        <v>0</v>
      </c>
      <c r="DU151" s="38">
        <v>0</v>
      </c>
      <c r="DV151" s="37">
        <v>0</v>
      </c>
      <c r="DW151" s="4">
        <v>0</v>
      </c>
      <c r="DX151" s="38">
        <v>0</v>
      </c>
      <c r="DY151" s="37">
        <v>0</v>
      </c>
      <c r="DZ151" s="4">
        <v>0</v>
      </c>
      <c r="EA151" s="38">
        <v>0</v>
      </c>
      <c r="EB151" s="37">
        <v>0.9</v>
      </c>
      <c r="EC151" s="4">
        <v>70.61</v>
      </c>
      <c r="ED151" s="38">
        <f t="shared" si="990"/>
        <v>78455.555555555547</v>
      </c>
      <c r="EE151" s="37">
        <v>0</v>
      </c>
      <c r="EF151" s="4">
        <v>0</v>
      </c>
      <c r="EG151" s="38">
        <v>0</v>
      </c>
      <c r="EH151" s="37">
        <v>0</v>
      </c>
      <c r="EI151" s="4">
        <v>0</v>
      </c>
      <c r="EJ151" s="38">
        <v>0</v>
      </c>
      <c r="EK151" s="37">
        <v>0</v>
      </c>
      <c r="EL151" s="4">
        <v>0</v>
      </c>
      <c r="EM151" s="38">
        <v>0</v>
      </c>
      <c r="EN151" s="37">
        <v>0</v>
      </c>
      <c r="EO151" s="4">
        <v>0</v>
      </c>
      <c r="EP151" s="38">
        <v>0</v>
      </c>
      <c r="EQ151" s="37"/>
      <c r="ER151" s="4"/>
      <c r="ES151" s="38"/>
      <c r="ET151" s="37">
        <v>0</v>
      </c>
      <c r="EU151" s="4">
        <v>0</v>
      </c>
      <c r="EV151" s="38">
        <v>0</v>
      </c>
      <c r="EW151" s="37">
        <v>0.01</v>
      </c>
      <c r="EX151" s="4">
        <v>0.33</v>
      </c>
      <c r="EY151" s="38">
        <f t="shared" si="993"/>
        <v>33000</v>
      </c>
      <c r="EZ151" s="37">
        <v>0</v>
      </c>
      <c r="FA151" s="4">
        <v>0</v>
      </c>
      <c r="FB151" s="38">
        <v>0</v>
      </c>
      <c r="FC151" s="37"/>
      <c r="FD151" s="4"/>
      <c r="FE151" s="38"/>
      <c r="FF151" s="37">
        <v>0</v>
      </c>
      <c r="FG151" s="4">
        <v>0</v>
      </c>
      <c r="FH151" s="38">
        <v>0</v>
      </c>
      <c r="FI151" s="37">
        <v>0.26900000000000002</v>
      </c>
      <c r="FJ151" s="4">
        <v>2.71</v>
      </c>
      <c r="FK151" s="38">
        <f t="shared" si="994"/>
        <v>10074.349442379182</v>
      </c>
      <c r="FL151" s="37">
        <v>0</v>
      </c>
      <c r="FM151" s="4">
        <v>0</v>
      </c>
      <c r="FN151" s="38">
        <f>IF(FL151=0,0,FM151/FL151*1000)</f>
        <v>0</v>
      </c>
      <c r="FO151" s="37">
        <v>0</v>
      </c>
      <c r="FP151" s="4">
        <v>0</v>
      </c>
      <c r="FQ151" s="38">
        <f>IF(FO151=0,0,FP151/FO151*1000)</f>
        <v>0</v>
      </c>
      <c r="FR151" s="37">
        <v>0</v>
      </c>
      <c r="FS151" s="4">
        <v>0</v>
      </c>
      <c r="FT151" s="38">
        <v>0</v>
      </c>
      <c r="FU151" s="37"/>
      <c r="FV151" s="4"/>
      <c r="FW151" s="38"/>
      <c r="FX151" s="37">
        <v>0</v>
      </c>
      <c r="FY151" s="4">
        <v>0</v>
      </c>
      <c r="FZ151" s="38">
        <v>0</v>
      </c>
      <c r="GA151" s="37">
        <v>0</v>
      </c>
      <c r="GB151" s="4">
        <v>0</v>
      </c>
      <c r="GC151" s="38">
        <v>0</v>
      </c>
      <c r="GD151" s="37">
        <v>0</v>
      </c>
      <c r="GE151" s="4">
        <v>0</v>
      </c>
      <c r="GF151" s="38">
        <v>0</v>
      </c>
      <c r="GG151" s="37">
        <v>0</v>
      </c>
      <c r="GH151" s="4">
        <v>0</v>
      </c>
      <c r="GI151" s="38">
        <f t="shared" si="996"/>
        <v>0</v>
      </c>
      <c r="GJ151" s="37">
        <v>0</v>
      </c>
      <c r="GK151" s="4">
        <v>0</v>
      </c>
      <c r="GL151" s="38">
        <f t="shared" si="997"/>
        <v>0</v>
      </c>
      <c r="GM151" s="37">
        <v>0</v>
      </c>
      <c r="GN151" s="4">
        <v>0</v>
      </c>
      <c r="GO151" s="38">
        <v>0</v>
      </c>
      <c r="GP151" s="37">
        <v>0</v>
      </c>
      <c r="GQ151" s="4">
        <v>0</v>
      </c>
      <c r="GR151" s="38">
        <v>0</v>
      </c>
      <c r="GS151" s="37">
        <v>0</v>
      </c>
      <c r="GT151" s="4">
        <v>0</v>
      </c>
      <c r="GU151" s="38">
        <v>0</v>
      </c>
      <c r="GV151" s="37">
        <v>0</v>
      </c>
      <c r="GW151" s="4">
        <v>0</v>
      </c>
      <c r="GX151" s="38">
        <v>0</v>
      </c>
      <c r="GY151" s="37">
        <v>0</v>
      </c>
      <c r="GZ151" s="4">
        <v>0</v>
      </c>
      <c r="HA151" s="38">
        <v>0</v>
      </c>
      <c r="HB151" s="37">
        <v>0</v>
      </c>
      <c r="HC151" s="4">
        <v>0</v>
      </c>
      <c r="HD151" s="38">
        <v>0</v>
      </c>
      <c r="HE151" s="37">
        <v>0</v>
      </c>
      <c r="HF151" s="4">
        <v>0</v>
      </c>
      <c r="HG151" s="38">
        <v>0</v>
      </c>
      <c r="HH151" s="37">
        <v>21.369</v>
      </c>
      <c r="HI151" s="4">
        <v>758.36</v>
      </c>
      <c r="HJ151" s="38">
        <f t="shared" si="999"/>
        <v>35488.792175581453</v>
      </c>
      <c r="HK151" s="37">
        <v>0</v>
      </c>
      <c r="HL151" s="4">
        <v>0</v>
      </c>
      <c r="HM151" s="38">
        <v>0</v>
      </c>
      <c r="HN151" s="37">
        <v>0</v>
      </c>
      <c r="HO151" s="4">
        <v>0</v>
      </c>
      <c r="HP151" s="38">
        <v>0</v>
      </c>
      <c r="HQ151" s="37">
        <v>0.35</v>
      </c>
      <c r="HR151" s="4">
        <v>0.06</v>
      </c>
      <c r="HS151" s="38">
        <f t="shared" si="1022"/>
        <v>171.42857142857142</v>
      </c>
      <c r="HT151" s="37">
        <v>0.35</v>
      </c>
      <c r="HU151" s="4">
        <v>0.06</v>
      </c>
      <c r="HV151" s="38">
        <f t="shared" si="1023"/>
        <v>171.42857142857142</v>
      </c>
      <c r="HW151" s="37">
        <v>0</v>
      </c>
      <c r="HX151" s="4">
        <v>0</v>
      </c>
      <c r="HY151" s="38">
        <v>0</v>
      </c>
      <c r="HZ151" s="37">
        <v>6.6239999999999997</v>
      </c>
      <c r="IA151" s="4">
        <v>84.37</v>
      </c>
      <c r="IB151" s="38">
        <f t="shared" ref="IB151:IB156" si="1030">IA151/HZ151*1000</f>
        <v>12737.016908212561</v>
      </c>
      <c r="IC151" s="37">
        <v>53.98</v>
      </c>
      <c r="ID151" s="4">
        <v>1187</v>
      </c>
      <c r="IE151" s="38">
        <f t="shared" si="1027"/>
        <v>21989.625787328641</v>
      </c>
      <c r="IF151" s="37">
        <v>0</v>
      </c>
      <c r="IG151" s="4">
        <v>0</v>
      </c>
      <c r="IH151" s="38">
        <v>0</v>
      </c>
      <c r="II151" s="37">
        <v>0</v>
      </c>
      <c r="IJ151" s="4">
        <v>0</v>
      </c>
      <c r="IK151" s="38">
        <v>0</v>
      </c>
      <c r="IL151" s="37">
        <v>0.41299999999999998</v>
      </c>
      <c r="IM151" s="4">
        <v>11.76</v>
      </c>
      <c r="IN151" s="38">
        <f t="shared" si="1001"/>
        <v>28474.576271186445</v>
      </c>
      <c r="IO151" s="37">
        <v>0</v>
      </c>
      <c r="IP151" s="4">
        <v>0</v>
      </c>
      <c r="IQ151" s="38">
        <v>0</v>
      </c>
      <c r="IR151" s="37">
        <v>0</v>
      </c>
      <c r="IS151" s="4">
        <v>0</v>
      </c>
      <c r="IT151" s="38">
        <v>0</v>
      </c>
      <c r="IU151" s="37">
        <v>0</v>
      </c>
      <c r="IV151" s="4">
        <v>0</v>
      </c>
      <c r="IW151" s="38">
        <v>0</v>
      </c>
      <c r="IX151" s="37">
        <v>0</v>
      </c>
      <c r="IY151" s="4">
        <v>0</v>
      </c>
      <c r="IZ151" s="38">
        <f t="shared" si="781"/>
        <v>0</v>
      </c>
      <c r="JA151" s="37">
        <v>203.387</v>
      </c>
      <c r="JB151" s="4">
        <v>3421.58</v>
      </c>
      <c r="JC151" s="38">
        <f t="shared" si="1003"/>
        <v>16823.002453450812</v>
      </c>
      <c r="JD151" s="37">
        <v>3.012</v>
      </c>
      <c r="JE151" s="4">
        <v>185.64</v>
      </c>
      <c r="JF151" s="38">
        <f t="shared" si="1004"/>
        <v>61633.466135458162</v>
      </c>
      <c r="JG151" s="37">
        <v>0</v>
      </c>
      <c r="JH151" s="4">
        <v>0</v>
      </c>
      <c r="JI151" s="38">
        <v>0</v>
      </c>
      <c r="JJ151" s="37">
        <v>0</v>
      </c>
      <c r="JK151" s="4">
        <v>0</v>
      </c>
      <c r="JL151" s="38">
        <v>0</v>
      </c>
      <c r="JM151" s="37">
        <v>0</v>
      </c>
      <c r="JN151" s="4">
        <v>0</v>
      </c>
      <c r="JO151" s="38">
        <v>0</v>
      </c>
      <c r="JP151" s="37">
        <v>7.2469999999999999</v>
      </c>
      <c r="JQ151" s="4">
        <v>253.08</v>
      </c>
      <c r="JR151" s="38">
        <f t="shared" si="1005"/>
        <v>34922.036704843384</v>
      </c>
      <c r="JS151" s="37">
        <v>0</v>
      </c>
      <c r="JT151" s="4">
        <v>0</v>
      </c>
      <c r="JU151" s="38">
        <v>0</v>
      </c>
      <c r="JV151" s="37">
        <v>0</v>
      </c>
      <c r="JW151" s="4">
        <v>0</v>
      </c>
      <c r="JX151" s="38">
        <v>0</v>
      </c>
      <c r="JY151" s="37">
        <v>7.6999999999999999E-2</v>
      </c>
      <c r="JZ151" s="4">
        <v>5.0999999999999996</v>
      </c>
      <c r="KA151" s="38">
        <f t="shared" si="1006"/>
        <v>66233.766233766233</v>
      </c>
      <c r="KB151" s="37">
        <v>0</v>
      </c>
      <c r="KC151" s="4">
        <v>0</v>
      </c>
      <c r="KD151" s="38">
        <v>0</v>
      </c>
      <c r="KE151" s="37">
        <v>1.27</v>
      </c>
      <c r="KF151" s="4">
        <v>11.39</v>
      </c>
      <c r="KG151" s="38">
        <f t="shared" si="1007"/>
        <v>8968.5039370078739</v>
      </c>
      <c r="KH151" s="37"/>
      <c r="KI151" s="4"/>
      <c r="KJ151" s="38"/>
      <c r="KK151" s="37">
        <v>0</v>
      </c>
      <c r="KL151" s="4">
        <v>0</v>
      </c>
      <c r="KM151" s="38">
        <v>0</v>
      </c>
      <c r="KN151" s="37">
        <v>0</v>
      </c>
      <c r="KO151" s="4">
        <v>0</v>
      </c>
      <c r="KP151" s="38">
        <v>0</v>
      </c>
      <c r="KQ151" s="37">
        <v>0</v>
      </c>
      <c r="KR151" s="4">
        <v>0</v>
      </c>
      <c r="KS151" s="38">
        <v>0</v>
      </c>
      <c r="KT151" s="37">
        <v>0.81599999999999995</v>
      </c>
      <c r="KU151" s="4">
        <v>7.91</v>
      </c>
      <c r="KV151" s="38">
        <f t="shared" si="1008"/>
        <v>9693.6274509803934</v>
      </c>
      <c r="KW151" s="37">
        <v>0</v>
      </c>
      <c r="KX151" s="4">
        <v>0</v>
      </c>
      <c r="KY151" s="38">
        <v>0</v>
      </c>
      <c r="KZ151" s="37">
        <v>52.35</v>
      </c>
      <c r="LA151" s="4">
        <v>920.35</v>
      </c>
      <c r="LB151" s="38">
        <f t="shared" si="1009"/>
        <v>17580.706781279849</v>
      </c>
      <c r="LC151" s="37">
        <v>3.35</v>
      </c>
      <c r="LD151" s="4">
        <v>293.51</v>
      </c>
      <c r="LE151" s="38">
        <f t="shared" si="1010"/>
        <v>87614.92537313432</v>
      </c>
      <c r="LF151" s="37">
        <v>12.55</v>
      </c>
      <c r="LG151" s="4">
        <v>610.38</v>
      </c>
      <c r="LH151" s="38">
        <f t="shared" si="1011"/>
        <v>48635.856573705176</v>
      </c>
      <c r="LI151" s="37">
        <v>0</v>
      </c>
      <c r="LJ151" s="4">
        <v>0</v>
      </c>
      <c r="LK151" s="38">
        <v>0</v>
      </c>
      <c r="LL151" s="37">
        <v>0</v>
      </c>
      <c r="LM151" s="4">
        <v>0</v>
      </c>
      <c r="LN151" s="38">
        <v>0</v>
      </c>
      <c r="LO151" s="37">
        <v>0</v>
      </c>
      <c r="LP151" s="4">
        <v>0</v>
      </c>
      <c r="LQ151" s="38">
        <v>0</v>
      </c>
      <c r="LR151" s="37">
        <v>0</v>
      </c>
      <c r="LS151" s="4">
        <v>0</v>
      </c>
      <c r="LT151" s="38">
        <v>0</v>
      </c>
      <c r="LU151" s="37">
        <v>0</v>
      </c>
      <c r="LV151" s="4">
        <v>0</v>
      </c>
      <c r="LW151" s="38">
        <v>0</v>
      </c>
      <c r="LX151" s="37">
        <v>0</v>
      </c>
      <c r="LY151" s="4">
        <v>0</v>
      </c>
      <c r="LZ151" s="38">
        <v>0</v>
      </c>
      <c r="MA151" s="2">
        <f t="shared" si="1014"/>
        <v>555.09599999999989</v>
      </c>
      <c r="MB151" s="12">
        <f t="shared" si="1015"/>
        <v>9776.6499999999978</v>
      </c>
    </row>
    <row r="152" spans="1:340" x14ac:dyDescent="0.3">
      <c r="A152" s="50">
        <v>2015</v>
      </c>
      <c r="B152" s="51" t="s">
        <v>9</v>
      </c>
      <c r="C152" s="37">
        <v>0</v>
      </c>
      <c r="D152" s="4">
        <v>0</v>
      </c>
      <c r="E152" s="38">
        <v>0</v>
      </c>
      <c r="F152" s="37">
        <v>0</v>
      </c>
      <c r="G152" s="4">
        <v>0</v>
      </c>
      <c r="H152" s="38">
        <v>0</v>
      </c>
      <c r="I152" s="37">
        <v>0</v>
      </c>
      <c r="J152" s="4">
        <v>0</v>
      </c>
      <c r="K152" s="38">
        <v>0</v>
      </c>
      <c r="L152" s="37">
        <v>0</v>
      </c>
      <c r="M152" s="4">
        <v>0</v>
      </c>
      <c r="N152" s="38">
        <v>0</v>
      </c>
      <c r="O152" s="37">
        <v>0.42399999999999999</v>
      </c>
      <c r="P152" s="4">
        <v>32.549999999999997</v>
      </c>
      <c r="Q152" s="38">
        <f t="shared" si="977"/>
        <v>76768.867924528298</v>
      </c>
      <c r="R152" s="37">
        <v>0</v>
      </c>
      <c r="S152" s="4">
        <v>0</v>
      </c>
      <c r="T152" s="38">
        <v>0</v>
      </c>
      <c r="U152" s="37">
        <v>1E-3</v>
      </c>
      <c r="V152" s="4">
        <v>0.3</v>
      </c>
      <c r="W152" s="38">
        <f t="shared" ref="W152" si="1031">V152/U152*1000</f>
        <v>300000</v>
      </c>
      <c r="X152" s="37">
        <v>0</v>
      </c>
      <c r="Y152" s="4">
        <v>0</v>
      </c>
      <c r="Z152" s="38">
        <v>0</v>
      </c>
      <c r="AA152" s="37">
        <v>0</v>
      </c>
      <c r="AB152" s="4">
        <v>0</v>
      </c>
      <c r="AC152" s="38">
        <v>0</v>
      </c>
      <c r="AD152" s="37">
        <v>6.8000000000000005E-2</v>
      </c>
      <c r="AE152" s="4">
        <v>3.56</v>
      </c>
      <c r="AF152" s="38">
        <f t="shared" si="979"/>
        <v>52352.941176470587</v>
      </c>
      <c r="AG152" s="37">
        <v>0</v>
      </c>
      <c r="AH152" s="4">
        <v>0</v>
      </c>
      <c r="AI152" s="38">
        <v>0</v>
      </c>
      <c r="AJ152" s="37">
        <v>0</v>
      </c>
      <c r="AK152" s="4">
        <v>0</v>
      </c>
      <c r="AL152" s="38">
        <v>0</v>
      </c>
      <c r="AM152" s="37">
        <v>4.7439999999999998</v>
      </c>
      <c r="AN152" s="4">
        <v>132.41</v>
      </c>
      <c r="AO152" s="38">
        <f t="shared" si="1017"/>
        <v>27911.045531197302</v>
      </c>
      <c r="AP152" s="37">
        <v>0</v>
      </c>
      <c r="AQ152" s="4">
        <v>0</v>
      </c>
      <c r="AR152" s="38">
        <v>0</v>
      </c>
      <c r="AS152" s="37">
        <v>0</v>
      </c>
      <c r="AT152" s="4">
        <v>0</v>
      </c>
      <c r="AU152" s="38">
        <v>0</v>
      </c>
      <c r="AV152" s="37">
        <v>0</v>
      </c>
      <c r="AW152" s="4">
        <v>0</v>
      </c>
      <c r="AX152" s="38">
        <v>0</v>
      </c>
      <c r="AY152" s="37">
        <v>7.1349999999999998</v>
      </c>
      <c r="AZ152" s="4">
        <v>587.67999999999995</v>
      </c>
      <c r="BA152" s="38">
        <f t="shared" si="980"/>
        <v>82365.802382620881</v>
      </c>
      <c r="BB152" s="37">
        <v>0</v>
      </c>
      <c r="BC152" s="4">
        <v>0</v>
      </c>
      <c r="BD152" s="38">
        <v>0</v>
      </c>
      <c r="BE152" s="37">
        <v>0</v>
      </c>
      <c r="BF152" s="4">
        <v>0</v>
      </c>
      <c r="BG152" s="38">
        <v>0</v>
      </c>
      <c r="BH152" s="37">
        <v>27.678000000000001</v>
      </c>
      <c r="BI152" s="4">
        <v>135.80000000000001</v>
      </c>
      <c r="BJ152" s="38">
        <f t="shared" si="981"/>
        <v>4906.4238745574103</v>
      </c>
      <c r="BK152" s="37">
        <v>0</v>
      </c>
      <c r="BL152" s="4">
        <v>0</v>
      </c>
      <c r="BM152" s="38">
        <v>0</v>
      </c>
      <c r="BN152" s="37">
        <v>0</v>
      </c>
      <c r="BO152" s="4">
        <v>0</v>
      </c>
      <c r="BP152" s="38">
        <v>0</v>
      </c>
      <c r="BQ152" s="37">
        <v>0</v>
      </c>
      <c r="BR152" s="4">
        <v>0</v>
      </c>
      <c r="BS152" s="38">
        <v>0</v>
      </c>
      <c r="BT152" s="37">
        <v>0</v>
      </c>
      <c r="BU152" s="4">
        <v>0</v>
      </c>
      <c r="BV152" s="38">
        <f t="shared" ref="BV152:BV159" si="1032">IF(BT152=0,0,BU152/BT152*1000)</f>
        <v>0</v>
      </c>
      <c r="BW152" s="37">
        <v>0</v>
      </c>
      <c r="BX152" s="4">
        <v>0</v>
      </c>
      <c r="BY152" s="38">
        <v>0</v>
      </c>
      <c r="BZ152" s="37">
        <v>3.1629999999999998</v>
      </c>
      <c r="CA152" s="4">
        <v>268.98</v>
      </c>
      <c r="CB152" s="38">
        <f t="shared" si="983"/>
        <v>85039.519443566256</v>
      </c>
      <c r="CC152" s="37">
        <v>0</v>
      </c>
      <c r="CD152" s="4">
        <v>0</v>
      </c>
      <c r="CE152" s="38">
        <v>0</v>
      </c>
      <c r="CF152" s="37">
        <v>0.38</v>
      </c>
      <c r="CG152" s="4">
        <v>12.4</v>
      </c>
      <c r="CH152" s="38">
        <f t="shared" si="984"/>
        <v>32631.578947368424</v>
      </c>
      <c r="CI152" s="37">
        <v>0</v>
      </c>
      <c r="CJ152" s="4">
        <v>0</v>
      </c>
      <c r="CK152" s="38">
        <v>0</v>
      </c>
      <c r="CL152" s="37">
        <v>0</v>
      </c>
      <c r="CM152" s="4">
        <v>0</v>
      </c>
      <c r="CN152" s="38">
        <v>0</v>
      </c>
      <c r="CO152" s="37">
        <v>1.7999999999999999E-2</v>
      </c>
      <c r="CP152" s="4">
        <v>2.61</v>
      </c>
      <c r="CQ152" s="38">
        <f t="shared" si="985"/>
        <v>145000</v>
      </c>
      <c r="CR152" s="37">
        <v>0</v>
      </c>
      <c r="CS152" s="4">
        <v>0</v>
      </c>
      <c r="CT152" s="38">
        <v>0</v>
      </c>
      <c r="CU152" s="37">
        <v>0</v>
      </c>
      <c r="CV152" s="4">
        <v>0</v>
      </c>
      <c r="CW152" s="38">
        <f t="shared" si="986"/>
        <v>0</v>
      </c>
      <c r="CX152" s="37">
        <v>5.766</v>
      </c>
      <c r="CY152" s="4">
        <v>364.57</v>
      </c>
      <c r="CZ152" s="38">
        <f t="shared" si="987"/>
        <v>63227.540756156777</v>
      </c>
      <c r="DA152" s="37">
        <v>0</v>
      </c>
      <c r="DB152" s="4">
        <v>0</v>
      </c>
      <c r="DC152" s="38">
        <v>0</v>
      </c>
      <c r="DD152" s="37">
        <v>0</v>
      </c>
      <c r="DE152" s="4">
        <v>0</v>
      </c>
      <c r="DF152" s="38">
        <v>0</v>
      </c>
      <c r="DG152" s="37">
        <v>0</v>
      </c>
      <c r="DH152" s="4">
        <v>0</v>
      </c>
      <c r="DI152" s="38">
        <v>0</v>
      </c>
      <c r="DJ152" s="37">
        <v>0</v>
      </c>
      <c r="DK152" s="4">
        <v>0</v>
      </c>
      <c r="DL152" s="38">
        <v>0</v>
      </c>
      <c r="DM152" s="37">
        <v>210.66300000000001</v>
      </c>
      <c r="DN152" s="4">
        <v>2741.04</v>
      </c>
      <c r="DO152" s="38">
        <f t="shared" si="988"/>
        <v>13011.492288631605</v>
      </c>
      <c r="DP152" s="37">
        <v>0</v>
      </c>
      <c r="DQ152" s="4">
        <v>0</v>
      </c>
      <c r="DR152" s="38">
        <v>0</v>
      </c>
      <c r="DS152" s="37">
        <v>0</v>
      </c>
      <c r="DT152" s="4">
        <v>0</v>
      </c>
      <c r="DU152" s="38">
        <v>0</v>
      </c>
      <c r="DV152" s="37">
        <v>0</v>
      </c>
      <c r="DW152" s="4">
        <v>0</v>
      </c>
      <c r="DX152" s="38">
        <v>0</v>
      </c>
      <c r="DY152" s="37">
        <v>0.44800000000000001</v>
      </c>
      <c r="DZ152" s="4">
        <v>2.41</v>
      </c>
      <c r="EA152" s="38">
        <f t="shared" si="989"/>
        <v>5379.4642857142853</v>
      </c>
      <c r="EB152" s="37">
        <v>5.8310000000000004</v>
      </c>
      <c r="EC152" s="4">
        <v>390.21</v>
      </c>
      <c r="ED152" s="38">
        <f t="shared" si="990"/>
        <v>66919.910821471436</v>
      </c>
      <c r="EE152" s="37">
        <v>0</v>
      </c>
      <c r="EF152" s="4">
        <v>0</v>
      </c>
      <c r="EG152" s="38">
        <v>0</v>
      </c>
      <c r="EH152" s="37">
        <v>0</v>
      </c>
      <c r="EI152" s="4">
        <v>0</v>
      </c>
      <c r="EJ152" s="38">
        <v>0</v>
      </c>
      <c r="EK152" s="37">
        <v>0</v>
      </c>
      <c r="EL152" s="4">
        <v>0</v>
      </c>
      <c r="EM152" s="38">
        <v>0</v>
      </c>
      <c r="EN152" s="37">
        <v>0</v>
      </c>
      <c r="EO152" s="4">
        <v>0</v>
      </c>
      <c r="EP152" s="38">
        <v>0</v>
      </c>
      <c r="EQ152" s="37"/>
      <c r="ER152" s="4"/>
      <c r="ES152" s="38"/>
      <c r="ET152" s="37">
        <v>0</v>
      </c>
      <c r="EU152" s="4">
        <v>0</v>
      </c>
      <c r="EV152" s="38">
        <v>0</v>
      </c>
      <c r="EW152" s="37">
        <v>0.65100000000000002</v>
      </c>
      <c r="EX152" s="4">
        <v>17.25</v>
      </c>
      <c r="EY152" s="38">
        <f t="shared" si="993"/>
        <v>26497.695852534562</v>
      </c>
      <c r="EZ152" s="37">
        <v>0</v>
      </c>
      <c r="FA152" s="4">
        <v>0</v>
      </c>
      <c r="FB152" s="38">
        <v>0</v>
      </c>
      <c r="FC152" s="37"/>
      <c r="FD152" s="4"/>
      <c r="FE152" s="38"/>
      <c r="FF152" s="37">
        <v>0</v>
      </c>
      <c r="FG152" s="4">
        <v>0</v>
      </c>
      <c r="FH152" s="38">
        <v>0</v>
      </c>
      <c r="FI152" s="37">
        <v>0.66900000000000004</v>
      </c>
      <c r="FJ152" s="4">
        <v>16.97</v>
      </c>
      <c r="FK152" s="38">
        <f t="shared" si="994"/>
        <v>25366.218236173387</v>
      </c>
      <c r="FL152" s="37">
        <v>0</v>
      </c>
      <c r="FM152" s="4">
        <v>0</v>
      </c>
      <c r="FN152" s="38">
        <f t="shared" ref="FN152:FN159" si="1033">IF(FL152=0,0,FM152/FL152*1000)</f>
        <v>0</v>
      </c>
      <c r="FO152" s="37">
        <v>0</v>
      </c>
      <c r="FP152" s="4">
        <v>0</v>
      </c>
      <c r="FQ152" s="38">
        <f t="shared" ref="FQ152:FQ159" si="1034">IF(FO152=0,0,FP152/FO152*1000)</f>
        <v>0</v>
      </c>
      <c r="FR152" s="37">
        <v>0</v>
      </c>
      <c r="FS152" s="4">
        <v>0</v>
      </c>
      <c r="FT152" s="38">
        <v>0</v>
      </c>
      <c r="FU152" s="37"/>
      <c r="FV152" s="4"/>
      <c r="FW152" s="38"/>
      <c r="FX152" s="37">
        <v>0</v>
      </c>
      <c r="FY152" s="4">
        <v>0</v>
      </c>
      <c r="FZ152" s="38">
        <v>0</v>
      </c>
      <c r="GA152" s="37">
        <v>0</v>
      </c>
      <c r="GB152" s="4">
        <v>0</v>
      </c>
      <c r="GC152" s="38">
        <v>0</v>
      </c>
      <c r="GD152" s="37">
        <v>0</v>
      </c>
      <c r="GE152" s="4">
        <v>0</v>
      </c>
      <c r="GF152" s="38">
        <v>0</v>
      </c>
      <c r="GG152" s="37">
        <v>0</v>
      </c>
      <c r="GH152" s="4">
        <v>0</v>
      </c>
      <c r="GI152" s="38">
        <f t="shared" si="996"/>
        <v>0</v>
      </c>
      <c r="GJ152" s="37">
        <v>0</v>
      </c>
      <c r="GK152" s="4">
        <v>0</v>
      </c>
      <c r="GL152" s="38">
        <f t="shared" si="997"/>
        <v>0</v>
      </c>
      <c r="GM152" s="37">
        <v>0</v>
      </c>
      <c r="GN152" s="4">
        <v>0</v>
      </c>
      <c r="GO152" s="38">
        <v>0</v>
      </c>
      <c r="GP152" s="37">
        <v>0</v>
      </c>
      <c r="GQ152" s="4">
        <v>0</v>
      </c>
      <c r="GR152" s="38">
        <v>0</v>
      </c>
      <c r="GS152" s="37">
        <v>0</v>
      </c>
      <c r="GT152" s="4">
        <v>0</v>
      </c>
      <c r="GU152" s="38">
        <v>0</v>
      </c>
      <c r="GV152" s="37">
        <v>0</v>
      </c>
      <c r="GW152" s="4">
        <v>0</v>
      </c>
      <c r="GX152" s="38">
        <v>0</v>
      </c>
      <c r="GY152" s="37">
        <v>0</v>
      </c>
      <c r="GZ152" s="4">
        <v>0</v>
      </c>
      <c r="HA152" s="38">
        <v>0</v>
      </c>
      <c r="HB152" s="37">
        <v>0</v>
      </c>
      <c r="HC152" s="4">
        <v>0</v>
      </c>
      <c r="HD152" s="38">
        <v>0</v>
      </c>
      <c r="HE152" s="37">
        <v>0</v>
      </c>
      <c r="HF152" s="4">
        <v>0</v>
      </c>
      <c r="HG152" s="38">
        <v>0</v>
      </c>
      <c r="HH152" s="37">
        <v>12.367000000000001</v>
      </c>
      <c r="HI152" s="4">
        <v>535.45000000000005</v>
      </c>
      <c r="HJ152" s="38">
        <f t="shared" si="999"/>
        <v>43296.676639443678</v>
      </c>
      <c r="HK152" s="37">
        <v>0</v>
      </c>
      <c r="HL152" s="4">
        <v>0</v>
      </c>
      <c r="HM152" s="38">
        <v>0</v>
      </c>
      <c r="HN152" s="37">
        <v>0</v>
      </c>
      <c r="HO152" s="4">
        <v>0</v>
      </c>
      <c r="HP152" s="38">
        <v>0</v>
      </c>
      <c r="HQ152" s="37">
        <v>0.27</v>
      </c>
      <c r="HR152" s="4">
        <v>1.18</v>
      </c>
      <c r="HS152" s="38">
        <f t="shared" si="1022"/>
        <v>4370.3703703703704</v>
      </c>
      <c r="HT152" s="37">
        <v>0.27</v>
      </c>
      <c r="HU152" s="4">
        <v>1.18</v>
      </c>
      <c r="HV152" s="38">
        <f t="shared" si="1023"/>
        <v>4370.3703703703704</v>
      </c>
      <c r="HW152" s="37">
        <v>0</v>
      </c>
      <c r="HX152" s="4">
        <v>0</v>
      </c>
      <c r="HY152" s="38">
        <v>0</v>
      </c>
      <c r="HZ152" s="37">
        <v>0.59699999999999998</v>
      </c>
      <c r="IA152" s="4">
        <v>7.39</v>
      </c>
      <c r="IB152" s="38">
        <f t="shared" si="1030"/>
        <v>12378.559463986599</v>
      </c>
      <c r="IC152" s="37">
        <v>50.363999999999997</v>
      </c>
      <c r="ID152" s="4">
        <v>1061.55</v>
      </c>
      <c r="IE152" s="38">
        <f t="shared" si="1027"/>
        <v>21077.555396711938</v>
      </c>
      <c r="IF152" s="37">
        <v>0</v>
      </c>
      <c r="IG152" s="4">
        <v>0</v>
      </c>
      <c r="IH152" s="38">
        <v>0</v>
      </c>
      <c r="II152" s="37">
        <v>0.23599999999999999</v>
      </c>
      <c r="IJ152" s="4">
        <v>7.6</v>
      </c>
      <c r="IK152" s="38">
        <f t="shared" si="1024"/>
        <v>32203.389830508477</v>
      </c>
      <c r="IL152" s="37">
        <v>0.89500000000000002</v>
      </c>
      <c r="IM152" s="4">
        <v>48.14</v>
      </c>
      <c r="IN152" s="38">
        <f t="shared" si="1001"/>
        <v>53787.709497206706</v>
      </c>
      <c r="IO152" s="37">
        <v>29.388000000000002</v>
      </c>
      <c r="IP152" s="4">
        <v>1086.44</v>
      </c>
      <c r="IQ152" s="38">
        <f t="shared" si="1002"/>
        <v>36968.830815298759</v>
      </c>
      <c r="IR152" s="37">
        <v>0</v>
      </c>
      <c r="IS152" s="4">
        <v>0</v>
      </c>
      <c r="IT152" s="38">
        <v>0</v>
      </c>
      <c r="IU152" s="37">
        <v>4</v>
      </c>
      <c r="IV152" s="4">
        <v>150.72999999999999</v>
      </c>
      <c r="IW152" s="38">
        <f t="shared" ref="IW152" si="1035">IV152/IU152*1000</f>
        <v>37682.5</v>
      </c>
      <c r="IX152" s="37">
        <v>0</v>
      </c>
      <c r="IY152" s="4">
        <v>0</v>
      </c>
      <c r="IZ152" s="38">
        <f t="shared" si="781"/>
        <v>0</v>
      </c>
      <c r="JA152" s="37">
        <v>167.976</v>
      </c>
      <c r="JB152" s="4">
        <v>3442.57</v>
      </c>
      <c r="JC152" s="38">
        <f t="shared" si="1003"/>
        <v>20494.415868933658</v>
      </c>
      <c r="JD152" s="37">
        <v>0</v>
      </c>
      <c r="JE152" s="4">
        <v>0</v>
      </c>
      <c r="JF152" s="38">
        <v>0</v>
      </c>
      <c r="JG152" s="37">
        <v>0</v>
      </c>
      <c r="JH152" s="4">
        <v>0</v>
      </c>
      <c r="JI152" s="38">
        <v>0</v>
      </c>
      <c r="JJ152" s="37">
        <v>0</v>
      </c>
      <c r="JK152" s="4">
        <v>0</v>
      </c>
      <c r="JL152" s="38">
        <v>0</v>
      </c>
      <c r="JM152" s="37">
        <v>0</v>
      </c>
      <c r="JN152" s="4">
        <v>0</v>
      </c>
      <c r="JO152" s="38">
        <v>0</v>
      </c>
      <c r="JP152" s="37">
        <v>2.915</v>
      </c>
      <c r="JQ152" s="4">
        <v>140.71</v>
      </c>
      <c r="JR152" s="38">
        <f t="shared" si="1005"/>
        <v>48271.012006861063</v>
      </c>
      <c r="JS152" s="37">
        <v>0</v>
      </c>
      <c r="JT152" s="4">
        <v>0</v>
      </c>
      <c r="JU152" s="38">
        <v>0</v>
      </c>
      <c r="JV152" s="37">
        <v>0</v>
      </c>
      <c r="JW152" s="4">
        <v>0</v>
      </c>
      <c r="JX152" s="38">
        <v>0</v>
      </c>
      <c r="JY152" s="37">
        <v>0</v>
      </c>
      <c r="JZ152" s="4">
        <v>0</v>
      </c>
      <c r="KA152" s="38">
        <v>0</v>
      </c>
      <c r="KB152" s="37">
        <v>0</v>
      </c>
      <c r="KC152" s="4">
        <v>0</v>
      </c>
      <c r="KD152" s="38">
        <v>0</v>
      </c>
      <c r="KE152" s="37">
        <v>4.1520000000000001</v>
      </c>
      <c r="KF152" s="4">
        <v>20.329999999999998</v>
      </c>
      <c r="KG152" s="38">
        <f t="shared" si="1007"/>
        <v>4896.435452793834</v>
      </c>
      <c r="KH152" s="37"/>
      <c r="KI152" s="4"/>
      <c r="KJ152" s="38"/>
      <c r="KK152" s="37">
        <v>0</v>
      </c>
      <c r="KL152" s="4">
        <v>0</v>
      </c>
      <c r="KM152" s="38">
        <v>0</v>
      </c>
      <c r="KN152" s="37">
        <v>0</v>
      </c>
      <c r="KO152" s="4">
        <v>0</v>
      </c>
      <c r="KP152" s="38">
        <v>0</v>
      </c>
      <c r="KQ152" s="37">
        <v>0</v>
      </c>
      <c r="KR152" s="4">
        <v>0</v>
      </c>
      <c r="KS152" s="38">
        <v>0</v>
      </c>
      <c r="KT152" s="37">
        <v>19.920999999999999</v>
      </c>
      <c r="KU152" s="4">
        <v>170.38</v>
      </c>
      <c r="KV152" s="38">
        <f t="shared" si="1008"/>
        <v>8552.7834948044783</v>
      </c>
      <c r="KW152" s="37">
        <v>0</v>
      </c>
      <c r="KX152" s="4">
        <v>0</v>
      </c>
      <c r="KY152" s="38">
        <v>0</v>
      </c>
      <c r="KZ152" s="37">
        <v>42.258000000000003</v>
      </c>
      <c r="LA152" s="4">
        <v>928.59</v>
      </c>
      <c r="LB152" s="38">
        <f t="shared" si="1009"/>
        <v>21974.300724123244</v>
      </c>
      <c r="LC152" s="37">
        <v>14.661</v>
      </c>
      <c r="LD152" s="4">
        <v>563.95000000000005</v>
      </c>
      <c r="LE152" s="38">
        <f t="shared" si="1010"/>
        <v>38465.998226587551</v>
      </c>
      <c r="LF152" s="37">
        <v>12.294</v>
      </c>
      <c r="LG152" s="4">
        <v>581.23</v>
      </c>
      <c r="LH152" s="38">
        <f t="shared" si="1011"/>
        <v>47277.533756303892</v>
      </c>
      <c r="LI152" s="37">
        <v>0</v>
      </c>
      <c r="LJ152" s="4">
        <v>0</v>
      </c>
      <c r="LK152" s="38">
        <v>0</v>
      </c>
      <c r="LL152" s="37">
        <v>0</v>
      </c>
      <c r="LM152" s="4">
        <v>0</v>
      </c>
      <c r="LN152" s="38">
        <v>0</v>
      </c>
      <c r="LO152" s="37">
        <v>0</v>
      </c>
      <c r="LP152" s="4">
        <v>0</v>
      </c>
      <c r="LQ152" s="38">
        <v>0</v>
      </c>
      <c r="LR152" s="37">
        <v>0</v>
      </c>
      <c r="LS152" s="4">
        <v>0</v>
      </c>
      <c r="LT152" s="38">
        <v>0</v>
      </c>
      <c r="LU152" s="37">
        <v>0</v>
      </c>
      <c r="LV152" s="4">
        <v>0</v>
      </c>
      <c r="LW152" s="38">
        <v>0</v>
      </c>
      <c r="LX152" s="37">
        <v>40.134</v>
      </c>
      <c r="LY152" s="4">
        <v>610.67999999999995</v>
      </c>
      <c r="LZ152" s="38">
        <f t="shared" si="1013"/>
        <v>15216.026311855285</v>
      </c>
      <c r="MA152" s="2">
        <f t="shared" si="1014"/>
        <v>670.06699999999989</v>
      </c>
      <c r="MB152" s="12">
        <f t="shared" si="1015"/>
        <v>14065.659999999998</v>
      </c>
    </row>
    <row r="153" spans="1:340" x14ac:dyDescent="0.3">
      <c r="A153" s="50">
        <v>2015</v>
      </c>
      <c r="B153" s="51" t="s">
        <v>10</v>
      </c>
      <c r="C153" s="37">
        <v>0</v>
      </c>
      <c r="D153" s="4">
        <v>0</v>
      </c>
      <c r="E153" s="38">
        <v>0</v>
      </c>
      <c r="F153" s="37">
        <v>0</v>
      </c>
      <c r="G153" s="4">
        <v>0</v>
      </c>
      <c r="H153" s="38">
        <v>0</v>
      </c>
      <c r="I153" s="37">
        <v>0</v>
      </c>
      <c r="J153" s="4">
        <v>0</v>
      </c>
      <c r="K153" s="38">
        <v>0</v>
      </c>
      <c r="L153" s="37">
        <v>0</v>
      </c>
      <c r="M153" s="4">
        <v>0</v>
      </c>
      <c r="N153" s="38">
        <v>0</v>
      </c>
      <c r="O153" s="37">
        <v>0</v>
      </c>
      <c r="P153" s="4">
        <v>0</v>
      </c>
      <c r="Q153" s="38">
        <v>0</v>
      </c>
      <c r="R153" s="37">
        <v>0</v>
      </c>
      <c r="S153" s="4">
        <v>0</v>
      </c>
      <c r="T153" s="38">
        <v>0</v>
      </c>
      <c r="U153" s="37">
        <v>0</v>
      </c>
      <c r="V153" s="4">
        <v>0</v>
      </c>
      <c r="W153" s="38">
        <v>0</v>
      </c>
      <c r="X153" s="37">
        <v>9.2989999999999995</v>
      </c>
      <c r="Y153" s="4">
        <v>67.72</v>
      </c>
      <c r="Z153" s="38">
        <f t="shared" si="1025"/>
        <v>7282.5034949994633</v>
      </c>
      <c r="AA153" s="37">
        <v>0</v>
      </c>
      <c r="AB153" s="4">
        <v>0</v>
      </c>
      <c r="AC153" s="38">
        <v>0</v>
      </c>
      <c r="AD153" s="37">
        <v>8.6999999999999994E-2</v>
      </c>
      <c r="AE153" s="4">
        <v>11.44</v>
      </c>
      <c r="AF153" s="38">
        <f t="shared" si="979"/>
        <v>131494.25287356324</v>
      </c>
      <c r="AG153" s="37">
        <v>0</v>
      </c>
      <c r="AH153" s="4">
        <v>0</v>
      </c>
      <c r="AI153" s="38">
        <v>0</v>
      </c>
      <c r="AJ153" s="37">
        <v>0</v>
      </c>
      <c r="AK153" s="4">
        <v>0</v>
      </c>
      <c r="AL153" s="38">
        <v>0</v>
      </c>
      <c r="AM153" s="37">
        <v>0</v>
      </c>
      <c r="AN153" s="4">
        <v>0</v>
      </c>
      <c r="AO153" s="38">
        <v>0</v>
      </c>
      <c r="AP153" s="37">
        <v>0</v>
      </c>
      <c r="AQ153" s="4">
        <v>0</v>
      </c>
      <c r="AR153" s="38">
        <v>0</v>
      </c>
      <c r="AS153" s="37">
        <v>0</v>
      </c>
      <c r="AT153" s="4">
        <v>0</v>
      </c>
      <c r="AU153" s="38">
        <v>0</v>
      </c>
      <c r="AV153" s="37">
        <v>0</v>
      </c>
      <c r="AW153" s="4">
        <v>0</v>
      </c>
      <c r="AX153" s="38">
        <v>0</v>
      </c>
      <c r="AY153" s="37">
        <v>0</v>
      </c>
      <c r="AZ153" s="4">
        <v>0</v>
      </c>
      <c r="BA153" s="38">
        <v>0</v>
      </c>
      <c r="BB153" s="37">
        <v>0</v>
      </c>
      <c r="BC153" s="4">
        <v>0</v>
      </c>
      <c r="BD153" s="38">
        <v>0</v>
      </c>
      <c r="BE153" s="37">
        <v>0</v>
      </c>
      <c r="BF153" s="4">
        <v>0</v>
      </c>
      <c r="BG153" s="38">
        <v>0</v>
      </c>
      <c r="BH153" s="37">
        <v>40.642000000000003</v>
      </c>
      <c r="BI153" s="4">
        <v>266.95999999999998</v>
      </c>
      <c r="BJ153" s="38">
        <f t="shared" si="981"/>
        <v>6568.5743811820275</v>
      </c>
      <c r="BK153" s="37">
        <v>0</v>
      </c>
      <c r="BL153" s="4">
        <v>0</v>
      </c>
      <c r="BM153" s="38">
        <v>0</v>
      </c>
      <c r="BN153" s="37">
        <v>0</v>
      </c>
      <c r="BO153" s="4">
        <v>0</v>
      </c>
      <c r="BP153" s="38">
        <v>0</v>
      </c>
      <c r="BQ153" s="37">
        <v>0</v>
      </c>
      <c r="BR153" s="4">
        <v>0</v>
      </c>
      <c r="BS153" s="38">
        <v>0</v>
      </c>
      <c r="BT153" s="37">
        <v>0</v>
      </c>
      <c r="BU153" s="4">
        <v>0</v>
      </c>
      <c r="BV153" s="38">
        <f t="shared" si="1032"/>
        <v>0</v>
      </c>
      <c r="BW153" s="37">
        <v>0</v>
      </c>
      <c r="BX153" s="4">
        <v>0</v>
      </c>
      <c r="BY153" s="38">
        <v>0</v>
      </c>
      <c r="BZ153" s="37">
        <v>8.2799999999999994</v>
      </c>
      <c r="CA153" s="4">
        <v>621.74</v>
      </c>
      <c r="CB153" s="38">
        <f t="shared" si="983"/>
        <v>75089.37198067634</v>
      </c>
      <c r="CC153" s="37">
        <v>0</v>
      </c>
      <c r="CD153" s="4">
        <v>0</v>
      </c>
      <c r="CE153" s="38">
        <v>0</v>
      </c>
      <c r="CF153" s="37">
        <v>2.5999999999999999E-2</v>
      </c>
      <c r="CG153" s="4">
        <v>1.1100000000000001</v>
      </c>
      <c r="CH153" s="38">
        <f t="shared" si="984"/>
        <v>42692.307692307702</v>
      </c>
      <c r="CI153" s="37">
        <v>0</v>
      </c>
      <c r="CJ153" s="4">
        <v>0</v>
      </c>
      <c r="CK153" s="38">
        <v>0</v>
      </c>
      <c r="CL153" s="37">
        <v>0</v>
      </c>
      <c r="CM153" s="4">
        <v>0</v>
      </c>
      <c r="CN153" s="38">
        <v>0</v>
      </c>
      <c r="CO153" s="37">
        <v>0.81499999999999995</v>
      </c>
      <c r="CP153" s="4">
        <v>85.91</v>
      </c>
      <c r="CQ153" s="38">
        <f t="shared" si="985"/>
        <v>105411.04294478528</v>
      </c>
      <c r="CR153" s="37">
        <v>0</v>
      </c>
      <c r="CS153" s="4">
        <v>0</v>
      </c>
      <c r="CT153" s="38">
        <v>0</v>
      </c>
      <c r="CU153" s="37">
        <v>0</v>
      </c>
      <c r="CV153" s="4">
        <v>0</v>
      </c>
      <c r="CW153" s="38">
        <f t="shared" si="986"/>
        <v>0</v>
      </c>
      <c r="CX153" s="37">
        <v>3.54</v>
      </c>
      <c r="CY153" s="4">
        <v>201.14</v>
      </c>
      <c r="CZ153" s="38">
        <f t="shared" si="987"/>
        <v>56819.209039548019</v>
      </c>
      <c r="DA153" s="37">
        <v>0</v>
      </c>
      <c r="DB153" s="4">
        <v>0</v>
      </c>
      <c r="DC153" s="38">
        <v>0</v>
      </c>
      <c r="DD153" s="37">
        <v>0</v>
      </c>
      <c r="DE153" s="4">
        <v>0</v>
      </c>
      <c r="DF153" s="38">
        <v>0</v>
      </c>
      <c r="DG153" s="37">
        <v>0</v>
      </c>
      <c r="DH153" s="4">
        <v>0</v>
      </c>
      <c r="DI153" s="38">
        <v>0</v>
      </c>
      <c r="DJ153" s="37">
        <v>0</v>
      </c>
      <c r="DK153" s="4">
        <v>0</v>
      </c>
      <c r="DL153" s="38">
        <v>0</v>
      </c>
      <c r="DM153" s="37">
        <v>321.005</v>
      </c>
      <c r="DN153" s="4">
        <v>4773.66</v>
      </c>
      <c r="DO153" s="38">
        <f t="shared" si="988"/>
        <v>14870.983318016853</v>
      </c>
      <c r="DP153" s="37">
        <v>5.8630000000000004</v>
      </c>
      <c r="DQ153" s="4">
        <v>332.31</v>
      </c>
      <c r="DR153" s="38">
        <f t="shared" si="1026"/>
        <v>56679.174484052528</v>
      </c>
      <c r="DS153" s="37">
        <v>0</v>
      </c>
      <c r="DT153" s="4">
        <v>0</v>
      </c>
      <c r="DU153" s="38">
        <v>0</v>
      </c>
      <c r="DV153" s="37">
        <v>0</v>
      </c>
      <c r="DW153" s="4">
        <v>0</v>
      </c>
      <c r="DX153" s="38">
        <v>0</v>
      </c>
      <c r="DY153" s="37">
        <v>0</v>
      </c>
      <c r="DZ153" s="4">
        <v>0</v>
      </c>
      <c r="EA153" s="38">
        <v>0</v>
      </c>
      <c r="EB153" s="37">
        <v>13.988</v>
      </c>
      <c r="EC153" s="4">
        <v>472.53</v>
      </c>
      <c r="ED153" s="38">
        <f t="shared" si="990"/>
        <v>33781.098084072066</v>
      </c>
      <c r="EE153" s="37">
        <v>0</v>
      </c>
      <c r="EF153" s="4">
        <v>0</v>
      </c>
      <c r="EG153" s="38">
        <v>0</v>
      </c>
      <c r="EH153" s="37">
        <v>0</v>
      </c>
      <c r="EI153" s="4">
        <v>0</v>
      </c>
      <c r="EJ153" s="38">
        <v>0</v>
      </c>
      <c r="EK153" s="37">
        <v>0</v>
      </c>
      <c r="EL153" s="4">
        <v>0</v>
      </c>
      <c r="EM153" s="38">
        <v>0</v>
      </c>
      <c r="EN153" s="37">
        <v>0</v>
      </c>
      <c r="EO153" s="4">
        <v>0</v>
      </c>
      <c r="EP153" s="38">
        <v>0</v>
      </c>
      <c r="EQ153" s="37"/>
      <c r="ER153" s="4"/>
      <c r="ES153" s="38"/>
      <c r="ET153" s="37">
        <v>0</v>
      </c>
      <c r="EU153" s="4">
        <v>0</v>
      </c>
      <c r="EV153" s="38">
        <v>0</v>
      </c>
      <c r="EW153" s="37">
        <v>1.367</v>
      </c>
      <c r="EX153" s="4">
        <v>26.94</v>
      </c>
      <c r="EY153" s="38">
        <f t="shared" si="993"/>
        <v>19707.388441843454</v>
      </c>
      <c r="EZ153" s="37">
        <v>0</v>
      </c>
      <c r="FA153" s="4">
        <v>0</v>
      </c>
      <c r="FB153" s="38">
        <v>0</v>
      </c>
      <c r="FC153" s="37"/>
      <c r="FD153" s="4"/>
      <c r="FE153" s="38"/>
      <c r="FF153" s="37">
        <v>0</v>
      </c>
      <c r="FG153" s="4">
        <v>0</v>
      </c>
      <c r="FH153" s="38">
        <v>0</v>
      </c>
      <c r="FI153" s="37">
        <v>0.98099999999999998</v>
      </c>
      <c r="FJ153" s="4">
        <v>7.42</v>
      </c>
      <c r="FK153" s="38">
        <f t="shared" si="994"/>
        <v>7563.7104994903166</v>
      </c>
      <c r="FL153" s="37">
        <v>0</v>
      </c>
      <c r="FM153" s="4">
        <v>0</v>
      </c>
      <c r="FN153" s="38">
        <f t="shared" si="1033"/>
        <v>0</v>
      </c>
      <c r="FO153" s="37">
        <v>0</v>
      </c>
      <c r="FP153" s="4">
        <v>0</v>
      </c>
      <c r="FQ153" s="38">
        <f t="shared" si="1034"/>
        <v>0</v>
      </c>
      <c r="FR153" s="37">
        <v>0</v>
      </c>
      <c r="FS153" s="4">
        <v>0</v>
      </c>
      <c r="FT153" s="38">
        <v>0</v>
      </c>
      <c r="FU153" s="37"/>
      <c r="FV153" s="4"/>
      <c r="FW153" s="38"/>
      <c r="FX153" s="37">
        <v>0</v>
      </c>
      <c r="FY153" s="4">
        <v>0</v>
      </c>
      <c r="FZ153" s="38">
        <v>0</v>
      </c>
      <c r="GA153" s="37">
        <v>0</v>
      </c>
      <c r="GB153" s="4">
        <v>0</v>
      </c>
      <c r="GC153" s="38">
        <v>0</v>
      </c>
      <c r="GD153" s="37">
        <v>0</v>
      </c>
      <c r="GE153" s="4">
        <v>0</v>
      </c>
      <c r="GF153" s="38">
        <v>0</v>
      </c>
      <c r="GG153" s="37">
        <v>0</v>
      </c>
      <c r="GH153" s="4">
        <v>0</v>
      </c>
      <c r="GI153" s="38">
        <f t="shared" si="996"/>
        <v>0</v>
      </c>
      <c r="GJ153" s="37">
        <v>0</v>
      </c>
      <c r="GK153" s="4">
        <v>0</v>
      </c>
      <c r="GL153" s="38">
        <f t="shared" si="997"/>
        <v>0</v>
      </c>
      <c r="GM153" s="37">
        <v>0</v>
      </c>
      <c r="GN153" s="4">
        <v>0</v>
      </c>
      <c r="GO153" s="38">
        <v>0</v>
      </c>
      <c r="GP153" s="37">
        <v>0</v>
      </c>
      <c r="GQ153" s="4">
        <v>0</v>
      </c>
      <c r="GR153" s="38">
        <v>0</v>
      </c>
      <c r="GS153" s="37">
        <v>0</v>
      </c>
      <c r="GT153" s="4">
        <v>0</v>
      </c>
      <c r="GU153" s="38">
        <v>0</v>
      </c>
      <c r="GV153" s="37">
        <v>0</v>
      </c>
      <c r="GW153" s="4">
        <v>0</v>
      </c>
      <c r="GX153" s="38">
        <v>0</v>
      </c>
      <c r="GY153" s="37">
        <v>0</v>
      </c>
      <c r="GZ153" s="4">
        <v>0</v>
      </c>
      <c r="HA153" s="38">
        <v>0</v>
      </c>
      <c r="HB153" s="37">
        <v>0</v>
      </c>
      <c r="HC153" s="4">
        <v>0</v>
      </c>
      <c r="HD153" s="38">
        <v>0</v>
      </c>
      <c r="HE153" s="37">
        <v>3.6999999999999998E-2</v>
      </c>
      <c r="HF153" s="4">
        <v>1.79</v>
      </c>
      <c r="HG153" s="38">
        <f t="shared" si="998"/>
        <v>48378.37837837838</v>
      </c>
      <c r="HH153" s="37">
        <v>8.2420000000000009</v>
      </c>
      <c r="HI153" s="4">
        <v>282.02999999999997</v>
      </c>
      <c r="HJ153" s="38">
        <f t="shared" si="999"/>
        <v>34218.636253336561</v>
      </c>
      <c r="HK153" s="37">
        <v>0</v>
      </c>
      <c r="HL153" s="4">
        <v>0</v>
      </c>
      <c r="HM153" s="38">
        <v>0</v>
      </c>
      <c r="HN153" s="37">
        <v>2E-3</v>
      </c>
      <c r="HO153" s="4">
        <v>0.25</v>
      </c>
      <c r="HP153" s="38">
        <f t="shared" si="1000"/>
        <v>125000</v>
      </c>
      <c r="HQ153" s="37">
        <v>1.744</v>
      </c>
      <c r="HR153" s="4">
        <v>6.57</v>
      </c>
      <c r="HS153" s="38">
        <f t="shared" si="1022"/>
        <v>3767.2018348623856</v>
      </c>
      <c r="HT153" s="37">
        <v>1.744</v>
      </c>
      <c r="HU153" s="4">
        <v>6.57</v>
      </c>
      <c r="HV153" s="38">
        <f t="shared" si="1023"/>
        <v>3767.2018348623856</v>
      </c>
      <c r="HW153" s="37">
        <v>0</v>
      </c>
      <c r="HX153" s="4">
        <v>0</v>
      </c>
      <c r="HY153" s="38">
        <v>0</v>
      </c>
      <c r="HZ153" s="37">
        <v>20.439</v>
      </c>
      <c r="IA153" s="4">
        <v>375.04</v>
      </c>
      <c r="IB153" s="38">
        <f t="shared" si="1030"/>
        <v>18349.234306962182</v>
      </c>
      <c r="IC153" s="37">
        <v>57.453000000000003</v>
      </c>
      <c r="ID153" s="4">
        <v>1247.1500000000001</v>
      </c>
      <c r="IE153" s="38">
        <f t="shared" si="1027"/>
        <v>21707.308582667571</v>
      </c>
      <c r="IF153" s="37">
        <v>0</v>
      </c>
      <c r="IG153" s="4">
        <v>0</v>
      </c>
      <c r="IH153" s="38">
        <v>0</v>
      </c>
      <c r="II153" s="37">
        <v>0</v>
      </c>
      <c r="IJ153" s="4">
        <v>0</v>
      </c>
      <c r="IK153" s="38">
        <v>0</v>
      </c>
      <c r="IL153" s="37">
        <v>3.544</v>
      </c>
      <c r="IM153" s="4">
        <v>156.65</v>
      </c>
      <c r="IN153" s="38">
        <f t="shared" si="1001"/>
        <v>44201.467268623026</v>
      </c>
      <c r="IO153" s="37">
        <v>23.324000000000002</v>
      </c>
      <c r="IP153" s="4">
        <v>907.07</v>
      </c>
      <c r="IQ153" s="38">
        <f t="shared" si="1002"/>
        <v>38889.984565254672</v>
      </c>
      <c r="IR153" s="37">
        <v>0</v>
      </c>
      <c r="IS153" s="4">
        <v>0</v>
      </c>
      <c r="IT153" s="38">
        <v>0</v>
      </c>
      <c r="IU153" s="37">
        <v>0</v>
      </c>
      <c r="IV153" s="4">
        <v>0</v>
      </c>
      <c r="IW153" s="38">
        <v>0</v>
      </c>
      <c r="IX153" s="37">
        <v>0</v>
      </c>
      <c r="IY153" s="4">
        <v>0</v>
      </c>
      <c r="IZ153" s="38">
        <f t="shared" si="781"/>
        <v>0</v>
      </c>
      <c r="JA153" s="37">
        <v>111.44</v>
      </c>
      <c r="JB153" s="4">
        <v>2185.0300000000002</v>
      </c>
      <c r="JC153" s="38">
        <f t="shared" si="1003"/>
        <v>19607.232591529075</v>
      </c>
      <c r="JD153" s="37">
        <v>0</v>
      </c>
      <c r="JE153" s="4">
        <v>0</v>
      </c>
      <c r="JF153" s="38">
        <v>0</v>
      </c>
      <c r="JG153" s="37">
        <v>0</v>
      </c>
      <c r="JH153" s="4">
        <v>0</v>
      </c>
      <c r="JI153" s="38">
        <v>0</v>
      </c>
      <c r="JJ153" s="37">
        <v>0</v>
      </c>
      <c r="JK153" s="4">
        <v>0</v>
      </c>
      <c r="JL153" s="38">
        <v>0</v>
      </c>
      <c r="JM153" s="37">
        <v>0</v>
      </c>
      <c r="JN153" s="4">
        <v>0</v>
      </c>
      <c r="JO153" s="38">
        <v>0</v>
      </c>
      <c r="JP153" s="37">
        <v>6.1909999999999998</v>
      </c>
      <c r="JQ153" s="4">
        <v>311.29000000000002</v>
      </c>
      <c r="JR153" s="38">
        <f t="shared" si="1005"/>
        <v>50281.053141657248</v>
      </c>
      <c r="JS153" s="37">
        <v>5.7000000000000002E-2</v>
      </c>
      <c r="JT153" s="4">
        <v>0.15</v>
      </c>
      <c r="JU153" s="38">
        <f t="shared" ref="JU153:JU159" si="1036">JT153/JS153*1000</f>
        <v>2631.5789473684208</v>
      </c>
      <c r="JV153" s="37">
        <v>0</v>
      </c>
      <c r="JW153" s="4">
        <v>0</v>
      </c>
      <c r="JX153" s="38">
        <v>0</v>
      </c>
      <c r="JY153" s="37">
        <v>0.158</v>
      </c>
      <c r="JZ153" s="4">
        <v>9.17</v>
      </c>
      <c r="KA153" s="38">
        <f t="shared" si="1006"/>
        <v>58037.974683544307</v>
      </c>
      <c r="KB153" s="37">
        <v>7.7210000000000001</v>
      </c>
      <c r="KC153" s="4">
        <v>94.76</v>
      </c>
      <c r="KD153" s="38">
        <f t="shared" ref="KD153" si="1037">KC153/KB153*1000</f>
        <v>12273.021629322628</v>
      </c>
      <c r="KE153" s="37">
        <v>2.7770000000000001</v>
      </c>
      <c r="KF153" s="4">
        <v>24.29</v>
      </c>
      <c r="KG153" s="38">
        <f t="shared" si="1007"/>
        <v>8746.8491177529686</v>
      </c>
      <c r="KH153" s="37"/>
      <c r="KI153" s="4"/>
      <c r="KJ153" s="38"/>
      <c r="KK153" s="37">
        <v>0</v>
      </c>
      <c r="KL153" s="4">
        <v>0</v>
      </c>
      <c r="KM153" s="38">
        <v>0</v>
      </c>
      <c r="KN153" s="37">
        <v>0</v>
      </c>
      <c r="KO153" s="4">
        <v>0</v>
      </c>
      <c r="KP153" s="38">
        <v>0</v>
      </c>
      <c r="KQ153" s="37">
        <v>0</v>
      </c>
      <c r="KR153" s="4">
        <v>0</v>
      </c>
      <c r="KS153" s="38">
        <v>0</v>
      </c>
      <c r="KT153" s="37">
        <v>35.183999999999997</v>
      </c>
      <c r="KU153" s="4">
        <v>332.83</v>
      </c>
      <c r="KV153" s="38">
        <f t="shared" si="1008"/>
        <v>9459.6975898135515</v>
      </c>
      <c r="KW153" s="37">
        <v>0</v>
      </c>
      <c r="KX153" s="4">
        <v>0</v>
      </c>
      <c r="KY153" s="38">
        <v>0</v>
      </c>
      <c r="KZ153" s="37">
        <v>83.929000000000002</v>
      </c>
      <c r="LA153" s="4">
        <v>1646.14</v>
      </c>
      <c r="LB153" s="38">
        <f t="shared" si="1009"/>
        <v>19613.482824768555</v>
      </c>
      <c r="LC153" s="37">
        <v>8.3620000000000001</v>
      </c>
      <c r="LD153" s="4">
        <v>725.54</v>
      </c>
      <c r="LE153" s="38">
        <f t="shared" si="1010"/>
        <v>86766.323845969862</v>
      </c>
      <c r="LF153" s="37">
        <v>18.681999999999999</v>
      </c>
      <c r="LG153" s="4">
        <v>852.51</v>
      </c>
      <c r="LH153" s="38">
        <f t="shared" si="1011"/>
        <v>45632.694572315602</v>
      </c>
      <c r="LI153" s="37">
        <v>5.0709999999999997</v>
      </c>
      <c r="LJ153" s="4">
        <v>9.93</v>
      </c>
      <c r="LK153" s="38">
        <f t="shared" si="1012"/>
        <v>1958.1936501676198</v>
      </c>
      <c r="LL153" s="37">
        <v>0</v>
      </c>
      <c r="LM153" s="4">
        <v>0</v>
      </c>
      <c r="LN153" s="38">
        <v>0</v>
      </c>
      <c r="LO153" s="37">
        <v>0</v>
      </c>
      <c r="LP153" s="4">
        <v>0</v>
      </c>
      <c r="LQ153" s="38">
        <v>0</v>
      </c>
      <c r="LR153" s="37">
        <v>0</v>
      </c>
      <c r="LS153" s="4">
        <v>0</v>
      </c>
      <c r="LT153" s="38">
        <v>0</v>
      </c>
      <c r="LU153" s="37">
        <v>1</v>
      </c>
      <c r="LV153" s="4">
        <v>0.28000000000000003</v>
      </c>
      <c r="LW153" s="38">
        <f t="shared" ref="LW153:LW158" si="1038">LV153/LU153*1000</f>
        <v>280</v>
      </c>
      <c r="LX153" s="37">
        <v>20.838999999999999</v>
      </c>
      <c r="LY153" s="4">
        <v>350.24</v>
      </c>
      <c r="LZ153" s="38">
        <f t="shared" si="1013"/>
        <v>16806.948510005281</v>
      </c>
      <c r="MA153" s="2">
        <f t="shared" si="1014"/>
        <v>822.08900000000017</v>
      </c>
      <c r="MB153" s="12">
        <f t="shared" si="1015"/>
        <v>16387.590000000004</v>
      </c>
    </row>
    <row r="154" spans="1:340" x14ac:dyDescent="0.3">
      <c r="A154" s="50">
        <v>2015</v>
      </c>
      <c r="B154" s="51" t="s">
        <v>11</v>
      </c>
      <c r="C154" s="37">
        <v>0</v>
      </c>
      <c r="D154" s="4">
        <v>0</v>
      </c>
      <c r="E154" s="38">
        <v>0</v>
      </c>
      <c r="F154" s="37">
        <v>0</v>
      </c>
      <c r="G154" s="4">
        <v>0</v>
      </c>
      <c r="H154" s="38">
        <v>0</v>
      </c>
      <c r="I154" s="37">
        <v>1.7000000000000001E-2</v>
      </c>
      <c r="J154" s="4">
        <v>0.27</v>
      </c>
      <c r="K154" s="38">
        <f t="shared" ref="K154" si="1039">J154/I154*1000</f>
        <v>15882.35294117647</v>
      </c>
      <c r="L154" s="37">
        <v>0</v>
      </c>
      <c r="M154" s="4">
        <v>0</v>
      </c>
      <c r="N154" s="38">
        <v>0</v>
      </c>
      <c r="O154" s="37">
        <v>0</v>
      </c>
      <c r="P154" s="4">
        <v>0</v>
      </c>
      <c r="Q154" s="38">
        <v>0</v>
      </c>
      <c r="R154" s="37">
        <v>0</v>
      </c>
      <c r="S154" s="4">
        <v>0</v>
      </c>
      <c r="T154" s="38">
        <v>0</v>
      </c>
      <c r="U154" s="37">
        <v>0</v>
      </c>
      <c r="V154" s="4">
        <v>0</v>
      </c>
      <c r="W154" s="38">
        <v>0</v>
      </c>
      <c r="X154" s="37">
        <v>2.101</v>
      </c>
      <c r="Y154" s="4">
        <v>2.12</v>
      </c>
      <c r="Z154" s="38">
        <f t="shared" si="1025"/>
        <v>1009.0433127082343</v>
      </c>
      <c r="AA154" s="37">
        <v>0</v>
      </c>
      <c r="AB154" s="4">
        <v>0</v>
      </c>
      <c r="AC154" s="38">
        <v>0</v>
      </c>
      <c r="AD154" s="37">
        <v>0</v>
      </c>
      <c r="AE154" s="4">
        <v>0</v>
      </c>
      <c r="AF154" s="38">
        <v>0</v>
      </c>
      <c r="AG154" s="37">
        <v>0</v>
      </c>
      <c r="AH154" s="4">
        <v>0</v>
      </c>
      <c r="AI154" s="38">
        <v>0</v>
      </c>
      <c r="AJ154" s="37">
        <v>0</v>
      </c>
      <c r="AK154" s="4">
        <v>0</v>
      </c>
      <c r="AL154" s="38">
        <v>0</v>
      </c>
      <c r="AM154" s="37">
        <v>0</v>
      </c>
      <c r="AN154" s="4">
        <v>0</v>
      </c>
      <c r="AO154" s="38">
        <v>0</v>
      </c>
      <c r="AP154" s="37">
        <v>0</v>
      </c>
      <c r="AQ154" s="4">
        <v>0</v>
      </c>
      <c r="AR154" s="38">
        <v>0</v>
      </c>
      <c r="AS154" s="37">
        <v>0</v>
      </c>
      <c r="AT154" s="4">
        <v>0</v>
      </c>
      <c r="AU154" s="38">
        <v>0</v>
      </c>
      <c r="AV154" s="37">
        <v>0</v>
      </c>
      <c r="AW154" s="4">
        <v>0</v>
      </c>
      <c r="AX154" s="38">
        <v>0</v>
      </c>
      <c r="AY154" s="37">
        <v>7.2290000000000001</v>
      </c>
      <c r="AZ154" s="4">
        <v>508.35</v>
      </c>
      <c r="BA154" s="38">
        <f t="shared" si="980"/>
        <v>70320.929589154795</v>
      </c>
      <c r="BB154" s="37">
        <v>0</v>
      </c>
      <c r="BC154" s="4">
        <v>0</v>
      </c>
      <c r="BD154" s="38">
        <v>0</v>
      </c>
      <c r="BE154" s="37">
        <v>0</v>
      </c>
      <c r="BF154" s="4">
        <v>0</v>
      </c>
      <c r="BG154" s="38">
        <v>0</v>
      </c>
      <c r="BH154" s="37">
        <v>21.393999999999998</v>
      </c>
      <c r="BI154" s="4">
        <v>75.23</v>
      </c>
      <c r="BJ154" s="38">
        <f t="shared" si="981"/>
        <v>3516.4064691034873</v>
      </c>
      <c r="BK154" s="37">
        <v>0</v>
      </c>
      <c r="BL154" s="4">
        <v>0</v>
      </c>
      <c r="BM154" s="38">
        <v>0</v>
      </c>
      <c r="BN154" s="37">
        <v>0</v>
      </c>
      <c r="BO154" s="4">
        <v>0</v>
      </c>
      <c r="BP154" s="38">
        <v>0</v>
      </c>
      <c r="BQ154" s="37">
        <v>0</v>
      </c>
      <c r="BR154" s="4">
        <v>0</v>
      </c>
      <c r="BS154" s="38">
        <v>0</v>
      </c>
      <c r="BT154" s="37">
        <v>0</v>
      </c>
      <c r="BU154" s="4">
        <v>0</v>
      </c>
      <c r="BV154" s="38">
        <f t="shared" si="1032"/>
        <v>0</v>
      </c>
      <c r="BW154" s="37">
        <v>0</v>
      </c>
      <c r="BX154" s="4">
        <v>0</v>
      </c>
      <c r="BY154" s="38">
        <v>0</v>
      </c>
      <c r="BZ154" s="37">
        <v>5.3999999999999999E-2</v>
      </c>
      <c r="CA154" s="4">
        <v>3.35</v>
      </c>
      <c r="CB154" s="38">
        <f t="shared" si="983"/>
        <v>62037.037037037036</v>
      </c>
      <c r="CC154" s="37">
        <v>0</v>
      </c>
      <c r="CD154" s="4">
        <v>0</v>
      </c>
      <c r="CE154" s="38">
        <v>0</v>
      </c>
      <c r="CF154" s="37">
        <v>3.3000000000000002E-2</v>
      </c>
      <c r="CG154" s="4">
        <v>2.82</v>
      </c>
      <c r="CH154" s="38">
        <f t="shared" si="984"/>
        <v>85454.545454545441</v>
      </c>
      <c r="CI154" s="37">
        <v>0</v>
      </c>
      <c r="CJ154" s="4">
        <v>0</v>
      </c>
      <c r="CK154" s="38">
        <v>0</v>
      </c>
      <c r="CL154" s="37">
        <v>0</v>
      </c>
      <c r="CM154" s="4">
        <v>0</v>
      </c>
      <c r="CN154" s="38">
        <v>0</v>
      </c>
      <c r="CO154" s="37">
        <v>1.7490000000000001</v>
      </c>
      <c r="CP154" s="4">
        <v>69.650000000000006</v>
      </c>
      <c r="CQ154" s="38">
        <f t="shared" si="985"/>
        <v>39822.755860491714</v>
      </c>
      <c r="CR154" s="37">
        <v>0</v>
      </c>
      <c r="CS154" s="4">
        <v>0</v>
      </c>
      <c r="CT154" s="38">
        <v>0</v>
      </c>
      <c r="CU154" s="37">
        <v>0</v>
      </c>
      <c r="CV154" s="4">
        <v>0</v>
      </c>
      <c r="CW154" s="38">
        <f t="shared" si="986"/>
        <v>0</v>
      </c>
      <c r="CX154" s="37">
        <v>0.96299999999999997</v>
      </c>
      <c r="CY154" s="4">
        <v>68.47</v>
      </c>
      <c r="CZ154" s="38">
        <f t="shared" si="987"/>
        <v>71100.726895119427</v>
      </c>
      <c r="DA154" s="37">
        <v>0</v>
      </c>
      <c r="DB154" s="4">
        <v>0</v>
      </c>
      <c r="DC154" s="38">
        <v>0</v>
      </c>
      <c r="DD154" s="37">
        <v>0.25800000000000001</v>
      </c>
      <c r="DE154" s="4">
        <v>10.32</v>
      </c>
      <c r="DF154" s="38">
        <f t="shared" ref="DF154:DF159" si="1040">DE154/DD154*1000</f>
        <v>40000</v>
      </c>
      <c r="DG154" s="37">
        <v>0.41499999999999998</v>
      </c>
      <c r="DH154" s="4">
        <v>0.51</v>
      </c>
      <c r="DI154" s="38">
        <f t="shared" si="1019"/>
        <v>1228.9156626506026</v>
      </c>
      <c r="DJ154" s="37">
        <v>0</v>
      </c>
      <c r="DK154" s="4">
        <v>0</v>
      </c>
      <c r="DL154" s="38">
        <v>0</v>
      </c>
      <c r="DM154" s="37">
        <v>277.71899999999999</v>
      </c>
      <c r="DN154" s="4">
        <v>4256.59</v>
      </c>
      <c r="DO154" s="38">
        <f t="shared" si="988"/>
        <v>15326.967186256614</v>
      </c>
      <c r="DP154" s="37">
        <v>0</v>
      </c>
      <c r="DQ154" s="4">
        <v>0</v>
      </c>
      <c r="DR154" s="38">
        <v>0</v>
      </c>
      <c r="DS154" s="37">
        <v>0</v>
      </c>
      <c r="DT154" s="4">
        <v>0</v>
      </c>
      <c r="DU154" s="38">
        <v>0</v>
      </c>
      <c r="DV154" s="37">
        <v>0</v>
      </c>
      <c r="DW154" s="4">
        <v>0</v>
      </c>
      <c r="DX154" s="38">
        <v>0</v>
      </c>
      <c r="DY154" s="37">
        <v>4.117</v>
      </c>
      <c r="DZ154" s="4">
        <v>68.7</v>
      </c>
      <c r="EA154" s="38">
        <f t="shared" si="989"/>
        <v>16686.907942676709</v>
      </c>
      <c r="EB154" s="37">
        <v>5.4329999999999998</v>
      </c>
      <c r="EC154" s="4">
        <v>206.18</v>
      </c>
      <c r="ED154" s="38">
        <f t="shared" si="990"/>
        <v>37949.567458126265</v>
      </c>
      <c r="EE154" s="37">
        <v>2E-3</v>
      </c>
      <c r="EF154" s="4">
        <v>0.16</v>
      </c>
      <c r="EG154" s="38">
        <f t="shared" ref="EG154:EG155" si="1041">EF154/EE154*1000</f>
        <v>80000</v>
      </c>
      <c r="EH154" s="37">
        <v>2E-3</v>
      </c>
      <c r="EI154" s="4">
        <v>0.16</v>
      </c>
      <c r="EJ154" s="38">
        <f t="shared" si="992"/>
        <v>80000</v>
      </c>
      <c r="EK154" s="37">
        <v>0</v>
      </c>
      <c r="EL154" s="4">
        <v>0</v>
      </c>
      <c r="EM154" s="38">
        <v>0</v>
      </c>
      <c r="EN154" s="37">
        <v>0</v>
      </c>
      <c r="EO154" s="4">
        <v>0</v>
      </c>
      <c r="EP154" s="38">
        <v>0</v>
      </c>
      <c r="EQ154" s="37"/>
      <c r="ER154" s="4"/>
      <c r="ES154" s="38"/>
      <c r="ET154" s="37">
        <v>0</v>
      </c>
      <c r="EU154" s="4">
        <v>0</v>
      </c>
      <c r="EV154" s="38">
        <v>0</v>
      </c>
      <c r="EW154" s="37">
        <v>0.03</v>
      </c>
      <c r="EX154" s="4">
        <v>0.4</v>
      </c>
      <c r="EY154" s="38">
        <f t="shared" si="993"/>
        <v>13333.333333333334</v>
      </c>
      <c r="EZ154" s="37">
        <v>0</v>
      </c>
      <c r="FA154" s="4">
        <v>0</v>
      </c>
      <c r="FB154" s="38">
        <v>0</v>
      </c>
      <c r="FC154" s="37"/>
      <c r="FD154" s="4"/>
      <c r="FE154" s="38"/>
      <c r="FF154" s="37">
        <v>0</v>
      </c>
      <c r="FG154" s="4">
        <v>0</v>
      </c>
      <c r="FH154" s="38">
        <v>0</v>
      </c>
      <c r="FI154" s="37">
        <v>4.5060000000000002</v>
      </c>
      <c r="FJ154" s="4">
        <v>71.73</v>
      </c>
      <c r="FK154" s="38">
        <f t="shared" si="994"/>
        <v>15918.774966711051</v>
      </c>
      <c r="FL154" s="37">
        <v>0</v>
      </c>
      <c r="FM154" s="4">
        <v>0</v>
      </c>
      <c r="FN154" s="38">
        <f t="shared" si="1033"/>
        <v>0</v>
      </c>
      <c r="FO154" s="37">
        <v>0</v>
      </c>
      <c r="FP154" s="4">
        <v>0</v>
      </c>
      <c r="FQ154" s="38">
        <f t="shared" si="1034"/>
        <v>0</v>
      </c>
      <c r="FR154" s="37">
        <v>0</v>
      </c>
      <c r="FS154" s="4">
        <v>0</v>
      </c>
      <c r="FT154" s="38">
        <v>0</v>
      </c>
      <c r="FU154" s="37"/>
      <c r="FV154" s="4"/>
      <c r="FW154" s="38"/>
      <c r="FX154" s="37">
        <v>0</v>
      </c>
      <c r="FY154" s="4">
        <v>0</v>
      </c>
      <c r="FZ154" s="38">
        <v>0</v>
      </c>
      <c r="GA154" s="37">
        <v>0</v>
      </c>
      <c r="GB154" s="4">
        <v>0</v>
      </c>
      <c r="GC154" s="38">
        <v>0</v>
      </c>
      <c r="GD154" s="37">
        <v>5.64</v>
      </c>
      <c r="GE154" s="4">
        <v>95.92</v>
      </c>
      <c r="GF154" s="38">
        <f t="shared" si="995"/>
        <v>17007.092198581558</v>
      </c>
      <c r="GG154" s="37">
        <v>0</v>
      </c>
      <c r="GH154" s="4">
        <v>0</v>
      </c>
      <c r="GI154" s="38">
        <f t="shared" si="996"/>
        <v>0</v>
      </c>
      <c r="GJ154" s="37">
        <v>0</v>
      </c>
      <c r="GK154" s="4">
        <v>0</v>
      </c>
      <c r="GL154" s="38">
        <f t="shared" si="997"/>
        <v>0</v>
      </c>
      <c r="GM154" s="37">
        <v>0</v>
      </c>
      <c r="GN154" s="4">
        <v>0</v>
      </c>
      <c r="GO154" s="38">
        <v>0</v>
      </c>
      <c r="GP154" s="37">
        <v>0</v>
      </c>
      <c r="GQ154" s="4">
        <v>0</v>
      </c>
      <c r="GR154" s="38">
        <v>0</v>
      </c>
      <c r="GS154" s="37">
        <v>0</v>
      </c>
      <c r="GT154" s="4">
        <v>0</v>
      </c>
      <c r="GU154" s="38">
        <v>0</v>
      </c>
      <c r="GV154" s="37">
        <v>0</v>
      </c>
      <c r="GW154" s="4">
        <v>0</v>
      </c>
      <c r="GX154" s="38">
        <v>0</v>
      </c>
      <c r="GY154" s="37">
        <v>0</v>
      </c>
      <c r="GZ154" s="4">
        <v>0</v>
      </c>
      <c r="HA154" s="38">
        <v>0</v>
      </c>
      <c r="HB154" s="37">
        <v>0</v>
      </c>
      <c r="HC154" s="4">
        <v>0</v>
      </c>
      <c r="HD154" s="38">
        <v>0</v>
      </c>
      <c r="HE154" s="37">
        <v>6.0000000000000001E-3</v>
      </c>
      <c r="HF154" s="4">
        <v>0.51</v>
      </c>
      <c r="HG154" s="38">
        <f t="shared" si="998"/>
        <v>85000</v>
      </c>
      <c r="HH154" s="37">
        <v>44.267000000000003</v>
      </c>
      <c r="HI154" s="4">
        <v>1788.54</v>
      </c>
      <c r="HJ154" s="38">
        <f t="shared" si="999"/>
        <v>40403.46081731312</v>
      </c>
      <c r="HK154" s="37">
        <v>0</v>
      </c>
      <c r="HL154" s="4">
        <v>0</v>
      </c>
      <c r="HM154" s="38">
        <v>0</v>
      </c>
      <c r="HN154" s="37">
        <v>0</v>
      </c>
      <c r="HO154" s="4">
        <v>0</v>
      </c>
      <c r="HP154" s="38">
        <v>0</v>
      </c>
      <c r="HQ154" s="37">
        <v>0.15</v>
      </c>
      <c r="HR154" s="4">
        <v>0.56000000000000005</v>
      </c>
      <c r="HS154" s="38">
        <f t="shared" si="1022"/>
        <v>3733.3333333333339</v>
      </c>
      <c r="HT154" s="37">
        <v>0.15</v>
      </c>
      <c r="HU154" s="4">
        <v>0.56000000000000005</v>
      </c>
      <c r="HV154" s="38">
        <f t="shared" si="1023"/>
        <v>3733.3333333333339</v>
      </c>
      <c r="HW154" s="37">
        <v>0</v>
      </c>
      <c r="HX154" s="4">
        <v>0</v>
      </c>
      <c r="HY154" s="38">
        <v>0</v>
      </c>
      <c r="HZ154" s="37">
        <v>0</v>
      </c>
      <c r="IA154" s="4">
        <v>0</v>
      </c>
      <c r="IB154" s="38">
        <v>0</v>
      </c>
      <c r="IC154" s="37">
        <v>35.76</v>
      </c>
      <c r="ID154" s="4">
        <v>756.01</v>
      </c>
      <c r="IE154" s="38">
        <f t="shared" si="1027"/>
        <v>21141.2192393736</v>
      </c>
      <c r="IF154" s="37">
        <v>0</v>
      </c>
      <c r="IG154" s="4">
        <v>0</v>
      </c>
      <c r="IH154" s="38">
        <v>0</v>
      </c>
      <c r="II154" s="37">
        <v>0</v>
      </c>
      <c r="IJ154" s="4">
        <v>0</v>
      </c>
      <c r="IK154" s="38">
        <v>0</v>
      </c>
      <c r="IL154" s="37">
        <v>8.4749999999999996</v>
      </c>
      <c r="IM154" s="4">
        <v>331.66</v>
      </c>
      <c r="IN154" s="38">
        <f t="shared" si="1001"/>
        <v>39133.92330383481</v>
      </c>
      <c r="IO154" s="37">
        <v>8.4619999999999997</v>
      </c>
      <c r="IP154" s="4">
        <v>321.22000000000003</v>
      </c>
      <c r="IQ154" s="38">
        <f t="shared" si="1002"/>
        <v>37960.293074923196</v>
      </c>
      <c r="IR154" s="37">
        <v>0</v>
      </c>
      <c r="IS154" s="4">
        <v>0</v>
      </c>
      <c r="IT154" s="38">
        <v>0</v>
      </c>
      <c r="IU154" s="37">
        <v>0</v>
      </c>
      <c r="IV154" s="4">
        <v>0</v>
      </c>
      <c r="IW154" s="38">
        <v>0</v>
      </c>
      <c r="IX154" s="37">
        <v>0</v>
      </c>
      <c r="IY154" s="4">
        <v>0</v>
      </c>
      <c r="IZ154" s="38">
        <f t="shared" si="781"/>
        <v>0</v>
      </c>
      <c r="JA154" s="37">
        <v>127.90300000000001</v>
      </c>
      <c r="JB154" s="4">
        <v>2660.58</v>
      </c>
      <c r="JC154" s="38">
        <f t="shared" si="1003"/>
        <v>20801.544920760261</v>
      </c>
      <c r="JD154" s="37">
        <v>2.0640000000000001</v>
      </c>
      <c r="JE154" s="4">
        <v>113.69</v>
      </c>
      <c r="JF154" s="38">
        <f t="shared" si="1004"/>
        <v>55082.364341085267</v>
      </c>
      <c r="JG154" s="37">
        <v>0</v>
      </c>
      <c r="JH154" s="4">
        <v>0</v>
      </c>
      <c r="JI154" s="38">
        <v>0</v>
      </c>
      <c r="JJ154" s="37">
        <v>0</v>
      </c>
      <c r="JK154" s="4">
        <v>0</v>
      </c>
      <c r="JL154" s="38">
        <v>0</v>
      </c>
      <c r="JM154" s="37">
        <v>0</v>
      </c>
      <c r="JN154" s="4">
        <v>0</v>
      </c>
      <c r="JO154" s="38">
        <v>0</v>
      </c>
      <c r="JP154" s="37">
        <v>9.0419999999999998</v>
      </c>
      <c r="JQ154" s="4">
        <v>383.82</v>
      </c>
      <c r="JR154" s="38">
        <f t="shared" si="1005"/>
        <v>42448.573324485733</v>
      </c>
      <c r="JS154" s="37">
        <v>0</v>
      </c>
      <c r="JT154" s="4">
        <v>0</v>
      </c>
      <c r="JU154" s="38">
        <v>0</v>
      </c>
      <c r="JV154" s="37">
        <v>0</v>
      </c>
      <c r="JW154" s="4">
        <v>0</v>
      </c>
      <c r="JX154" s="38">
        <v>0</v>
      </c>
      <c r="JY154" s="37">
        <v>0</v>
      </c>
      <c r="JZ154" s="4">
        <v>0</v>
      </c>
      <c r="KA154" s="38">
        <v>0</v>
      </c>
      <c r="KB154" s="37">
        <v>0</v>
      </c>
      <c r="KC154" s="4">
        <v>0</v>
      </c>
      <c r="KD154" s="38">
        <v>0</v>
      </c>
      <c r="KE154" s="37">
        <v>3.6160000000000001</v>
      </c>
      <c r="KF154" s="4">
        <v>22.15</v>
      </c>
      <c r="KG154" s="38">
        <f t="shared" si="1007"/>
        <v>6125.5530973451323</v>
      </c>
      <c r="KH154" s="37"/>
      <c r="KI154" s="4"/>
      <c r="KJ154" s="38"/>
      <c r="KK154" s="37">
        <v>0</v>
      </c>
      <c r="KL154" s="4">
        <v>0</v>
      </c>
      <c r="KM154" s="38">
        <v>0</v>
      </c>
      <c r="KN154" s="37">
        <v>0</v>
      </c>
      <c r="KO154" s="4">
        <v>0</v>
      </c>
      <c r="KP154" s="38">
        <v>0</v>
      </c>
      <c r="KQ154" s="37">
        <v>0</v>
      </c>
      <c r="KR154" s="4">
        <v>0</v>
      </c>
      <c r="KS154" s="38">
        <v>0</v>
      </c>
      <c r="KT154" s="37">
        <v>7.9370000000000003</v>
      </c>
      <c r="KU154" s="4">
        <v>71.62</v>
      </c>
      <c r="KV154" s="38">
        <f t="shared" si="1008"/>
        <v>9023.5605392465677</v>
      </c>
      <c r="KW154" s="37">
        <v>0</v>
      </c>
      <c r="KX154" s="4">
        <v>0</v>
      </c>
      <c r="KY154" s="38">
        <v>0</v>
      </c>
      <c r="KZ154" s="37">
        <v>124.62</v>
      </c>
      <c r="LA154" s="4">
        <v>1979.62</v>
      </c>
      <c r="LB154" s="38">
        <f t="shared" si="1009"/>
        <v>15885.251163537152</v>
      </c>
      <c r="LC154" s="37">
        <v>60.335000000000001</v>
      </c>
      <c r="LD154" s="4">
        <v>1957.48</v>
      </c>
      <c r="LE154" s="38">
        <f t="shared" si="1010"/>
        <v>32443.523659567418</v>
      </c>
      <c r="LF154" s="37">
        <v>10.67</v>
      </c>
      <c r="LG154" s="4">
        <v>460.02</v>
      </c>
      <c r="LH154" s="38">
        <f t="shared" si="1011"/>
        <v>43113.402061855668</v>
      </c>
      <c r="LI154" s="37">
        <v>0</v>
      </c>
      <c r="LJ154" s="4">
        <v>0</v>
      </c>
      <c r="LK154" s="38">
        <v>0</v>
      </c>
      <c r="LL154" s="37">
        <v>0</v>
      </c>
      <c r="LM154" s="4">
        <v>0</v>
      </c>
      <c r="LN154" s="38">
        <v>0</v>
      </c>
      <c r="LO154" s="37">
        <v>0</v>
      </c>
      <c r="LP154" s="4">
        <v>0</v>
      </c>
      <c r="LQ154" s="38">
        <v>0</v>
      </c>
      <c r="LR154" s="37">
        <v>0</v>
      </c>
      <c r="LS154" s="4">
        <v>0</v>
      </c>
      <c r="LT154" s="38">
        <v>0</v>
      </c>
      <c r="LU154" s="37">
        <v>0</v>
      </c>
      <c r="LV154" s="4">
        <v>0</v>
      </c>
      <c r="LW154" s="38">
        <v>0</v>
      </c>
      <c r="LX154" s="37">
        <v>7.851</v>
      </c>
      <c r="LY154" s="4">
        <v>124.74</v>
      </c>
      <c r="LZ154" s="38">
        <f t="shared" si="1013"/>
        <v>15888.421857088268</v>
      </c>
      <c r="MA154" s="2">
        <f t="shared" si="1014"/>
        <v>782.81799999999987</v>
      </c>
      <c r="MB154" s="12">
        <f t="shared" si="1015"/>
        <v>16412.990000000002</v>
      </c>
    </row>
    <row r="155" spans="1:340" x14ac:dyDescent="0.3">
      <c r="A155" s="50">
        <v>2015</v>
      </c>
      <c r="B155" s="51" t="s">
        <v>12</v>
      </c>
      <c r="C155" s="37">
        <v>0</v>
      </c>
      <c r="D155" s="4">
        <v>0</v>
      </c>
      <c r="E155" s="38">
        <v>0</v>
      </c>
      <c r="F155" s="37">
        <v>0</v>
      </c>
      <c r="G155" s="4">
        <v>0</v>
      </c>
      <c r="H155" s="38">
        <v>0</v>
      </c>
      <c r="I155" s="37">
        <v>0</v>
      </c>
      <c r="J155" s="4">
        <v>0</v>
      </c>
      <c r="K155" s="38">
        <v>0</v>
      </c>
      <c r="L155" s="37">
        <v>0</v>
      </c>
      <c r="M155" s="4">
        <v>0</v>
      </c>
      <c r="N155" s="38">
        <v>0</v>
      </c>
      <c r="O155" s="37">
        <v>1.5669999999999999</v>
      </c>
      <c r="P155" s="4">
        <v>89.67</v>
      </c>
      <c r="Q155" s="38">
        <f t="shared" si="977"/>
        <v>57223.994894703261</v>
      </c>
      <c r="R155" s="37">
        <v>0</v>
      </c>
      <c r="S155" s="4">
        <v>0</v>
      </c>
      <c r="T155" s="38">
        <v>0</v>
      </c>
      <c r="U155" s="37">
        <v>0</v>
      </c>
      <c r="V155" s="4">
        <v>0</v>
      </c>
      <c r="W155" s="38">
        <v>0</v>
      </c>
      <c r="X155" s="37">
        <v>0</v>
      </c>
      <c r="Y155" s="4">
        <v>0</v>
      </c>
      <c r="Z155" s="38">
        <v>0</v>
      </c>
      <c r="AA155" s="37">
        <v>0</v>
      </c>
      <c r="AB155" s="4">
        <v>0</v>
      </c>
      <c r="AC155" s="38">
        <v>0</v>
      </c>
      <c r="AD155" s="37">
        <v>4.9400000000000004</v>
      </c>
      <c r="AE155" s="4">
        <v>150.47999999999999</v>
      </c>
      <c r="AF155" s="38">
        <f t="shared" si="979"/>
        <v>30461.538461538457</v>
      </c>
      <c r="AG155" s="37">
        <v>0</v>
      </c>
      <c r="AH155" s="4">
        <v>0</v>
      </c>
      <c r="AI155" s="38">
        <v>0</v>
      </c>
      <c r="AJ155" s="37">
        <v>1.514</v>
      </c>
      <c r="AK155" s="4">
        <v>18.86</v>
      </c>
      <c r="AL155" s="38">
        <f t="shared" si="1016"/>
        <v>12457.067371202113</v>
      </c>
      <c r="AM155" s="37">
        <v>2.5459999999999998</v>
      </c>
      <c r="AN155" s="4">
        <v>180.34</v>
      </c>
      <c r="AO155" s="38">
        <f t="shared" si="1017"/>
        <v>70832.678711704648</v>
      </c>
      <c r="AP155" s="37">
        <v>0</v>
      </c>
      <c r="AQ155" s="4">
        <v>0</v>
      </c>
      <c r="AR155" s="38">
        <v>0</v>
      </c>
      <c r="AS155" s="37">
        <v>0</v>
      </c>
      <c r="AT155" s="4">
        <v>0</v>
      </c>
      <c r="AU155" s="38">
        <v>0</v>
      </c>
      <c r="AV155" s="37">
        <v>0</v>
      </c>
      <c r="AW155" s="4">
        <v>0</v>
      </c>
      <c r="AX155" s="38">
        <v>0</v>
      </c>
      <c r="AY155" s="37">
        <v>13.73</v>
      </c>
      <c r="AZ155" s="4">
        <v>727.7</v>
      </c>
      <c r="BA155" s="38">
        <f t="shared" si="980"/>
        <v>53000.728332119448</v>
      </c>
      <c r="BB155" s="37">
        <v>0</v>
      </c>
      <c r="BC155" s="4">
        <v>0</v>
      </c>
      <c r="BD155" s="38">
        <v>0</v>
      </c>
      <c r="BE155" s="37">
        <v>0</v>
      </c>
      <c r="BF155" s="4">
        <v>0</v>
      </c>
      <c r="BG155" s="38">
        <v>0</v>
      </c>
      <c r="BH155" s="37">
        <v>23.687999999999999</v>
      </c>
      <c r="BI155" s="4">
        <v>202.67</v>
      </c>
      <c r="BJ155" s="38">
        <f t="shared" si="981"/>
        <v>8555.8088483620395</v>
      </c>
      <c r="BK155" s="37">
        <v>0</v>
      </c>
      <c r="BL155" s="4">
        <v>0</v>
      </c>
      <c r="BM155" s="38">
        <v>0</v>
      </c>
      <c r="BN155" s="37">
        <v>0</v>
      </c>
      <c r="BO155" s="4">
        <v>0</v>
      </c>
      <c r="BP155" s="38">
        <v>0</v>
      </c>
      <c r="BQ155" s="37">
        <v>0</v>
      </c>
      <c r="BR155" s="4">
        <v>0</v>
      </c>
      <c r="BS155" s="38">
        <v>0</v>
      </c>
      <c r="BT155" s="37">
        <v>0</v>
      </c>
      <c r="BU155" s="4">
        <v>0</v>
      </c>
      <c r="BV155" s="38">
        <f t="shared" si="1032"/>
        <v>0</v>
      </c>
      <c r="BW155" s="37">
        <v>0</v>
      </c>
      <c r="BX155" s="4">
        <v>0</v>
      </c>
      <c r="BY155" s="38">
        <v>0</v>
      </c>
      <c r="BZ155" s="37">
        <v>145.989</v>
      </c>
      <c r="CA155" s="4">
        <v>8060.07</v>
      </c>
      <c r="CB155" s="38">
        <f t="shared" si="983"/>
        <v>55210.11857057723</v>
      </c>
      <c r="CC155" s="37">
        <v>0</v>
      </c>
      <c r="CD155" s="4">
        <v>0</v>
      </c>
      <c r="CE155" s="38">
        <v>0</v>
      </c>
      <c r="CF155" s="37">
        <v>0.71</v>
      </c>
      <c r="CG155" s="4">
        <v>18.09</v>
      </c>
      <c r="CH155" s="38">
        <f t="shared" si="984"/>
        <v>25478.87323943662</v>
      </c>
      <c r="CI155" s="37">
        <v>0</v>
      </c>
      <c r="CJ155" s="4">
        <v>0</v>
      </c>
      <c r="CK155" s="38">
        <v>0</v>
      </c>
      <c r="CL155" s="37">
        <v>0</v>
      </c>
      <c r="CM155" s="4">
        <v>0</v>
      </c>
      <c r="CN155" s="38">
        <v>0</v>
      </c>
      <c r="CO155" s="37">
        <v>0.94299999999999995</v>
      </c>
      <c r="CP155" s="4">
        <v>36.11</v>
      </c>
      <c r="CQ155" s="38">
        <f t="shared" si="985"/>
        <v>38292.682926829271</v>
      </c>
      <c r="CR155" s="37">
        <v>0</v>
      </c>
      <c r="CS155" s="4">
        <v>0</v>
      </c>
      <c r="CT155" s="38">
        <v>0</v>
      </c>
      <c r="CU155" s="37">
        <v>0</v>
      </c>
      <c r="CV155" s="4">
        <v>0</v>
      </c>
      <c r="CW155" s="38">
        <f t="shared" si="986"/>
        <v>0</v>
      </c>
      <c r="CX155" s="37">
        <v>10.266999999999999</v>
      </c>
      <c r="CY155" s="4">
        <v>451.93</v>
      </c>
      <c r="CZ155" s="38">
        <f t="shared" si="987"/>
        <v>44017.726697185164</v>
      </c>
      <c r="DA155" s="37">
        <v>0</v>
      </c>
      <c r="DB155" s="4">
        <v>0</v>
      </c>
      <c r="DC155" s="38">
        <v>0</v>
      </c>
      <c r="DD155" s="37">
        <v>0.22700000000000001</v>
      </c>
      <c r="DE155" s="4">
        <v>8.3800000000000008</v>
      </c>
      <c r="DF155" s="38">
        <f t="shared" si="1040"/>
        <v>36916.299559471372</v>
      </c>
      <c r="DG155" s="37">
        <v>0.55400000000000005</v>
      </c>
      <c r="DH155" s="4">
        <v>2.75</v>
      </c>
      <c r="DI155" s="38">
        <f t="shared" si="1019"/>
        <v>4963.8989169675087</v>
      </c>
      <c r="DJ155" s="37">
        <v>0</v>
      </c>
      <c r="DK155" s="4">
        <v>0</v>
      </c>
      <c r="DL155" s="38">
        <v>0</v>
      </c>
      <c r="DM155" s="37">
        <v>292.767</v>
      </c>
      <c r="DN155" s="4">
        <v>5359.26</v>
      </c>
      <c r="DO155" s="38">
        <f t="shared" si="988"/>
        <v>18305.546731701321</v>
      </c>
      <c r="DP155" s="37">
        <v>25.646999999999998</v>
      </c>
      <c r="DQ155" s="4">
        <v>1100.56</v>
      </c>
      <c r="DR155" s="38">
        <f t="shared" si="1026"/>
        <v>42911.84154092097</v>
      </c>
      <c r="DS155" s="37">
        <v>0</v>
      </c>
      <c r="DT155" s="4">
        <v>0</v>
      </c>
      <c r="DU155" s="38">
        <v>0</v>
      </c>
      <c r="DV155" s="37">
        <v>0</v>
      </c>
      <c r="DW155" s="4">
        <v>0</v>
      </c>
      <c r="DX155" s="38">
        <v>0</v>
      </c>
      <c r="DY155" s="37">
        <v>0</v>
      </c>
      <c r="DZ155" s="4">
        <v>0</v>
      </c>
      <c r="EA155" s="38">
        <v>0</v>
      </c>
      <c r="EB155" s="37">
        <v>17.95</v>
      </c>
      <c r="EC155" s="4">
        <v>998.6</v>
      </c>
      <c r="ED155" s="38">
        <f t="shared" si="990"/>
        <v>55632.311977715879</v>
      </c>
      <c r="EE155" s="37">
        <v>7.3999999999999996E-2</v>
      </c>
      <c r="EF155" s="4">
        <v>1.96</v>
      </c>
      <c r="EG155" s="38">
        <f t="shared" si="1041"/>
        <v>26486.486486486487</v>
      </c>
      <c r="EH155" s="37">
        <v>7.3999999999999996E-2</v>
      </c>
      <c r="EI155" s="4">
        <v>1.96</v>
      </c>
      <c r="EJ155" s="38">
        <f t="shared" si="992"/>
        <v>26486.486486486487</v>
      </c>
      <c r="EK155" s="37">
        <v>0</v>
      </c>
      <c r="EL155" s="4">
        <v>0</v>
      </c>
      <c r="EM155" s="38">
        <v>0</v>
      </c>
      <c r="EN155" s="37">
        <v>0</v>
      </c>
      <c r="EO155" s="4">
        <v>0</v>
      </c>
      <c r="EP155" s="38">
        <v>0</v>
      </c>
      <c r="EQ155" s="37"/>
      <c r="ER155" s="4"/>
      <c r="ES155" s="38"/>
      <c r="ET155" s="37">
        <v>0</v>
      </c>
      <c r="EU155" s="4">
        <v>0</v>
      </c>
      <c r="EV155" s="38">
        <v>0</v>
      </c>
      <c r="EW155" s="37">
        <v>1.034</v>
      </c>
      <c r="EX155" s="4">
        <v>12.98</v>
      </c>
      <c r="EY155" s="38">
        <f t="shared" si="993"/>
        <v>12553.191489361701</v>
      </c>
      <c r="EZ155" s="37">
        <v>0</v>
      </c>
      <c r="FA155" s="4">
        <v>0</v>
      </c>
      <c r="FB155" s="38">
        <v>0</v>
      </c>
      <c r="FC155" s="37"/>
      <c r="FD155" s="4"/>
      <c r="FE155" s="38"/>
      <c r="FF155" s="37">
        <v>0</v>
      </c>
      <c r="FG155" s="4">
        <v>0</v>
      </c>
      <c r="FH155" s="38">
        <v>0</v>
      </c>
      <c r="FI155" s="37">
        <v>6.1950000000000003</v>
      </c>
      <c r="FJ155" s="4">
        <v>157.24</v>
      </c>
      <c r="FK155" s="38">
        <f t="shared" si="994"/>
        <v>25381.7594834544</v>
      </c>
      <c r="FL155" s="37">
        <v>0</v>
      </c>
      <c r="FM155" s="4">
        <v>0</v>
      </c>
      <c r="FN155" s="38">
        <f t="shared" si="1033"/>
        <v>0</v>
      </c>
      <c r="FO155" s="37">
        <v>0</v>
      </c>
      <c r="FP155" s="4">
        <v>0</v>
      </c>
      <c r="FQ155" s="38">
        <f t="shared" si="1034"/>
        <v>0</v>
      </c>
      <c r="FR155" s="37">
        <v>0</v>
      </c>
      <c r="FS155" s="4">
        <v>0</v>
      </c>
      <c r="FT155" s="38">
        <v>0</v>
      </c>
      <c r="FU155" s="37"/>
      <c r="FV155" s="4"/>
      <c r="FW155" s="38"/>
      <c r="FX155" s="37">
        <v>0</v>
      </c>
      <c r="FY155" s="4">
        <v>0</v>
      </c>
      <c r="FZ155" s="38">
        <v>0</v>
      </c>
      <c r="GA155" s="37">
        <v>0</v>
      </c>
      <c r="GB155" s="4">
        <v>0</v>
      </c>
      <c r="GC155" s="38">
        <v>0</v>
      </c>
      <c r="GD155" s="37">
        <v>7.9260000000000002</v>
      </c>
      <c r="GE155" s="4">
        <v>123.21</v>
      </c>
      <c r="GF155" s="38">
        <f t="shared" si="995"/>
        <v>15545.041635124904</v>
      </c>
      <c r="GG155" s="37">
        <v>0</v>
      </c>
      <c r="GH155" s="4">
        <v>0</v>
      </c>
      <c r="GI155" s="38">
        <f t="shared" si="996"/>
        <v>0</v>
      </c>
      <c r="GJ155" s="37">
        <v>0</v>
      </c>
      <c r="GK155" s="4">
        <v>0</v>
      </c>
      <c r="GL155" s="38">
        <f t="shared" si="997"/>
        <v>0</v>
      </c>
      <c r="GM155" s="37">
        <v>6.0000000000000001E-3</v>
      </c>
      <c r="GN155" s="4">
        <v>1</v>
      </c>
      <c r="GO155" s="38">
        <f t="shared" ref="GO155" si="1042">GN155/GM155*1000</f>
        <v>166666.66666666666</v>
      </c>
      <c r="GP155" s="37">
        <v>0</v>
      </c>
      <c r="GQ155" s="4">
        <v>0</v>
      </c>
      <c r="GR155" s="38">
        <v>0</v>
      </c>
      <c r="GS155" s="37">
        <v>0</v>
      </c>
      <c r="GT155" s="4">
        <v>0</v>
      </c>
      <c r="GU155" s="38">
        <v>0</v>
      </c>
      <c r="GV155" s="37">
        <v>0</v>
      </c>
      <c r="GW155" s="4">
        <v>0</v>
      </c>
      <c r="GX155" s="38">
        <v>0</v>
      </c>
      <c r="GY155" s="37">
        <v>0</v>
      </c>
      <c r="GZ155" s="4">
        <v>0</v>
      </c>
      <c r="HA155" s="38">
        <v>0</v>
      </c>
      <c r="HB155" s="37">
        <v>0</v>
      </c>
      <c r="HC155" s="4">
        <v>0</v>
      </c>
      <c r="HD155" s="38">
        <v>0</v>
      </c>
      <c r="HE155" s="37">
        <v>0</v>
      </c>
      <c r="HF155" s="4">
        <v>0</v>
      </c>
      <c r="HG155" s="38">
        <v>0</v>
      </c>
      <c r="HH155" s="37">
        <v>29.367000000000001</v>
      </c>
      <c r="HI155" s="4">
        <v>1174.6600000000001</v>
      </c>
      <c r="HJ155" s="38">
        <f t="shared" si="999"/>
        <v>39999.318963462392</v>
      </c>
      <c r="HK155" s="37">
        <v>0</v>
      </c>
      <c r="HL155" s="4">
        <v>0</v>
      </c>
      <c r="HM155" s="38">
        <v>0</v>
      </c>
      <c r="HN155" s="37">
        <v>1E-3</v>
      </c>
      <c r="HO155" s="4">
        <v>0.63</v>
      </c>
      <c r="HP155" s="38">
        <f t="shared" si="1000"/>
        <v>630000</v>
      </c>
      <c r="HQ155" s="37">
        <v>5.8369999999999997</v>
      </c>
      <c r="HR155" s="4">
        <v>12.52</v>
      </c>
      <c r="HS155" s="38">
        <f t="shared" si="1022"/>
        <v>2144.9374678773343</v>
      </c>
      <c r="HT155" s="37">
        <v>5.8369999999999997</v>
      </c>
      <c r="HU155" s="4">
        <v>12.52</v>
      </c>
      <c r="HV155" s="38">
        <f t="shared" si="1023"/>
        <v>2144.9374678773343</v>
      </c>
      <c r="HW155" s="37">
        <v>0</v>
      </c>
      <c r="HX155" s="4">
        <v>0</v>
      </c>
      <c r="HY155" s="38">
        <v>0</v>
      </c>
      <c r="HZ155" s="37">
        <v>0</v>
      </c>
      <c r="IA155" s="4">
        <v>0</v>
      </c>
      <c r="IB155" s="38">
        <v>0</v>
      </c>
      <c r="IC155" s="37">
        <v>64.375</v>
      </c>
      <c r="ID155" s="4">
        <v>1405.27</v>
      </c>
      <c r="IE155" s="38">
        <f t="shared" si="1027"/>
        <v>21829.436893203885</v>
      </c>
      <c r="IF155" s="37">
        <v>0</v>
      </c>
      <c r="IG155" s="4">
        <v>0</v>
      </c>
      <c r="IH155" s="38">
        <v>0</v>
      </c>
      <c r="II155" s="37">
        <v>0.189</v>
      </c>
      <c r="IJ155" s="4">
        <v>6.37</v>
      </c>
      <c r="IK155" s="38">
        <f t="shared" si="1024"/>
        <v>33703.703703703701</v>
      </c>
      <c r="IL155" s="37">
        <v>14.847</v>
      </c>
      <c r="IM155" s="4">
        <v>699.26</v>
      </c>
      <c r="IN155" s="38">
        <f t="shared" si="1001"/>
        <v>47097.730181181381</v>
      </c>
      <c r="IO155" s="37">
        <v>41.31</v>
      </c>
      <c r="IP155" s="4">
        <v>1760.7</v>
      </c>
      <c r="IQ155" s="38">
        <f t="shared" si="1002"/>
        <v>42621.64124909223</v>
      </c>
      <c r="IR155" s="37">
        <v>0</v>
      </c>
      <c r="IS155" s="4">
        <v>0</v>
      </c>
      <c r="IT155" s="38">
        <v>0</v>
      </c>
      <c r="IU155" s="37">
        <v>0</v>
      </c>
      <c r="IV155" s="4">
        <v>0</v>
      </c>
      <c r="IW155" s="38">
        <v>0</v>
      </c>
      <c r="IX155" s="37">
        <v>0</v>
      </c>
      <c r="IY155" s="4">
        <v>0</v>
      </c>
      <c r="IZ155" s="38">
        <f t="shared" si="781"/>
        <v>0</v>
      </c>
      <c r="JA155" s="37">
        <v>249.80699999999999</v>
      </c>
      <c r="JB155" s="4">
        <v>7393.13</v>
      </c>
      <c r="JC155" s="38">
        <f t="shared" si="1003"/>
        <v>29595.367623805578</v>
      </c>
      <c r="JD155" s="37">
        <v>0</v>
      </c>
      <c r="JE155" s="4">
        <v>0</v>
      </c>
      <c r="JF155" s="38">
        <v>0</v>
      </c>
      <c r="JG155" s="37">
        <v>0</v>
      </c>
      <c r="JH155" s="4">
        <v>0</v>
      </c>
      <c r="JI155" s="38">
        <v>0</v>
      </c>
      <c r="JJ155" s="37">
        <v>0</v>
      </c>
      <c r="JK155" s="4">
        <v>0</v>
      </c>
      <c r="JL155" s="38">
        <v>0</v>
      </c>
      <c r="JM155" s="37">
        <v>0</v>
      </c>
      <c r="JN155" s="4">
        <v>0</v>
      </c>
      <c r="JO155" s="38">
        <v>0</v>
      </c>
      <c r="JP155" s="37">
        <v>48.737000000000002</v>
      </c>
      <c r="JQ155" s="4">
        <v>1607.27</v>
      </c>
      <c r="JR155" s="38">
        <f t="shared" si="1005"/>
        <v>32978.435275047705</v>
      </c>
      <c r="JS155" s="37">
        <v>0</v>
      </c>
      <c r="JT155" s="4">
        <v>0</v>
      </c>
      <c r="JU155" s="38">
        <v>0</v>
      </c>
      <c r="JV155" s="37">
        <v>0</v>
      </c>
      <c r="JW155" s="4">
        <v>0</v>
      </c>
      <c r="JX155" s="38">
        <v>0</v>
      </c>
      <c r="JY155" s="37">
        <v>0</v>
      </c>
      <c r="JZ155" s="4">
        <v>0</v>
      </c>
      <c r="KA155" s="38">
        <v>0</v>
      </c>
      <c r="KB155" s="37">
        <v>0</v>
      </c>
      <c r="KC155" s="4">
        <v>0</v>
      </c>
      <c r="KD155" s="38">
        <v>0</v>
      </c>
      <c r="KE155" s="37">
        <v>5.2939999999999996</v>
      </c>
      <c r="KF155" s="4">
        <v>23.09</v>
      </c>
      <c r="KG155" s="38">
        <f t="shared" si="1007"/>
        <v>4361.5413675859463</v>
      </c>
      <c r="KH155" s="37"/>
      <c r="KI155" s="4"/>
      <c r="KJ155" s="38"/>
      <c r="KK155" s="37">
        <v>1.7999999999999999E-2</v>
      </c>
      <c r="KL155" s="4">
        <v>0.33</v>
      </c>
      <c r="KM155" s="38">
        <f t="shared" si="1028"/>
        <v>18333.333333333336</v>
      </c>
      <c r="KN155" s="37">
        <v>0</v>
      </c>
      <c r="KO155" s="4">
        <v>0</v>
      </c>
      <c r="KP155" s="38">
        <v>0</v>
      </c>
      <c r="KQ155" s="37">
        <v>0</v>
      </c>
      <c r="KR155" s="4">
        <v>0</v>
      </c>
      <c r="KS155" s="38">
        <v>0</v>
      </c>
      <c r="KT155" s="37">
        <v>37.393000000000001</v>
      </c>
      <c r="KU155" s="4">
        <v>328</v>
      </c>
      <c r="KV155" s="38">
        <f t="shared" si="1008"/>
        <v>8771.6952370764575</v>
      </c>
      <c r="KW155" s="37">
        <v>0</v>
      </c>
      <c r="KX155" s="4">
        <v>0</v>
      </c>
      <c r="KY155" s="38">
        <v>0</v>
      </c>
      <c r="KZ155" s="37">
        <v>149.90100000000001</v>
      </c>
      <c r="LA155" s="4">
        <v>2622.77</v>
      </c>
      <c r="LB155" s="38">
        <f t="shared" si="1009"/>
        <v>17496.681142887639</v>
      </c>
      <c r="LC155" s="37">
        <v>32.912999999999997</v>
      </c>
      <c r="LD155" s="4">
        <v>1718.63</v>
      </c>
      <c r="LE155" s="38">
        <f t="shared" si="1010"/>
        <v>52217.360921216547</v>
      </c>
      <c r="LF155" s="37">
        <v>28.626000000000001</v>
      </c>
      <c r="LG155" s="4">
        <v>1488.08</v>
      </c>
      <c r="LH155" s="38">
        <f t="shared" si="1011"/>
        <v>51983.511493048274</v>
      </c>
      <c r="LI155" s="37">
        <v>0.98399999999999999</v>
      </c>
      <c r="LJ155" s="4">
        <v>22.88</v>
      </c>
      <c r="LK155" s="38">
        <f t="shared" si="1012"/>
        <v>23252.0325203252</v>
      </c>
      <c r="LL155" s="37">
        <v>0</v>
      </c>
      <c r="LM155" s="4">
        <v>0</v>
      </c>
      <c r="LN155" s="38">
        <v>0</v>
      </c>
      <c r="LO155" s="37">
        <v>0</v>
      </c>
      <c r="LP155" s="4">
        <v>0</v>
      </c>
      <c r="LQ155" s="38">
        <v>0</v>
      </c>
      <c r="LR155" s="37">
        <v>0</v>
      </c>
      <c r="LS155" s="4">
        <v>0</v>
      </c>
      <c r="LT155" s="38">
        <v>0</v>
      </c>
      <c r="LU155" s="37">
        <v>48</v>
      </c>
      <c r="LV155" s="4">
        <v>879.9</v>
      </c>
      <c r="LW155" s="38">
        <f t="shared" si="1038"/>
        <v>18331.25</v>
      </c>
      <c r="LX155" s="37">
        <v>18.931999999999999</v>
      </c>
      <c r="LY155" s="4">
        <v>288.5</v>
      </c>
      <c r="LZ155" s="38">
        <f t="shared" si="1013"/>
        <v>15238.749207690682</v>
      </c>
      <c r="MA155" s="2">
        <f t="shared" si="1014"/>
        <v>1334.8049999999998</v>
      </c>
      <c r="MB155" s="12">
        <f t="shared" si="1015"/>
        <v>39133.849999999991</v>
      </c>
    </row>
    <row r="156" spans="1:340" x14ac:dyDescent="0.3">
      <c r="A156" s="50">
        <v>2015</v>
      </c>
      <c r="B156" s="51" t="s">
        <v>13</v>
      </c>
      <c r="C156" s="37">
        <v>0</v>
      </c>
      <c r="D156" s="4">
        <v>0</v>
      </c>
      <c r="E156" s="38">
        <v>0</v>
      </c>
      <c r="F156" s="37">
        <v>0</v>
      </c>
      <c r="G156" s="4">
        <v>0</v>
      </c>
      <c r="H156" s="38">
        <v>0</v>
      </c>
      <c r="I156" s="37">
        <v>0</v>
      </c>
      <c r="J156" s="4">
        <v>0</v>
      </c>
      <c r="K156" s="38">
        <v>0</v>
      </c>
      <c r="L156" s="37">
        <v>0</v>
      </c>
      <c r="M156" s="4">
        <v>0</v>
      </c>
      <c r="N156" s="38">
        <v>0</v>
      </c>
      <c r="O156" s="37">
        <v>3.0000000000000001E-3</v>
      </c>
      <c r="P156" s="4">
        <v>0.2</v>
      </c>
      <c r="Q156" s="38">
        <f t="shared" si="977"/>
        <v>66666.666666666672</v>
      </c>
      <c r="R156" s="37">
        <v>2.1999999999999999E-2</v>
      </c>
      <c r="S156" s="4">
        <v>2.1</v>
      </c>
      <c r="T156" s="38">
        <f t="shared" si="978"/>
        <v>95454.54545454547</v>
      </c>
      <c r="U156" s="37">
        <v>0</v>
      </c>
      <c r="V156" s="4">
        <v>0</v>
      </c>
      <c r="W156" s="38">
        <v>0</v>
      </c>
      <c r="X156" s="37">
        <v>0</v>
      </c>
      <c r="Y156" s="4">
        <v>0</v>
      </c>
      <c r="Z156" s="38">
        <v>0</v>
      </c>
      <c r="AA156" s="37">
        <v>0</v>
      </c>
      <c r="AB156" s="4">
        <v>0</v>
      </c>
      <c r="AC156" s="38">
        <v>0</v>
      </c>
      <c r="AD156" s="37">
        <v>2.1629999999999998</v>
      </c>
      <c r="AE156" s="4">
        <v>192.37</v>
      </c>
      <c r="AF156" s="38">
        <f t="shared" si="979"/>
        <v>88936.662043458171</v>
      </c>
      <c r="AG156" s="37">
        <v>0</v>
      </c>
      <c r="AH156" s="4">
        <v>0</v>
      </c>
      <c r="AI156" s="38">
        <v>0</v>
      </c>
      <c r="AJ156" s="37">
        <v>0.52700000000000002</v>
      </c>
      <c r="AK156" s="4">
        <v>3.86</v>
      </c>
      <c r="AL156" s="38">
        <f t="shared" si="1016"/>
        <v>7324.478178368121</v>
      </c>
      <c r="AM156" s="37">
        <v>3.177</v>
      </c>
      <c r="AN156" s="4">
        <v>140.31</v>
      </c>
      <c r="AO156" s="38">
        <f t="shared" si="1017"/>
        <v>44164.3059490085</v>
      </c>
      <c r="AP156" s="37">
        <v>0</v>
      </c>
      <c r="AQ156" s="4">
        <v>0</v>
      </c>
      <c r="AR156" s="38">
        <v>0</v>
      </c>
      <c r="AS156" s="37">
        <v>0</v>
      </c>
      <c r="AT156" s="4">
        <v>0</v>
      </c>
      <c r="AU156" s="38">
        <v>0</v>
      </c>
      <c r="AV156" s="37">
        <v>0</v>
      </c>
      <c r="AW156" s="4">
        <v>0</v>
      </c>
      <c r="AX156" s="38">
        <v>0</v>
      </c>
      <c r="AY156" s="37">
        <v>32.575000000000003</v>
      </c>
      <c r="AZ156" s="4">
        <v>2153.9699999999998</v>
      </c>
      <c r="BA156" s="38">
        <f t="shared" si="980"/>
        <v>66123.407521105139</v>
      </c>
      <c r="BB156" s="37">
        <v>0</v>
      </c>
      <c r="BC156" s="4">
        <v>0</v>
      </c>
      <c r="BD156" s="38">
        <v>0</v>
      </c>
      <c r="BE156" s="37">
        <v>0</v>
      </c>
      <c r="BF156" s="4">
        <v>0</v>
      </c>
      <c r="BG156" s="38">
        <v>0</v>
      </c>
      <c r="BH156" s="37">
        <v>28.079000000000001</v>
      </c>
      <c r="BI156" s="4">
        <v>101.26</v>
      </c>
      <c r="BJ156" s="38">
        <f t="shared" si="981"/>
        <v>3606.2537839666657</v>
      </c>
      <c r="BK156" s="37">
        <v>0</v>
      </c>
      <c r="BL156" s="4">
        <v>0</v>
      </c>
      <c r="BM156" s="38">
        <v>0</v>
      </c>
      <c r="BN156" s="37">
        <v>0</v>
      </c>
      <c r="BO156" s="4">
        <v>0</v>
      </c>
      <c r="BP156" s="38">
        <v>0</v>
      </c>
      <c r="BQ156" s="37">
        <v>0</v>
      </c>
      <c r="BR156" s="4">
        <v>0</v>
      </c>
      <c r="BS156" s="38">
        <v>0</v>
      </c>
      <c r="BT156" s="37">
        <v>0</v>
      </c>
      <c r="BU156" s="4">
        <v>0</v>
      </c>
      <c r="BV156" s="38">
        <f t="shared" si="1032"/>
        <v>0</v>
      </c>
      <c r="BW156" s="37">
        <v>0</v>
      </c>
      <c r="BX156" s="4">
        <v>0</v>
      </c>
      <c r="BY156" s="38">
        <v>0</v>
      </c>
      <c r="BZ156" s="37">
        <v>69.905000000000001</v>
      </c>
      <c r="CA156" s="4">
        <v>3122.19</v>
      </c>
      <c r="CB156" s="38">
        <f t="shared" si="983"/>
        <v>44663.328803376011</v>
      </c>
      <c r="CC156" s="37">
        <v>0</v>
      </c>
      <c r="CD156" s="4">
        <v>0</v>
      </c>
      <c r="CE156" s="38">
        <v>0</v>
      </c>
      <c r="CF156" s="37">
        <v>0.01</v>
      </c>
      <c r="CG156" s="4">
        <v>0.12</v>
      </c>
      <c r="CH156" s="38">
        <f t="shared" si="984"/>
        <v>12000</v>
      </c>
      <c r="CI156" s="37">
        <v>0</v>
      </c>
      <c r="CJ156" s="4">
        <v>0</v>
      </c>
      <c r="CK156" s="38">
        <v>0</v>
      </c>
      <c r="CL156" s="37">
        <v>0</v>
      </c>
      <c r="CM156" s="4">
        <v>0</v>
      </c>
      <c r="CN156" s="38">
        <v>0</v>
      </c>
      <c r="CO156" s="37">
        <v>0.14099999999999999</v>
      </c>
      <c r="CP156" s="4">
        <v>21.12</v>
      </c>
      <c r="CQ156" s="38">
        <f t="shared" si="985"/>
        <v>149787.23404255323</v>
      </c>
      <c r="CR156" s="37">
        <v>0</v>
      </c>
      <c r="CS156" s="4">
        <v>0</v>
      </c>
      <c r="CT156" s="38">
        <v>0</v>
      </c>
      <c r="CU156" s="37">
        <v>0</v>
      </c>
      <c r="CV156" s="4">
        <v>0</v>
      </c>
      <c r="CW156" s="38">
        <f t="shared" si="986"/>
        <v>0</v>
      </c>
      <c r="CX156" s="37">
        <v>12.301</v>
      </c>
      <c r="CY156" s="4">
        <v>513.52</v>
      </c>
      <c r="CZ156" s="38">
        <f t="shared" si="987"/>
        <v>41746.199495975939</v>
      </c>
      <c r="DA156" s="37">
        <v>0</v>
      </c>
      <c r="DB156" s="4">
        <v>0</v>
      </c>
      <c r="DC156" s="38">
        <v>0</v>
      </c>
      <c r="DD156" s="37">
        <v>0</v>
      </c>
      <c r="DE156" s="4">
        <v>0</v>
      </c>
      <c r="DF156" s="38">
        <v>0</v>
      </c>
      <c r="DG156" s="37">
        <v>0.30499999999999999</v>
      </c>
      <c r="DH156" s="4">
        <v>1.68</v>
      </c>
      <c r="DI156" s="38">
        <f t="shared" si="1019"/>
        <v>5508.1967213114749</v>
      </c>
      <c r="DJ156" s="37">
        <v>0</v>
      </c>
      <c r="DK156" s="4">
        <v>0</v>
      </c>
      <c r="DL156" s="38">
        <v>0</v>
      </c>
      <c r="DM156" s="37">
        <v>435.30200000000002</v>
      </c>
      <c r="DN156" s="4">
        <v>7935.09</v>
      </c>
      <c r="DO156" s="38">
        <f t="shared" si="988"/>
        <v>18228.930719362648</v>
      </c>
      <c r="DP156" s="37">
        <v>0.63500000000000001</v>
      </c>
      <c r="DQ156" s="4">
        <v>6.13</v>
      </c>
      <c r="DR156" s="38">
        <f t="shared" si="1026"/>
        <v>9653.5433070866129</v>
      </c>
      <c r="DS156" s="37">
        <v>0</v>
      </c>
      <c r="DT156" s="4">
        <v>0</v>
      </c>
      <c r="DU156" s="38">
        <v>0</v>
      </c>
      <c r="DV156" s="37">
        <v>1.5229999999999999</v>
      </c>
      <c r="DW156" s="4">
        <v>340.95</v>
      </c>
      <c r="DX156" s="38">
        <f t="shared" si="1020"/>
        <v>223867.36703873932</v>
      </c>
      <c r="DY156" s="37">
        <v>0</v>
      </c>
      <c r="DZ156" s="4">
        <v>0</v>
      </c>
      <c r="EA156" s="38">
        <v>0</v>
      </c>
      <c r="EB156" s="37">
        <v>5.4390000000000001</v>
      </c>
      <c r="EC156" s="4">
        <v>544.24</v>
      </c>
      <c r="ED156" s="38">
        <f t="shared" si="990"/>
        <v>100062.51149108291</v>
      </c>
      <c r="EE156" s="37">
        <v>0</v>
      </c>
      <c r="EF156" s="4">
        <v>0</v>
      </c>
      <c r="EG156" s="38">
        <v>0</v>
      </c>
      <c r="EH156" s="37">
        <v>0</v>
      </c>
      <c r="EI156" s="4">
        <v>0</v>
      </c>
      <c r="EJ156" s="38">
        <v>0</v>
      </c>
      <c r="EK156" s="37">
        <v>0</v>
      </c>
      <c r="EL156" s="4">
        <v>0</v>
      </c>
      <c r="EM156" s="38">
        <v>0</v>
      </c>
      <c r="EN156" s="37">
        <v>0</v>
      </c>
      <c r="EO156" s="4">
        <v>0</v>
      </c>
      <c r="EP156" s="38">
        <v>0</v>
      </c>
      <c r="EQ156" s="37"/>
      <c r="ER156" s="4"/>
      <c r="ES156" s="38"/>
      <c r="ET156" s="37">
        <v>0</v>
      </c>
      <c r="EU156" s="4">
        <v>0</v>
      </c>
      <c r="EV156" s="38">
        <v>0</v>
      </c>
      <c r="EW156" s="37">
        <v>0</v>
      </c>
      <c r="EX156" s="4">
        <v>0</v>
      </c>
      <c r="EY156" s="38">
        <v>0</v>
      </c>
      <c r="EZ156" s="37">
        <v>0</v>
      </c>
      <c r="FA156" s="4">
        <v>0</v>
      </c>
      <c r="FB156" s="38">
        <v>0</v>
      </c>
      <c r="FC156" s="37"/>
      <c r="FD156" s="4"/>
      <c r="FE156" s="38"/>
      <c r="FF156" s="37">
        <v>0</v>
      </c>
      <c r="FG156" s="4">
        <v>0</v>
      </c>
      <c r="FH156" s="38">
        <v>0</v>
      </c>
      <c r="FI156" s="37">
        <v>12.558999999999999</v>
      </c>
      <c r="FJ156" s="4">
        <v>63.79</v>
      </c>
      <c r="FK156" s="38">
        <f t="shared" si="994"/>
        <v>5079.2260530296999</v>
      </c>
      <c r="FL156" s="37">
        <v>0</v>
      </c>
      <c r="FM156" s="4">
        <v>0</v>
      </c>
      <c r="FN156" s="38">
        <f t="shared" si="1033"/>
        <v>0</v>
      </c>
      <c r="FO156" s="37">
        <v>0</v>
      </c>
      <c r="FP156" s="4">
        <v>0</v>
      </c>
      <c r="FQ156" s="38">
        <f t="shared" si="1034"/>
        <v>0</v>
      </c>
      <c r="FR156" s="37">
        <v>0</v>
      </c>
      <c r="FS156" s="4">
        <v>0</v>
      </c>
      <c r="FT156" s="38">
        <v>0</v>
      </c>
      <c r="FU156" s="37"/>
      <c r="FV156" s="4"/>
      <c r="FW156" s="38"/>
      <c r="FX156" s="37">
        <v>0</v>
      </c>
      <c r="FY156" s="4">
        <v>0</v>
      </c>
      <c r="FZ156" s="38">
        <v>0</v>
      </c>
      <c r="GA156" s="37">
        <v>0</v>
      </c>
      <c r="GB156" s="4">
        <v>0</v>
      </c>
      <c r="GC156" s="38">
        <v>0</v>
      </c>
      <c r="GD156" s="37">
        <v>3.12</v>
      </c>
      <c r="GE156" s="4">
        <v>260.33</v>
      </c>
      <c r="GF156" s="38">
        <f t="shared" si="995"/>
        <v>83439.102564102548</v>
      </c>
      <c r="GG156" s="37">
        <v>0</v>
      </c>
      <c r="GH156" s="4">
        <v>0</v>
      </c>
      <c r="GI156" s="38">
        <f t="shared" si="996"/>
        <v>0</v>
      </c>
      <c r="GJ156" s="37">
        <v>0</v>
      </c>
      <c r="GK156" s="4">
        <v>0</v>
      </c>
      <c r="GL156" s="38">
        <f t="shared" si="997"/>
        <v>0</v>
      </c>
      <c r="GM156" s="37">
        <v>0</v>
      </c>
      <c r="GN156" s="4">
        <v>0</v>
      </c>
      <c r="GO156" s="38">
        <v>0</v>
      </c>
      <c r="GP156" s="37">
        <v>0</v>
      </c>
      <c r="GQ156" s="4">
        <v>0</v>
      </c>
      <c r="GR156" s="38">
        <v>0</v>
      </c>
      <c r="GS156" s="37">
        <v>0</v>
      </c>
      <c r="GT156" s="4">
        <v>0</v>
      </c>
      <c r="GU156" s="38">
        <v>0</v>
      </c>
      <c r="GV156" s="37">
        <v>0</v>
      </c>
      <c r="GW156" s="4">
        <v>0</v>
      </c>
      <c r="GX156" s="38">
        <v>0</v>
      </c>
      <c r="GY156" s="37">
        <v>0</v>
      </c>
      <c r="GZ156" s="4">
        <v>0</v>
      </c>
      <c r="HA156" s="38">
        <v>0</v>
      </c>
      <c r="HB156" s="37">
        <v>0</v>
      </c>
      <c r="HC156" s="4">
        <v>0</v>
      </c>
      <c r="HD156" s="38">
        <v>0</v>
      </c>
      <c r="HE156" s="37">
        <v>1E-3</v>
      </c>
      <c r="HF156" s="4">
        <v>0.05</v>
      </c>
      <c r="HG156" s="38">
        <f t="shared" si="998"/>
        <v>50000</v>
      </c>
      <c r="HH156" s="37">
        <v>12.047000000000001</v>
      </c>
      <c r="HI156" s="4">
        <v>616.83000000000004</v>
      </c>
      <c r="HJ156" s="38">
        <f t="shared" si="999"/>
        <v>51201.958993940403</v>
      </c>
      <c r="HK156" s="37">
        <v>0</v>
      </c>
      <c r="HL156" s="4">
        <v>0</v>
      </c>
      <c r="HM156" s="38">
        <v>0</v>
      </c>
      <c r="HN156" s="37">
        <v>1E-3</v>
      </c>
      <c r="HO156" s="4">
        <v>0.1</v>
      </c>
      <c r="HP156" s="38">
        <f t="shared" si="1000"/>
        <v>100000</v>
      </c>
      <c r="HQ156" s="37">
        <v>0.35899999999999999</v>
      </c>
      <c r="HR156" s="4">
        <v>0.9</v>
      </c>
      <c r="HS156" s="38">
        <f t="shared" si="1022"/>
        <v>2506.9637883008359</v>
      </c>
      <c r="HT156" s="37">
        <v>0.35899999999999999</v>
      </c>
      <c r="HU156" s="4">
        <v>0.9</v>
      </c>
      <c r="HV156" s="38">
        <f t="shared" si="1023"/>
        <v>2506.9637883008359</v>
      </c>
      <c r="HW156" s="37">
        <v>0</v>
      </c>
      <c r="HX156" s="4">
        <v>0</v>
      </c>
      <c r="HY156" s="38">
        <v>0</v>
      </c>
      <c r="HZ156" s="37">
        <v>6.7000000000000004E-2</v>
      </c>
      <c r="IA156" s="4">
        <v>0.4</v>
      </c>
      <c r="IB156" s="38">
        <f t="shared" si="1030"/>
        <v>5970.1492537313434</v>
      </c>
      <c r="IC156" s="37">
        <v>48.374000000000002</v>
      </c>
      <c r="ID156" s="4">
        <v>1132.81</v>
      </c>
      <c r="IE156" s="38">
        <f t="shared" si="1027"/>
        <v>23417.745069665521</v>
      </c>
      <c r="IF156" s="37">
        <v>0</v>
      </c>
      <c r="IG156" s="4">
        <v>0</v>
      </c>
      <c r="IH156" s="38">
        <v>0</v>
      </c>
      <c r="II156" s="37">
        <v>0</v>
      </c>
      <c r="IJ156" s="4">
        <v>0</v>
      </c>
      <c r="IK156" s="38">
        <v>0</v>
      </c>
      <c r="IL156" s="37">
        <v>9.6000000000000002E-2</v>
      </c>
      <c r="IM156" s="4">
        <v>9.2899999999999991</v>
      </c>
      <c r="IN156" s="38">
        <f t="shared" si="1001"/>
        <v>96770.833333333328</v>
      </c>
      <c r="IO156" s="37">
        <v>14.747999999999999</v>
      </c>
      <c r="IP156" s="4">
        <v>718.92</v>
      </c>
      <c r="IQ156" s="38">
        <f t="shared" si="1002"/>
        <v>48746.948738812047</v>
      </c>
      <c r="IR156" s="37">
        <v>0</v>
      </c>
      <c r="IS156" s="4">
        <v>0</v>
      </c>
      <c r="IT156" s="38">
        <v>0</v>
      </c>
      <c r="IU156" s="37">
        <v>0</v>
      </c>
      <c r="IV156" s="4">
        <v>0</v>
      </c>
      <c r="IW156" s="38">
        <v>0</v>
      </c>
      <c r="IX156" s="37">
        <v>0</v>
      </c>
      <c r="IY156" s="4">
        <v>0</v>
      </c>
      <c r="IZ156" s="38">
        <f t="shared" si="781"/>
        <v>0</v>
      </c>
      <c r="JA156" s="37">
        <v>291.82900000000001</v>
      </c>
      <c r="JB156" s="4">
        <v>7791.43</v>
      </c>
      <c r="JC156" s="38">
        <f t="shared" si="1003"/>
        <v>26698.614599645683</v>
      </c>
      <c r="JD156" s="37">
        <v>5.74</v>
      </c>
      <c r="JE156" s="4">
        <v>345.41</v>
      </c>
      <c r="JF156" s="38">
        <f t="shared" si="1004"/>
        <v>60175.958188153309</v>
      </c>
      <c r="JG156" s="37">
        <v>0</v>
      </c>
      <c r="JH156" s="4">
        <v>0</v>
      </c>
      <c r="JI156" s="38">
        <v>0</v>
      </c>
      <c r="JJ156" s="37">
        <v>0</v>
      </c>
      <c r="JK156" s="4">
        <v>0</v>
      </c>
      <c r="JL156" s="38">
        <v>0</v>
      </c>
      <c r="JM156" s="37">
        <v>0</v>
      </c>
      <c r="JN156" s="4">
        <v>0</v>
      </c>
      <c r="JO156" s="38">
        <v>0</v>
      </c>
      <c r="JP156" s="37">
        <v>29.521999999999998</v>
      </c>
      <c r="JQ156" s="4">
        <v>1429.75</v>
      </c>
      <c r="JR156" s="38">
        <f t="shared" si="1005"/>
        <v>48429.984418399843</v>
      </c>
      <c r="JS156" s="37">
        <v>0</v>
      </c>
      <c r="JT156" s="4">
        <v>0</v>
      </c>
      <c r="JU156" s="38">
        <v>0</v>
      </c>
      <c r="JV156" s="37">
        <v>0</v>
      </c>
      <c r="JW156" s="4">
        <v>0</v>
      </c>
      <c r="JX156" s="38">
        <v>0</v>
      </c>
      <c r="JY156" s="37">
        <v>0</v>
      </c>
      <c r="JZ156" s="4">
        <v>0</v>
      </c>
      <c r="KA156" s="38">
        <v>0</v>
      </c>
      <c r="KB156" s="37">
        <v>0</v>
      </c>
      <c r="KC156" s="4">
        <v>0</v>
      </c>
      <c r="KD156" s="38">
        <v>0</v>
      </c>
      <c r="KE156" s="37">
        <v>1.6519999999999999</v>
      </c>
      <c r="KF156" s="4">
        <v>13.77</v>
      </c>
      <c r="KG156" s="38">
        <f t="shared" si="1007"/>
        <v>8335.3510895883792</v>
      </c>
      <c r="KH156" s="37"/>
      <c r="KI156" s="4"/>
      <c r="KJ156" s="38"/>
      <c r="KK156" s="37">
        <v>0</v>
      </c>
      <c r="KL156" s="4">
        <v>0</v>
      </c>
      <c r="KM156" s="38">
        <v>0</v>
      </c>
      <c r="KN156" s="37">
        <v>0</v>
      </c>
      <c r="KO156" s="4">
        <v>0</v>
      </c>
      <c r="KP156" s="38">
        <v>0</v>
      </c>
      <c r="KQ156" s="37">
        <v>0</v>
      </c>
      <c r="KR156" s="4">
        <v>0</v>
      </c>
      <c r="KS156" s="38">
        <v>0</v>
      </c>
      <c r="KT156" s="37">
        <v>5.3280000000000003</v>
      </c>
      <c r="KU156" s="4">
        <v>16.89</v>
      </c>
      <c r="KV156" s="38">
        <f t="shared" si="1008"/>
        <v>3170.0450450450448</v>
      </c>
      <c r="KW156" s="37">
        <v>0</v>
      </c>
      <c r="KX156" s="4">
        <v>0</v>
      </c>
      <c r="KY156" s="38">
        <v>0</v>
      </c>
      <c r="KZ156" s="37">
        <v>203.54900000000001</v>
      </c>
      <c r="LA156" s="4">
        <v>3474.59</v>
      </c>
      <c r="LB156" s="38">
        <f t="shared" si="1009"/>
        <v>17070.042102884319</v>
      </c>
      <c r="LC156" s="37">
        <v>53.098999999999997</v>
      </c>
      <c r="LD156" s="4">
        <v>3807.15</v>
      </c>
      <c r="LE156" s="38">
        <f t="shared" si="1010"/>
        <v>71699.09037834988</v>
      </c>
      <c r="LF156" s="37">
        <v>6.5570000000000004</v>
      </c>
      <c r="LG156" s="4">
        <v>335.27</v>
      </c>
      <c r="LH156" s="38">
        <f t="shared" si="1011"/>
        <v>51131.615067866398</v>
      </c>
      <c r="LI156" s="37">
        <v>0</v>
      </c>
      <c r="LJ156" s="4">
        <v>0</v>
      </c>
      <c r="LK156" s="38">
        <v>0</v>
      </c>
      <c r="LL156" s="37">
        <v>0</v>
      </c>
      <c r="LM156" s="4">
        <v>0</v>
      </c>
      <c r="LN156" s="38">
        <v>0</v>
      </c>
      <c r="LO156" s="37">
        <v>0</v>
      </c>
      <c r="LP156" s="4">
        <v>0</v>
      </c>
      <c r="LQ156" s="38">
        <v>0</v>
      </c>
      <c r="LR156" s="37">
        <v>0</v>
      </c>
      <c r="LS156" s="4">
        <v>0</v>
      </c>
      <c r="LT156" s="38">
        <v>0</v>
      </c>
      <c r="LU156" s="37">
        <v>0</v>
      </c>
      <c r="LV156" s="4">
        <v>0</v>
      </c>
      <c r="LW156" s="38">
        <v>0</v>
      </c>
      <c r="LX156" s="37">
        <v>0</v>
      </c>
      <c r="LY156" s="4">
        <v>0</v>
      </c>
      <c r="LZ156" s="38">
        <v>0</v>
      </c>
      <c r="MA156" s="2">
        <f t="shared" si="1014"/>
        <v>1280.7550000000001</v>
      </c>
      <c r="MB156" s="12">
        <f t="shared" si="1015"/>
        <v>35096.79</v>
      </c>
    </row>
    <row r="157" spans="1:340" x14ac:dyDescent="0.3">
      <c r="A157" s="50">
        <v>2015</v>
      </c>
      <c r="B157" s="51" t="s">
        <v>14</v>
      </c>
      <c r="C157" s="37">
        <v>0</v>
      </c>
      <c r="D157" s="4">
        <v>0</v>
      </c>
      <c r="E157" s="38">
        <v>0</v>
      </c>
      <c r="F157" s="37">
        <v>0</v>
      </c>
      <c r="G157" s="4">
        <v>0</v>
      </c>
      <c r="H157" s="38">
        <v>0</v>
      </c>
      <c r="I157" s="37">
        <v>0</v>
      </c>
      <c r="J157" s="4">
        <v>0</v>
      </c>
      <c r="K157" s="38">
        <v>0</v>
      </c>
      <c r="L157" s="37">
        <v>0</v>
      </c>
      <c r="M157" s="4">
        <v>0</v>
      </c>
      <c r="N157" s="38">
        <v>0</v>
      </c>
      <c r="O157" s="37">
        <v>0</v>
      </c>
      <c r="P157" s="4">
        <v>0</v>
      </c>
      <c r="Q157" s="38">
        <v>0</v>
      </c>
      <c r="R157" s="37">
        <v>6.5000000000000002E-2</v>
      </c>
      <c r="S157" s="4">
        <v>1.87</v>
      </c>
      <c r="T157" s="38">
        <f t="shared" si="978"/>
        <v>28769.23076923077</v>
      </c>
      <c r="U157" s="37">
        <v>0</v>
      </c>
      <c r="V157" s="4">
        <v>0</v>
      </c>
      <c r="W157" s="38">
        <v>0</v>
      </c>
      <c r="X157" s="37">
        <v>0</v>
      </c>
      <c r="Y157" s="4">
        <v>0</v>
      </c>
      <c r="Z157" s="38">
        <v>0</v>
      </c>
      <c r="AA157" s="37">
        <v>0</v>
      </c>
      <c r="AB157" s="4">
        <v>0</v>
      </c>
      <c r="AC157" s="38">
        <v>0</v>
      </c>
      <c r="AD157" s="37">
        <v>0.93700000000000006</v>
      </c>
      <c r="AE157" s="4">
        <v>139.03</v>
      </c>
      <c r="AF157" s="38">
        <f t="shared" si="979"/>
        <v>148377.8014941302</v>
      </c>
      <c r="AG157" s="37">
        <v>0</v>
      </c>
      <c r="AH157" s="4">
        <v>0</v>
      </c>
      <c r="AI157" s="38">
        <v>0</v>
      </c>
      <c r="AJ157" s="37">
        <v>1.24</v>
      </c>
      <c r="AK157" s="4">
        <v>13.94</v>
      </c>
      <c r="AL157" s="38">
        <f t="shared" si="1016"/>
        <v>11241.935483870968</v>
      </c>
      <c r="AM157" s="37">
        <v>9.0920000000000005</v>
      </c>
      <c r="AN157" s="4">
        <v>189.34</v>
      </c>
      <c r="AO157" s="38">
        <f t="shared" si="1017"/>
        <v>20824.901011878574</v>
      </c>
      <c r="AP157" s="37">
        <v>8.4730000000000008</v>
      </c>
      <c r="AQ157" s="4">
        <v>409.3</v>
      </c>
      <c r="AR157" s="38">
        <f t="shared" si="1029"/>
        <v>48306.384987607693</v>
      </c>
      <c r="AS157" s="37">
        <v>0</v>
      </c>
      <c r="AT157" s="4">
        <v>0</v>
      </c>
      <c r="AU157" s="38">
        <v>0</v>
      </c>
      <c r="AV157" s="37">
        <v>0</v>
      </c>
      <c r="AW157" s="4">
        <v>0</v>
      </c>
      <c r="AX157" s="38">
        <v>0</v>
      </c>
      <c r="AY157" s="37">
        <v>5.4710000000000001</v>
      </c>
      <c r="AZ157" s="4">
        <v>362.18</v>
      </c>
      <c r="BA157" s="38">
        <f t="shared" si="980"/>
        <v>66199.963443611763</v>
      </c>
      <c r="BB157" s="37">
        <v>0</v>
      </c>
      <c r="BC157" s="4">
        <v>0</v>
      </c>
      <c r="BD157" s="38">
        <v>0</v>
      </c>
      <c r="BE157" s="37">
        <v>0</v>
      </c>
      <c r="BF157" s="4">
        <v>0</v>
      </c>
      <c r="BG157" s="38">
        <v>0</v>
      </c>
      <c r="BH157" s="37">
        <v>20.245999999999999</v>
      </c>
      <c r="BI157" s="4">
        <v>153.66999999999999</v>
      </c>
      <c r="BJ157" s="38">
        <f t="shared" si="981"/>
        <v>7590.1412624715995</v>
      </c>
      <c r="BK157" s="37">
        <v>0</v>
      </c>
      <c r="BL157" s="4">
        <v>0</v>
      </c>
      <c r="BM157" s="38">
        <v>0</v>
      </c>
      <c r="BN157" s="37">
        <v>0</v>
      </c>
      <c r="BO157" s="4">
        <v>0</v>
      </c>
      <c r="BP157" s="38">
        <v>0</v>
      </c>
      <c r="BQ157" s="37">
        <v>0</v>
      </c>
      <c r="BR157" s="4">
        <v>0</v>
      </c>
      <c r="BS157" s="38">
        <v>0</v>
      </c>
      <c r="BT157" s="37">
        <v>0</v>
      </c>
      <c r="BU157" s="4">
        <v>0</v>
      </c>
      <c r="BV157" s="38">
        <f t="shared" si="1032"/>
        <v>0</v>
      </c>
      <c r="BW157" s="37">
        <v>0</v>
      </c>
      <c r="BX157" s="4">
        <v>0</v>
      </c>
      <c r="BY157" s="38">
        <v>0</v>
      </c>
      <c r="BZ157" s="37">
        <v>1.181</v>
      </c>
      <c r="CA157" s="4">
        <v>113.54</v>
      </c>
      <c r="CB157" s="38">
        <f t="shared" si="983"/>
        <v>96138.865368331913</v>
      </c>
      <c r="CC157" s="37">
        <v>0</v>
      </c>
      <c r="CD157" s="4">
        <v>0</v>
      </c>
      <c r="CE157" s="38">
        <v>0</v>
      </c>
      <c r="CF157" s="37">
        <v>2.8000000000000001E-2</v>
      </c>
      <c r="CG157" s="4">
        <v>0.92</v>
      </c>
      <c r="CH157" s="38">
        <f t="shared" si="984"/>
        <v>32857.142857142862</v>
      </c>
      <c r="CI157" s="37">
        <v>0</v>
      </c>
      <c r="CJ157" s="4">
        <v>0</v>
      </c>
      <c r="CK157" s="38">
        <v>0</v>
      </c>
      <c r="CL157" s="37">
        <v>0</v>
      </c>
      <c r="CM157" s="4">
        <v>0</v>
      </c>
      <c r="CN157" s="38">
        <v>0</v>
      </c>
      <c r="CO157" s="37">
        <v>3.1680000000000001</v>
      </c>
      <c r="CP157" s="4">
        <v>129.35</v>
      </c>
      <c r="CQ157" s="38">
        <f t="shared" si="985"/>
        <v>40830.176767676763</v>
      </c>
      <c r="CR157" s="37">
        <v>0</v>
      </c>
      <c r="CS157" s="4">
        <v>0</v>
      </c>
      <c r="CT157" s="38">
        <v>0</v>
      </c>
      <c r="CU157" s="37">
        <v>0</v>
      </c>
      <c r="CV157" s="4">
        <v>0</v>
      </c>
      <c r="CW157" s="38">
        <f t="shared" si="986"/>
        <v>0</v>
      </c>
      <c r="CX157" s="37">
        <v>8.0069999999999997</v>
      </c>
      <c r="CY157" s="4">
        <v>410.93</v>
      </c>
      <c r="CZ157" s="38">
        <f t="shared" si="987"/>
        <v>51321.343824153868</v>
      </c>
      <c r="DA157" s="37">
        <v>0</v>
      </c>
      <c r="DB157" s="4">
        <v>0</v>
      </c>
      <c r="DC157" s="38">
        <v>0</v>
      </c>
      <c r="DD157" s="37">
        <v>0.63</v>
      </c>
      <c r="DE157" s="4">
        <v>35.869999999999997</v>
      </c>
      <c r="DF157" s="38">
        <f t="shared" si="1040"/>
        <v>56936.507936507929</v>
      </c>
      <c r="DG157" s="37">
        <v>0</v>
      </c>
      <c r="DH157" s="4">
        <v>0</v>
      </c>
      <c r="DI157" s="38">
        <v>0</v>
      </c>
      <c r="DJ157" s="37">
        <v>0</v>
      </c>
      <c r="DK157" s="4">
        <v>0</v>
      </c>
      <c r="DL157" s="38">
        <v>0</v>
      </c>
      <c r="DM157" s="37">
        <v>518.84400000000005</v>
      </c>
      <c r="DN157" s="4">
        <v>9890.24</v>
      </c>
      <c r="DO157" s="38">
        <f t="shared" si="988"/>
        <v>19062.068752842853</v>
      </c>
      <c r="DP157" s="37">
        <v>5.0999999999999996</v>
      </c>
      <c r="DQ157" s="4">
        <v>407.26</v>
      </c>
      <c r="DR157" s="38">
        <f t="shared" si="1026"/>
        <v>79854.901960784322</v>
      </c>
      <c r="DS157" s="37">
        <v>0</v>
      </c>
      <c r="DT157" s="4">
        <v>0</v>
      </c>
      <c r="DU157" s="38">
        <v>0</v>
      </c>
      <c r="DV157" s="37">
        <v>0</v>
      </c>
      <c r="DW157" s="4">
        <v>0</v>
      </c>
      <c r="DX157" s="38">
        <v>0</v>
      </c>
      <c r="DY157" s="37">
        <v>0</v>
      </c>
      <c r="DZ157" s="4">
        <v>0</v>
      </c>
      <c r="EA157" s="38">
        <v>0</v>
      </c>
      <c r="EB157" s="37">
        <v>5.0620000000000003</v>
      </c>
      <c r="EC157" s="4">
        <v>205.68</v>
      </c>
      <c r="ED157" s="38">
        <f t="shared" si="990"/>
        <v>40632.161201106275</v>
      </c>
      <c r="EE157" s="37">
        <v>0</v>
      </c>
      <c r="EF157" s="4">
        <v>0</v>
      </c>
      <c r="EG157" s="38">
        <v>0</v>
      </c>
      <c r="EH157" s="37">
        <v>0</v>
      </c>
      <c r="EI157" s="4">
        <v>0</v>
      </c>
      <c r="EJ157" s="38">
        <v>0</v>
      </c>
      <c r="EK157" s="37">
        <v>0</v>
      </c>
      <c r="EL157" s="4">
        <v>0</v>
      </c>
      <c r="EM157" s="38">
        <v>0</v>
      </c>
      <c r="EN157" s="37">
        <v>0</v>
      </c>
      <c r="EO157" s="4">
        <v>0</v>
      </c>
      <c r="EP157" s="38">
        <v>0</v>
      </c>
      <c r="EQ157" s="37"/>
      <c r="ER157" s="4"/>
      <c r="ES157" s="38"/>
      <c r="ET157" s="37">
        <v>0</v>
      </c>
      <c r="EU157" s="4">
        <v>0</v>
      </c>
      <c r="EV157" s="38">
        <v>0</v>
      </c>
      <c r="EW157" s="37">
        <v>2.0779999999999998</v>
      </c>
      <c r="EX157" s="4">
        <v>42.58</v>
      </c>
      <c r="EY157" s="38">
        <f t="shared" si="993"/>
        <v>20490.856592877768</v>
      </c>
      <c r="EZ157" s="37">
        <v>0</v>
      </c>
      <c r="FA157" s="4">
        <v>0</v>
      </c>
      <c r="FB157" s="38">
        <v>0</v>
      </c>
      <c r="FC157" s="37"/>
      <c r="FD157" s="4"/>
      <c r="FE157" s="38"/>
      <c r="FF157" s="37">
        <v>0</v>
      </c>
      <c r="FG157" s="4">
        <v>0</v>
      </c>
      <c r="FH157" s="38">
        <v>0</v>
      </c>
      <c r="FI157" s="37">
        <v>1.07</v>
      </c>
      <c r="FJ157" s="4">
        <v>27.3</v>
      </c>
      <c r="FK157" s="38">
        <f t="shared" si="994"/>
        <v>25514.018691588786</v>
      </c>
      <c r="FL157" s="37">
        <v>0</v>
      </c>
      <c r="FM157" s="4">
        <v>0</v>
      </c>
      <c r="FN157" s="38">
        <f t="shared" si="1033"/>
        <v>0</v>
      </c>
      <c r="FO157" s="37">
        <v>0</v>
      </c>
      <c r="FP157" s="4">
        <v>0</v>
      </c>
      <c r="FQ157" s="38">
        <f t="shared" si="1034"/>
        <v>0</v>
      </c>
      <c r="FR157" s="37">
        <v>0</v>
      </c>
      <c r="FS157" s="4">
        <v>0</v>
      </c>
      <c r="FT157" s="38">
        <v>0</v>
      </c>
      <c r="FU157" s="37"/>
      <c r="FV157" s="4"/>
      <c r="FW157" s="38"/>
      <c r="FX157" s="37">
        <v>0</v>
      </c>
      <c r="FY157" s="4">
        <v>0</v>
      </c>
      <c r="FZ157" s="38">
        <v>0</v>
      </c>
      <c r="GA157" s="37">
        <v>0</v>
      </c>
      <c r="GB157" s="4">
        <v>0</v>
      </c>
      <c r="GC157" s="38">
        <v>0</v>
      </c>
      <c r="GD157" s="37">
        <v>1.86</v>
      </c>
      <c r="GE157" s="4">
        <v>163.53</v>
      </c>
      <c r="GF157" s="38">
        <f t="shared" si="995"/>
        <v>87919.354838709682</v>
      </c>
      <c r="GG157" s="37">
        <v>0</v>
      </c>
      <c r="GH157" s="4">
        <v>0</v>
      </c>
      <c r="GI157" s="38">
        <f t="shared" si="996"/>
        <v>0</v>
      </c>
      <c r="GJ157" s="37">
        <v>0</v>
      </c>
      <c r="GK157" s="4">
        <v>0</v>
      </c>
      <c r="GL157" s="38">
        <f t="shared" si="997"/>
        <v>0</v>
      </c>
      <c r="GM157" s="37">
        <v>0</v>
      </c>
      <c r="GN157" s="4">
        <v>0</v>
      </c>
      <c r="GO157" s="38">
        <v>0</v>
      </c>
      <c r="GP157" s="37">
        <v>0</v>
      </c>
      <c r="GQ157" s="4">
        <v>0</v>
      </c>
      <c r="GR157" s="38">
        <v>0</v>
      </c>
      <c r="GS157" s="37">
        <v>0</v>
      </c>
      <c r="GT157" s="4">
        <v>0</v>
      </c>
      <c r="GU157" s="38">
        <v>0</v>
      </c>
      <c r="GV157" s="37">
        <v>0</v>
      </c>
      <c r="GW157" s="4">
        <v>0</v>
      </c>
      <c r="GX157" s="38">
        <v>0</v>
      </c>
      <c r="GY157" s="37">
        <v>0</v>
      </c>
      <c r="GZ157" s="4">
        <v>0</v>
      </c>
      <c r="HA157" s="38">
        <v>0</v>
      </c>
      <c r="HB157" s="37">
        <v>0</v>
      </c>
      <c r="HC157" s="4">
        <v>0</v>
      </c>
      <c r="HD157" s="38">
        <v>0</v>
      </c>
      <c r="HE157" s="37">
        <v>0</v>
      </c>
      <c r="HF157" s="4">
        <v>0</v>
      </c>
      <c r="HG157" s="38">
        <v>0</v>
      </c>
      <c r="HH157" s="37">
        <v>49.119</v>
      </c>
      <c r="HI157" s="4">
        <v>225.51</v>
      </c>
      <c r="HJ157" s="38">
        <f t="shared" si="999"/>
        <v>4591.0950955841936</v>
      </c>
      <c r="HK157" s="37">
        <v>0</v>
      </c>
      <c r="HL157" s="4">
        <v>0</v>
      </c>
      <c r="HM157" s="38">
        <v>0</v>
      </c>
      <c r="HN157" s="37">
        <v>0</v>
      </c>
      <c r="HO157" s="4">
        <v>0</v>
      </c>
      <c r="HP157" s="38">
        <v>0</v>
      </c>
      <c r="HQ157" s="37">
        <v>1.226</v>
      </c>
      <c r="HR157" s="4">
        <v>1.6</v>
      </c>
      <c r="HS157" s="38">
        <f t="shared" si="1022"/>
        <v>1305.0570962479608</v>
      </c>
      <c r="HT157" s="37">
        <v>1.226</v>
      </c>
      <c r="HU157" s="4">
        <v>1.6</v>
      </c>
      <c r="HV157" s="38">
        <f t="shared" si="1023"/>
        <v>1305.0570962479608</v>
      </c>
      <c r="HW157" s="37">
        <v>0</v>
      </c>
      <c r="HX157" s="4">
        <v>0</v>
      </c>
      <c r="HY157" s="38">
        <v>0</v>
      </c>
      <c r="HZ157" s="37">
        <v>0</v>
      </c>
      <c r="IA157" s="4">
        <v>0</v>
      </c>
      <c r="IB157" s="38">
        <v>0</v>
      </c>
      <c r="IC157" s="37">
        <v>16.120999999999999</v>
      </c>
      <c r="ID157" s="4">
        <v>375.13</v>
      </c>
      <c r="IE157" s="38">
        <f t="shared" si="1027"/>
        <v>23269.648284845855</v>
      </c>
      <c r="IF157" s="37">
        <v>0</v>
      </c>
      <c r="IG157" s="4">
        <v>0</v>
      </c>
      <c r="IH157" s="38">
        <v>0</v>
      </c>
      <c r="II157" s="37">
        <v>0</v>
      </c>
      <c r="IJ157" s="4">
        <v>0</v>
      </c>
      <c r="IK157" s="38">
        <v>0</v>
      </c>
      <c r="IL157" s="37">
        <v>12.106999999999999</v>
      </c>
      <c r="IM157" s="4">
        <v>931.87</v>
      </c>
      <c r="IN157" s="38">
        <f t="shared" si="1001"/>
        <v>76969.521764268604</v>
      </c>
      <c r="IO157" s="37">
        <v>38.664000000000001</v>
      </c>
      <c r="IP157" s="4">
        <v>1773.19</v>
      </c>
      <c r="IQ157" s="38">
        <f t="shared" si="1002"/>
        <v>45861.524932753979</v>
      </c>
      <c r="IR157" s="37">
        <v>0</v>
      </c>
      <c r="IS157" s="4">
        <v>0</v>
      </c>
      <c r="IT157" s="38">
        <v>0</v>
      </c>
      <c r="IU157" s="37">
        <v>0</v>
      </c>
      <c r="IV157" s="4">
        <v>0</v>
      </c>
      <c r="IW157" s="38">
        <v>0</v>
      </c>
      <c r="IX157" s="37">
        <v>0</v>
      </c>
      <c r="IY157" s="4">
        <v>0</v>
      </c>
      <c r="IZ157" s="38">
        <f t="shared" si="781"/>
        <v>0</v>
      </c>
      <c r="JA157" s="37">
        <v>198.12700000000001</v>
      </c>
      <c r="JB157" s="4">
        <v>4364.67</v>
      </c>
      <c r="JC157" s="38">
        <f t="shared" si="1003"/>
        <v>22029.657744779863</v>
      </c>
      <c r="JD157" s="37">
        <v>4.08</v>
      </c>
      <c r="JE157" s="4">
        <v>270.36</v>
      </c>
      <c r="JF157" s="38">
        <f t="shared" si="1004"/>
        <v>66264.705882352937</v>
      </c>
      <c r="JG157" s="37">
        <v>0</v>
      </c>
      <c r="JH157" s="4">
        <v>0</v>
      </c>
      <c r="JI157" s="38">
        <v>0</v>
      </c>
      <c r="JJ157" s="37">
        <v>0</v>
      </c>
      <c r="JK157" s="4">
        <v>0</v>
      </c>
      <c r="JL157" s="38">
        <v>0</v>
      </c>
      <c r="JM157" s="37">
        <v>0</v>
      </c>
      <c r="JN157" s="4">
        <v>0</v>
      </c>
      <c r="JO157" s="38">
        <v>0</v>
      </c>
      <c r="JP157" s="37">
        <v>20.408000000000001</v>
      </c>
      <c r="JQ157" s="4">
        <v>767.49</v>
      </c>
      <c r="JR157" s="38">
        <f t="shared" si="1005"/>
        <v>37607.310858486868</v>
      </c>
      <c r="JS157" s="37">
        <v>0</v>
      </c>
      <c r="JT157" s="4">
        <v>0</v>
      </c>
      <c r="JU157" s="38">
        <v>0</v>
      </c>
      <c r="JV157" s="37">
        <v>0</v>
      </c>
      <c r="JW157" s="4">
        <v>0</v>
      </c>
      <c r="JX157" s="38">
        <v>0</v>
      </c>
      <c r="JY157" s="37">
        <v>1.075</v>
      </c>
      <c r="JZ157" s="4">
        <v>225.3</v>
      </c>
      <c r="KA157" s="38">
        <f t="shared" si="1006"/>
        <v>209581.39534883722</v>
      </c>
      <c r="KB157" s="37">
        <v>0</v>
      </c>
      <c r="KC157" s="4">
        <v>0</v>
      </c>
      <c r="KD157" s="38">
        <v>0</v>
      </c>
      <c r="KE157" s="37">
        <v>4.9870000000000001</v>
      </c>
      <c r="KF157" s="4">
        <v>35.29</v>
      </c>
      <c r="KG157" s="38">
        <f t="shared" si="1007"/>
        <v>7076.3986364547827</v>
      </c>
      <c r="KH157" s="37"/>
      <c r="KI157" s="4"/>
      <c r="KJ157" s="38"/>
      <c r="KK157" s="37">
        <v>0</v>
      </c>
      <c r="KL157" s="4">
        <v>0</v>
      </c>
      <c r="KM157" s="38">
        <v>0</v>
      </c>
      <c r="KN157" s="37">
        <v>0</v>
      </c>
      <c r="KO157" s="4">
        <v>0</v>
      </c>
      <c r="KP157" s="38">
        <v>0</v>
      </c>
      <c r="KQ157" s="37">
        <v>0</v>
      </c>
      <c r="KR157" s="4">
        <v>0</v>
      </c>
      <c r="KS157" s="38">
        <v>0</v>
      </c>
      <c r="KT157" s="37">
        <v>3.3180000000000001</v>
      </c>
      <c r="KU157" s="4">
        <v>8.51</v>
      </c>
      <c r="KV157" s="38">
        <f t="shared" si="1008"/>
        <v>2564.7980711271848</v>
      </c>
      <c r="KW157" s="37">
        <v>0</v>
      </c>
      <c r="KX157" s="4">
        <v>0</v>
      </c>
      <c r="KY157" s="38">
        <v>0</v>
      </c>
      <c r="KZ157" s="37">
        <v>276.43700000000001</v>
      </c>
      <c r="LA157" s="4">
        <v>4238.1400000000003</v>
      </c>
      <c r="LB157" s="38">
        <f t="shared" si="1009"/>
        <v>15331.305143667456</v>
      </c>
      <c r="LC157" s="37">
        <v>57.323999999999998</v>
      </c>
      <c r="LD157" s="4">
        <v>3663.76</v>
      </c>
      <c r="LE157" s="38">
        <f t="shared" si="1010"/>
        <v>63913.195171306957</v>
      </c>
      <c r="LF157" s="37">
        <v>20.329000000000001</v>
      </c>
      <c r="LG157" s="4">
        <v>1127.5899999999999</v>
      </c>
      <c r="LH157" s="38">
        <f t="shared" si="1011"/>
        <v>55467.066751930732</v>
      </c>
      <c r="LI157" s="37">
        <v>0</v>
      </c>
      <c r="LJ157" s="4">
        <v>0</v>
      </c>
      <c r="LK157" s="38">
        <v>0</v>
      </c>
      <c r="LL157" s="37">
        <v>0</v>
      </c>
      <c r="LM157" s="4">
        <v>0</v>
      </c>
      <c r="LN157" s="38">
        <v>0</v>
      </c>
      <c r="LO157" s="37">
        <v>0</v>
      </c>
      <c r="LP157" s="4">
        <v>0</v>
      </c>
      <c r="LQ157" s="38">
        <v>0</v>
      </c>
      <c r="LR157" s="37">
        <v>0</v>
      </c>
      <c r="LS157" s="4">
        <v>0</v>
      </c>
      <c r="LT157" s="38">
        <v>0</v>
      </c>
      <c r="LU157" s="37">
        <v>0</v>
      </c>
      <c r="LV157" s="4">
        <v>0</v>
      </c>
      <c r="LW157" s="38">
        <v>0</v>
      </c>
      <c r="LX157" s="37">
        <v>36.713000000000001</v>
      </c>
      <c r="LY157" s="4">
        <v>648.61</v>
      </c>
      <c r="LZ157" s="38">
        <f t="shared" si="1013"/>
        <v>17667.03892354207</v>
      </c>
      <c r="MA157" s="2">
        <f t="shared" si="1014"/>
        <v>1332.587</v>
      </c>
      <c r="MB157" s="12">
        <f t="shared" si="1015"/>
        <v>31353.55</v>
      </c>
    </row>
    <row r="158" spans="1:340" x14ac:dyDescent="0.3">
      <c r="A158" s="50">
        <v>2015</v>
      </c>
      <c r="B158" s="51" t="s">
        <v>15</v>
      </c>
      <c r="C158" s="37">
        <v>0</v>
      </c>
      <c r="D158" s="4">
        <v>0</v>
      </c>
      <c r="E158" s="38">
        <v>0</v>
      </c>
      <c r="F158" s="37">
        <v>0</v>
      </c>
      <c r="G158" s="4">
        <v>0</v>
      </c>
      <c r="H158" s="38">
        <v>0</v>
      </c>
      <c r="I158" s="37">
        <v>0</v>
      </c>
      <c r="J158" s="4">
        <v>0</v>
      </c>
      <c r="K158" s="38">
        <v>0</v>
      </c>
      <c r="L158" s="37">
        <v>0</v>
      </c>
      <c r="M158" s="4">
        <v>0</v>
      </c>
      <c r="N158" s="38">
        <v>0</v>
      </c>
      <c r="O158" s="37">
        <v>4.0000000000000001E-3</v>
      </c>
      <c r="P158" s="4">
        <v>0.31</v>
      </c>
      <c r="Q158" s="38">
        <f t="shared" si="977"/>
        <v>77500</v>
      </c>
      <c r="R158" s="37">
        <v>0</v>
      </c>
      <c r="S158" s="4">
        <v>0</v>
      </c>
      <c r="T158" s="38">
        <v>0</v>
      </c>
      <c r="U158" s="37">
        <v>0</v>
      </c>
      <c r="V158" s="4">
        <v>0</v>
      </c>
      <c r="W158" s="38">
        <v>0</v>
      </c>
      <c r="X158" s="37">
        <v>0.18</v>
      </c>
      <c r="Y158" s="4">
        <v>1.98</v>
      </c>
      <c r="Z158" s="38">
        <f t="shared" si="1025"/>
        <v>11000</v>
      </c>
      <c r="AA158" s="37">
        <v>0</v>
      </c>
      <c r="AB158" s="4">
        <v>0</v>
      </c>
      <c r="AC158" s="38">
        <v>0</v>
      </c>
      <c r="AD158" s="37">
        <v>2.1999999999999999E-2</v>
      </c>
      <c r="AE158" s="4">
        <v>1.04</v>
      </c>
      <c r="AF158" s="38">
        <f t="shared" si="979"/>
        <v>47272.727272727279</v>
      </c>
      <c r="AG158" s="37">
        <v>0</v>
      </c>
      <c r="AH158" s="4">
        <v>0</v>
      </c>
      <c r="AI158" s="38">
        <v>0</v>
      </c>
      <c r="AJ158" s="37">
        <v>0.14499999999999999</v>
      </c>
      <c r="AK158" s="4">
        <v>114.21</v>
      </c>
      <c r="AL158" s="38">
        <f t="shared" si="1016"/>
        <v>787655.17241379316</v>
      </c>
      <c r="AM158" s="37">
        <v>19.710999999999999</v>
      </c>
      <c r="AN158" s="4">
        <v>435.35</v>
      </c>
      <c r="AO158" s="38">
        <f t="shared" si="1017"/>
        <v>22086.652123179952</v>
      </c>
      <c r="AP158" s="37">
        <v>0</v>
      </c>
      <c r="AQ158" s="4">
        <v>0</v>
      </c>
      <c r="AR158" s="38">
        <v>0</v>
      </c>
      <c r="AS158" s="37">
        <v>0</v>
      </c>
      <c r="AT158" s="4">
        <v>0</v>
      </c>
      <c r="AU158" s="38">
        <v>0</v>
      </c>
      <c r="AV158" s="37">
        <v>0</v>
      </c>
      <c r="AW158" s="4">
        <v>0</v>
      </c>
      <c r="AX158" s="38">
        <v>0</v>
      </c>
      <c r="AY158" s="37">
        <v>5.4710000000000001</v>
      </c>
      <c r="AZ158" s="4">
        <v>368.36</v>
      </c>
      <c r="BA158" s="38">
        <f t="shared" si="980"/>
        <v>67329.555839883033</v>
      </c>
      <c r="BB158" s="37">
        <v>0</v>
      </c>
      <c r="BC158" s="4">
        <v>0</v>
      </c>
      <c r="BD158" s="38">
        <v>0</v>
      </c>
      <c r="BE158" s="37">
        <v>0</v>
      </c>
      <c r="BF158" s="4">
        <v>0</v>
      </c>
      <c r="BG158" s="38">
        <v>0</v>
      </c>
      <c r="BH158" s="37">
        <v>24.501999999999999</v>
      </c>
      <c r="BI158" s="4">
        <v>130.32</v>
      </c>
      <c r="BJ158" s="38">
        <f t="shared" si="981"/>
        <v>5318.7494898375644</v>
      </c>
      <c r="BK158" s="37">
        <v>0</v>
      </c>
      <c r="BL158" s="4">
        <v>0</v>
      </c>
      <c r="BM158" s="38">
        <v>0</v>
      </c>
      <c r="BN158" s="37">
        <v>0</v>
      </c>
      <c r="BO158" s="4">
        <v>0</v>
      </c>
      <c r="BP158" s="38">
        <v>0</v>
      </c>
      <c r="BQ158" s="37">
        <v>0</v>
      </c>
      <c r="BR158" s="4">
        <v>0</v>
      </c>
      <c r="BS158" s="38">
        <v>0</v>
      </c>
      <c r="BT158" s="37">
        <v>0</v>
      </c>
      <c r="BU158" s="4">
        <v>0</v>
      </c>
      <c r="BV158" s="38">
        <f t="shared" si="1032"/>
        <v>0</v>
      </c>
      <c r="BW158" s="37">
        <v>7.4999999999999997E-2</v>
      </c>
      <c r="BX158" s="4">
        <v>16.329999999999998</v>
      </c>
      <c r="BY158" s="38">
        <f t="shared" si="1018"/>
        <v>217733.33333333331</v>
      </c>
      <c r="BZ158" s="37">
        <v>17.018000000000001</v>
      </c>
      <c r="CA158" s="4">
        <v>912.49</v>
      </c>
      <c r="CB158" s="38">
        <f t="shared" si="983"/>
        <v>53619.109178516868</v>
      </c>
      <c r="CC158" s="37">
        <v>0</v>
      </c>
      <c r="CD158" s="4">
        <v>0</v>
      </c>
      <c r="CE158" s="38">
        <v>0</v>
      </c>
      <c r="CF158" s="37">
        <v>0</v>
      </c>
      <c r="CG158" s="4">
        <v>0</v>
      </c>
      <c r="CH158" s="38">
        <v>0</v>
      </c>
      <c r="CI158" s="37">
        <v>0</v>
      </c>
      <c r="CJ158" s="4">
        <v>0</v>
      </c>
      <c r="CK158" s="38">
        <v>0</v>
      </c>
      <c r="CL158" s="37">
        <v>0</v>
      </c>
      <c r="CM158" s="4">
        <v>0</v>
      </c>
      <c r="CN158" s="38">
        <v>0</v>
      </c>
      <c r="CO158" s="37">
        <v>3.3610000000000002</v>
      </c>
      <c r="CP158" s="4">
        <v>161.36000000000001</v>
      </c>
      <c r="CQ158" s="38">
        <f t="shared" si="985"/>
        <v>48009.520975900028</v>
      </c>
      <c r="CR158" s="37">
        <v>0</v>
      </c>
      <c r="CS158" s="4">
        <v>0</v>
      </c>
      <c r="CT158" s="38">
        <v>0</v>
      </c>
      <c r="CU158" s="37">
        <v>0</v>
      </c>
      <c r="CV158" s="4">
        <v>0</v>
      </c>
      <c r="CW158" s="38">
        <f t="shared" si="986"/>
        <v>0</v>
      </c>
      <c r="CX158" s="37">
        <v>1.014</v>
      </c>
      <c r="CY158" s="4">
        <v>80.97</v>
      </c>
      <c r="CZ158" s="38">
        <f t="shared" si="987"/>
        <v>79852.071005917154</v>
      </c>
      <c r="DA158" s="37">
        <v>1.4999999999999999E-2</v>
      </c>
      <c r="DB158" s="4">
        <v>0.12</v>
      </c>
      <c r="DC158" s="38">
        <f t="shared" ref="DC158" si="1043">DB158/DA158*1000</f>
        <v>8000</v>
      </c>
      <c r="DD158" s="37">
        <v>0</v>
      </c>
      <c r="DE158" s="4">
        <v>0</v>
      </c>
      <c r="DF158" s="38">
        <v>0</v>
      </c>
      <c r="DG158" s="37">
        <v>5.3849999999999998</v>
      </c>
      <c r="DH158" s="4">
        <v>27.8</v>
      </c>
      <c r="DI158" s="38">
        <f t="shared" si="1019"/>
        <v>5162.4883936861652</v>
      </c>
      <c r="DJ158" s="37">
        <v>0</v>
      </c>
      <c r="DK158" s="4">
        <v>0</v>
      </c>
      <c r="DL158" s="38">
        <v>0</v>
      </c>
      <c r="DM158" s="37">
        <v>358.42500000000001</v>
      </c>
      <c r="DN158" s="4">
        <v>6233.9</v>
      </c>
      <c r="DO158" s="38">
        <f t="shared" si="988"/>
        <v>17392.480993234287</v>
      </c>
      <c r="DP158" s="37">
        <v>46.792000000000002</v>
      </c>
      <c r="DQ158" s="4">
        <v>1527.47</v>
      </c>
      <c r="DR158" s="38">
        <f t="shared" si="1026"/>
        <v>32643.828004787145</v>
      </c>
      <c r="DS158" s="37">
        <v>0</v>
      </c>
      <c r="DT158" s="4">
        <v>0</v>
      </c>
      <c r="DU158" s="38">
        <v>0</v>
      </c>
      <c r="DV158" s="37">
        <v>0</v>
      </c>
      <c r="DW158" s="4">
        <v>0</v>
      </c>
      <c r="DX158" s="38">
        <v>0</v>
      </c>
      <c r="DY158" s="37">
        <v>1.86</v>
      </c>
      <c r="DZ158" s="4">
        <v>28.71</v>
      </c>
      <c r="EA158" s="38">
        <f t="shared" si="989"/>
        <v>15435.483870967742</v>
      </c>
      <c r="EB158" s="37">
        <v>37.755000000000003</v>
      </c>
      <c r="EC158" s="4">
        <v>1150.3699999999999</v>
      </c>
      <c r="ED158" s="38">
        <f t="shared" si="990"/>
        <v>30469.34180903191</v>
      </c>
      <c r="EE158" s="37">
        <v>0.16900000000000001</v>
      </c>
      <c r="EF158" s="4">
        <v>3.51</v>
      </c>
      <c r="EG158" s="38">
        <f t="shared" ref="EG158" si="1044">EF158/EE158*1000</f>
        <v>20769.230769230766</v>
      </c>
      <c r="EH158" s="37">
        <v>0.16900000000000001</v>
      </c>
      <c r="EI158" s="4">
        <v>3.51</v>
      </c>
      <c r="EJ158" s="38">
        <f t="shared" si="992"/>
        <v>20769.230769230766</v>
      </c>
      <c r="EK158" s="37">
        <v>0</v>
      </c>
      <c r="EL158" s="4">
        <v>0</v>
      </c>
      <c r="EM158" s="38">
        <v>0</v>
      </c>
      <c r="EN158" s="37">
        <v>0</v>
      </c>
      <c r="EO158" s="4">
        <v>0</v>
      </c>
      <c r="EP158" s="38">
        <v>0</v>
      </c>
      <c r="EQ158" s="37"/>
      <c r="ER158" s="4"/>
      <c r="ES158" s="38"/>
      <c r="ET158" s="37">
        <v>0</v>
      </c>
      <c r="EU158" s="4">
        <v>0</v>
      </c>
      <c r="EV158" s="38">
        <v>0</v>
      </c>
      <c r="EW158" s="37">
        <v>0.38600000000000001</v>
      </c>
      <c r="EX158" s="4">
        <v>1.23</v>
      </c>
      <c r="EY158" s="38">
        <f t="shared" si="993"/>
        <v>3186.5284974093261</v>
      </c>
      <c r="EZ158" s="37">
        <v>0</v>
      </c>
      <c r="FA158" s="4">
        <v>0</v>
      </c>
      <c r="FB158" s="38">
        <v>0</v>
      </c>
      <c r="FC158" s="37"/>
      <c r="FD158" s="4"/>
      <c r="FE158" s="38"/>
      <c r="FF158" s="37">
        <v>0</v>
      </c>
      <c r="FG158" s="4">
        <v>0</v>
      </c>
      <c r="FH158" s="38">
        <v>0</v>
      </c>
      <c r="FI158" s="37">
        <v>0</v>
      </c>
      <c r="FJ158" s="4">
        <v>0</v>
      </c>
      <c r="FK158" s="38">
        <v>0</v>
      </c>
      <c r="FL158" s="37">
        <v>0</v>
      </c>
      <c r="FM158" s="4">
        <v>0</v>
      </c>
      <c r="FN158" s="38">
        <f t="shared" si="1033"/>
        <v>0</v>
      </c>
      <c r="FO158" s="37">
        <v>0</v>
      </c>
      <c r="FP158" s="4">
        <v>0</v>
      </c>
      <c r="FQ158" s="38">
        <f t="shared" si="1034"/>
        <v>0</v>
      </c>
      <c r="FR158" s="37">
        <v>0</v>
      </c>
      <c r="FS158" s="4">
        <v>0</v>
      </c>
      <c r="FT158" s="38">
        <v>0</v>
      </c>
      <c r="FU158" s="37"/>
      <c r="FV158" s="4"/>
      <c r="FW158" s="38"/>
      <c r="FX158" s="37">
        <v>0</v>
      </c>
      <c r="FY158" s="4">
        <v>0</v>
      </c>
      <c r="FZ158" s="38">
        <v>0</v>
      </c>
      <c r="GA158" s="37">
        <v>0</v>
      </c>
      <c r="GB158" s="4">
        <v>0</v>
      </c>
      <c r="GC158" s="38">
        <v>0</v>
      </c>
      <c r="GD158" s="37">
        <v>5.7359999999999998</v>
      </c>
      <c r="GE158" s="4">
        <v>96.83</v>
      </c>
      <c r="GF158" s="38">
        <f t="shared" si="995"/>
        <v>16881.101813110181</v>
      </c>
      <c r="GG158" s="37">
        <v>0</v>
      </c>
      <c r="GH158" s="4">
        <v>0</v>
      </c>
      <c r="GI158" s="38">
        <f t="shared" si="996"/>
        <v>0</v>
      </c>
      <c r="GJ158" s="37">
        <v>0</v>
      </c>
      <c r="GK158" s="4">
        <v>0</v>
      </c>
      <c r="GL158" s="38">
        <f t="shared" si="997"/>
        <v>0</v>
      </c>
      <c r="GM158" s="37">
        <v>0</v>
      </c>
      <c r="GN158" s="4">
        <v>0</v>
      </c>
      <c r="GO158" s="38">
        <v>0</v>
      </c>
      <c r="GP158" s="37">
        <v>0</v>
      </c>
      <c r="GQ158" s="4">
        <v>0</v>
      </c>
      <c r="GR158" s="38">
        <v>0</v>
      </c>
      <c r="GS158" s="37">
        <v>0</v>
      </c>
      <c r="GT158" s="4">
        <v>0</v>
      </c>
      <c r="GU158" s="38">
        <v>0</v>
      </c>
      <c r="GV158" s="37">
        <v>0</v>
      </c>
      <c r="GW158" s="4">
        <v>0</v>
      </c>
      <c r="GX158" s="38">
        <v>0</v>
      </c>
      <c r="GY158" s="37">
        <v>0</v>
      </c>
      <c r="GZ158" s="4">
        <v>0</v>
      </c>
      <c r="HA158" s="38">
        <v>0</v>
      </c>
      <c r="HB158" s="37">
        <v>0</v>
      </c>
      <c r="HC158" s="4">
        <v>0</v>
      </c>
      <c r="HD158" s="38">
        <v>0</v>
      </c>
      <c r="HE158" s="37">
        <v>0</v>
      </c>
      <c r="HF158" s="4">
        <v>0</v>
      </c>
      <c r="HG158" s="38">
        <v>0</v>
      </c>
      <c r="HH158" s="37">
        <v>38.412999999999997</v>
      </c>
      <c r="HI158" s="4">
        <v>2109.2800000000002</v>
      </c>
      <c r="HJ158" s="38">
        <f t="shared" si="999"/>
        <v>54910.577148361241</v>
      </c>
      <c r="HK158" s="37">
        <v>0</v>
      </c>
      <c r="HL158" s="4">
        <v>0</v>
      </c>
      <c r="HM158" s="38">
        <v>0</v>
      </c>
      <c r="HN158" s="37">
        <v>0</v>
      </c>
      <c r="HO158" s="4">
        <v>0</v>
      </c>
      <c r="HP158" s="38">
        <v>0</v>
      </c>
      <c r="HQ158" s="37">
        <v>1.3</v>
      </c>
      <c r="HR158" s="4">
        <v>6.15</v>
      </c>
      <c r="HS158" s="38">
        <f t="shared" si="1022"/>
        <v>4730.7692307692305</v>
      </c>
      <c r="HT158" s="37">
        <v>1.3</v>
      </c>
      <c r="HU158" s="4">
        <v>6.15</v>
      </c>
      <c r="HV158" s="38">
        <f t="shared" si="1023"/>
        <v>4730.7692307692305</v>
      </c>
      <c r="HW158" s="37">
        <v>0</v>
      </c>
      <c r="HX158" s="4">
        <v>0</v>
      </c>
      <c r="HY158" s="38">
        <v>0</v>
      </c>
      <c r="HZ158" s="37">
        <v>0</v>
      </c>
      <c r="IA158" s="4">
        <v>0</v>
      </c>
      <c r="IB158" s="38">
        <v>0</v>
      </c>
      <c r="IC158" s="37">
        <v>57.88</v>
      </c>
      <c r="ID158" s="4">
        <v>1442.87</v>
      </c>
      <c r="IE158" s="38">
        <f t="shared" si="1027"/>
        <v>24928.645473393226</v>
      </c>
      <c r="IF158" s="37">
        <v>0</v>
      </c>
      <c r="IG158" s="4">
        <v>0</v>
      </c>
      <c r="IH158" s="38">
        <v>0</v>
      </c>
      <c r="II158" s="37">
        <v>0</v>
      </c>
      <c r="IJ158" s="4">
        <v>0</v>
      </c>
      <c r="IK158" s="38">
        <v>0</v>
      </c>
      <c r="IL158" s="37">
        <v>0.21</v>
      </c>
      <c r="IM158" s="4">
        <v>13.25</v>
      </c>
      <c r="IN158" s="38">
        <v>63240.77</v>
      </c>
      <c r="IO158" s="37">
        <v>33.109000000000002</v>
      </c>
      <c r="IP158" s="4">
        <v>1534.65</v>
      </c>
      <c r="IQ158" s="38">
        <f t="shared" si="1002"/>
        <v>46351.445226373493</v>
      </c>
      <c r="IR158" s="37">
        <v>0</v>
      </c>
      <c r="IS158" s="4">
        <v>0</v>
      </c>
      <c r="IT158" s="38">
        <v>0</v>
      </c>
      <c r="IU158" s="37">
        <v>0</v>
      </c>
      <c r="IV158" s="4">
        <v>0</v>
      </c>
      <c r="IW158" s="38">
        <v>0</v>
      </c>
      <c r="IX158" s="37">
        <v>0</v>
      </c>
      <c r="IY158" s="4">
        <v>0</v>
      </c>
      <c r="IZ158" s="38">
        <f t="shared" si="781"/>
        <v>0</v>
      </c>
      <c r="JA158" s="37">
        <v>224.18700000000001</v>
      </c>
      <c r="JB158" s="4">
        <v>5092.33</v>
      </c>
      <c r="JC158" s="38">
        <f t="shared" si="1003"/>
        <v>22714.653392034324</v>
      </c>
      <c r="JD158" s="37">
        <v>0</v>
      </c>
      <c r="JE158" s="4">
        <v>0</v>
      </c>
      <c r="JF158" s="38">
        <v>0</v>
      </c>
      <c r="JG158" s="37">
        <v>0</v>
      </c>
      <c r="JH158" s="4">
        <v>0</v>
      </c>
      <c r="JI158" s="38">
        <v>0</v>
      </c>
      <c r="JJ158" s="37">
        <v>0</v>
      </c>
      <c r="JK158" s="4">
        <v>0</v>
      </c>
      <c r="JL158" s="38">
        <v>0</v>
      </c>
      <c r="JM158" s="37">
        <v>0</v>
      </c>
      <c r="JN158" s="4">
        <v>0</v>
      </c>
      <c r="JO158" s="38">
        <v>0</v>
      </c>
      <c r="JP158" s="37">
        <v>12.318</v>
      </c>
      <c r="JQ158" s="4">
        <v>509.18</v>
      </c>
      <c r="JR158" s="38">
        <f t="shared" si="1005"/>
        <v>41336.255885695733</v>
      </c>
      <c r="JS158" s="37">
        <v>0</v>
      </c>
      <c r="JT158" s="4">
        <v>0</v>
      </c>
      <c r="JU158" s="38">
        <v>0</v>
      </c>
      <c r="JV158" s="37">
        <v>0</v>
      </c>
      <c r="JW158" s="4">
        <v>0</v>
      </c>
      <c r="JX158" s="38">
        <v>0</v>
      </c>
      <c r="JY158" s="37">
        <v>1E-3</v>
      </c>
      <c r="JZ158" s="4">
        <v>0.12</v>
      </c>
      <c r="KA158" s="38">
        <f t="shared" si="1006"/>
        <v>120000</v>
      </c>
      <c r="KB158" s="37">
        <v>0</v>
      </c>
      <c r="KC158" s="4">
        <v>0</v>
      </c>
      <c r="KD158" s="38">
        <v>0</v>
      </c>
      <c r="KE158" s="37">
        <v>2.7770000000000001</v>
      </c>
      <c r="KF158" s="4">
        <v>20.65</v>
      </c>
      <c r="KG158" s="38">
        <f t="shared" si="1007"/>
        <v>7436.0821029888357</v>
      </c>
      <c r="KH158" s="37"/>
      <c r="KI158" s="4"/>
      <c r="KJ158" s="38"/>
      <c r="KK158" s="37">
        <v>0</v>
      </c>
      <c r="KL158" s="4">
        <v>0</v>
      </c>
      <c r="KM158" s="38">
        <v>0</v>
      </c>
      <c r="KN158" s="37">
        <v>0</v>
      </c>
      <c r="KO158" s="4">
        <v>0</v>
      </c>
      <c r="KP158" s="38">
        <v>0</v>
      </c>
      <c r="KQ158" s="37">
        <v>0</v>
      </c>
      <c r="KR158" s="4">
        <v>0</v>
      </c>
      <c r="KS158" s="38">
        <v>0</v>
      </c>
      <c r="KT158" s="37">
        <v>2.4809999999999999</v>
      </c>
      <c r="KU158" s="4">
        <v>20.39</v>
      </c>
      <c r="KV158" s="38">
        <f t="shared" si="1008"/>
        <v>8218.4602982668293</v>
      </c>
      <c r="KW158" s="37">
        <v>0</v>
      </c>
      <c r="KX158" s="4">
        <v>0</v>
      </c>
      <c r="KY158" s="38">
        <v>0</v>
      </c>
      <c r="KZ158" s="37">
        <v>227.08199999999999</v>
      </c>
      <c r="LA158" s="4">
        <v>3523.83</v>
      </c>
      <c r="LB158" s="38">
        <f t="shared" si="1009"/>
        <v>15517.874600364627</v>
      </c>
      <c r="LC158" s="37">
        <v>45.43</v>
      </c>
      <c r="LD158" s="4">
        <v>2818.95</v>
      </c>
      <c r="LE158" s="38">
        <f t="shared" si="1010"/>
        <v>62050.407219898741</v>
      </c>
      <c r="LF158" s="37">
        <v>26.163</v>
      </c>
      <c r="LG158" s="4">
        <v>1646.22</v>
      </c>
      <c r="LH158" s="38">
        <f t="shared" si="1011"/>
        <v>62921.683293200324</v>
      </c>
      <c r="LI158" s="37">
        <v>1.03</v>
      </c>
      <c r="LJ158" s="4">
        <v>3.21</v>
      </c>
      <c r="LK158" s="38">
        <f t="shared" si="1012"/>
        <v>3116.5048543689318</v>
      </c>
      <c r="LL158" s="37">
        <v>0</v>
      </c>
      <c r="LM158" s="4">
        <v>0</v>
      </c>
      <c r="LN158" s="38">
        <v>0</v>
      </c>
      <c r="LO158" s="37">
        <v>0</v>
      </c>
      <c r="LP158" s="4">
        <v>0</v>
      </c>
      <c r="LQ158" s="38">
        <v>0</v>
      </c>
      <c r="LR158" s="37">
        <v>0</v>
      </c>
      <c r="LS158" s="4">
        <v>0</v>
      </c>
      <c r="LT158" s="38">
        <v>0</v>
      </c>
      <c r="LU158" s="37">
        <v>22.2</v>
      </c>
      <c r="LV158" s="4">
        <v>433.79</v>
      </c>
      <c r="LW158" s="38">
        <f t="shared" si="1038"/>
        <v>19540.090090090092</v>
      </c>
      <c r="LX158" s="37">
        <v>18.7</v>
      </c>
      <c r="LY158" s="4">
        <v>305.51</v>
      </c>
      <c r="LZ158" s="38">
        <f t="shared" si="1013"/>
        <v>16337.433155080213</v>
      </c>
      <c r="MA158" s="2">
        <f t="shared" si="1014"/>
        <v>1241.3070000000002</v>
      </c>
      <c r="MB158" s="12">
        <f t="shared" si="1015"/>
        <v>30773.039999999997</v>
      </c>
    </row>
    <row r="159" spans="1:340" x14ac:dyDescent="0.3">
      <c r="A159" s="50">
        <v>2015</v>
      </c>
      <c r="B159" s="51" t="s">
        <v>16</v>
      </c>
      <c r="C159" s="37">
        <v>0</v>
      </c>
      <c r="D159" s="4">
        <v>0</v>
      </c>
      <c r="E159" s="38">
        <v>0</v>
      </c>
      <c r="F159" s="37">
        <v>0</v>
      </c>
      <c r="G159" s="4">
        <v>0</v>
      </c>
      <c r="H159" s="38">
        <v>0</v>
      </c>
      <c r="I159" s="37">
        <v>0</v>
      </c>
      <c r="J159" s="4">
        <v>0</v>
      </c>
      <c r="K159" s="38">
        <v>0</v>
      </c>
      <c r="L159" s="37">
        <v>0</v>
      </c>
      <c r="M159" s="4">
        <v>0</v>
      </c>
      <c r="N159" s="38">
        <v>0</v>
      </c>
      <c r="O159" s="37">
        <v>19.216000000000001</v>
      </c>
      <c r="P159" s="4">
        <v>1189.1199999999999</v>
      </c>
      <c r="Q159" s="38">
        <f t="shared" si="977"/>
        <v>61881.765195670268</v>
      </c>
      <c r="R159" s="37">
        <v>0</v>
      </c>
      <c r="S159" s="4">
        <v>0</v>
      </c>
      <c r="T159" s="38">
        <v>0</v>
      </c>
      <c r="U159" s="37">
        <v>0</v>
      </c>
      <c r="V159" s="4">
        <v>0</v>
      </c>
      <c r="W159" s="38">
        <v>0</v>
      </c>
      <c r="X159" s="37">
        <v>0</v>
      </c>
      <c r="Y159" s="4">
        <v>0</v>
      </c>
      <c r="Z159" s="38">
        <v>0</v>
      </c>
      <c r="AA159" s="37">
        <v>0</v>
      </c>
      <c r="AB159" s="4">
        <v>0</v>
      </c>
      <c r="AC159" s="38">
        <v>0</v>
      </c>
      <c r="AD159" s="37">
        <v>0</v>
      </c>
      <c r="AE159" s="4">
        <v>0</v>
      </c>
      <c r="AF159" s="38">
        <v>0</v>
      </c>
      <c r="AG159" s="37">
        <v>0</v>
      </c>
      <c r="AH159" s="4">
        <v>0</v>
      </c>
      <c r="AI159" s="38">
        <v>0</v>
      </c>
      <c r="AJ159" s="37">
        <v>0</v>
      </c>
      <c r="AK159" s="4">
        <v>0</v>
      </c>
      <c r="AL159" s="38">
        <v>0</v>
      </c>
      <c r="AM159" s="37">
        <v>0</v>
      </c>
      <c r="AN159" s="4">
        <v>0</v>
      </c>
      <c r="AO159" s="38">
        <v>0</v>
      </c>
      <c r="AP159" s="37">
        <v>3.5910000000000002</v>
      </c>
      <c r="AQ159" s="4">
        <v>131.11000000000001</v>
      </c>
      <c r="AR159" s="38">
        <f t="shared" si="1029"/>
        <v>36510.72124756335</v>
      </c>
      <c r="AS159" s="37">
        <v>0</v>
      </c>
      <c r="AT159" s="4">
        <v>0</v>
      </c>
      <c r="AU159" s="38">
        <v>0</v>
      </c>
      <c r="AV159" s="37">
        <v>0</v>
      </c>
      <c r="AW159" s="4">
        <v>0</v>
      </c>
      <c r="AX159" s="38">
        <v>0</v>
      </c>
      <c r="AY159" s="37">
        <v>12.685</v>
      </c>
      <c r="AZ159" s="4">
        <v>853.77</v>
      </c>
      <c r="BA159" s="38">
        <f t="shared" si="980"/>
        <v>67305.478912100909</v>
      </c>
      <c r="BB159" s="37">
        <v>1E-3</v>
      </c>
      <c r="BC159" s="4">
        <v>0.15</v>
      </c>
      <c r="BD159" s="38">
        <f t="shared" ref="BD159" si="1045">BC159/BB159*1000</f>
        <v>150000</v>
      </c>
      <c r="BE159" s="37">
        <v>0</v>
      </c>
      <c r="BF159" s="4">
        <v>0</v>
      </c>
      <c r="BG159" s="38">
        <v>0</v>
      </c>
      <c r="BH159" s="37">
        <v>32.82</v>
      </c>
      <c r="BI159" s="4">
        <v>114.64</v>
      </c>
      <c r="BJ159" s="38">
        <f t="shared" si="981"/>
        <v>3492.9920780012189</v>
      </c>
      <c r="BK159" s="37">
        <v>0</v>
      </c>
      <c r="BL159" s="4">
        <v>0</v>
      </c>
      <c r="BM159" s="38">
        <v>0</v>
      </c>
      <c r="BN159" s="37">
        <v>0</v>
      </c>
      <c r="BO159" s="4">
        <v>0</v>
      </c>
      <c r="BP159" s="38">
        <v>0</v>
      </c>
      <c r="BQ159" s="37">
        <v>0</v>
      </c>
      <c r="BR159" s="4">
        <v>0</v>
      </c>
      <c r="BS159" s="38">
        <v>0</v>
      </c>
      <c r="BT159" s="37">
        <v>0</v>
      </c>
      <c r="BU159" s="4">
        <v>0</v>
      </c>
      <c r="BV159" s="38">
        <f t="shared" si="1032"/>
        <v>0</v>
      </c>
      <c r="BW159" s="37">
        <v>0</v>
      </c>
      <c r="BX159" s="4">
        <v>0</v>
      </c>
      <c r="BY159" s="38">
        <v>0</v>
      </c>
      <c r="BZ159" s="37">
        <v>0.13600000000000001</v>
      </c>
      <c r="CA159" s="4">
        <v>8.35</v>
      </c>
      <c r="CB159" s="38">
        <f t="shared" si="983"/>
        <v>61397.058823529405</v>
      </c>
      <c r="CC159" s="37">
        <v>0</v>
      </c>
      <c r="CD159" s="4">
        <v>0</v>
      </c>
      <c r="CE159" s="38">
        <v>0</v>
      </c>
      <c r="CF159" s="37">
        <v>0</v>
      </c>
      <c r="CG159" s="4">
        <v>0</v>
      </c>
      <c r="CH159" s="38">
        <v>0</v>
      </c>
      <c r="CI159" s="37">
        <v>0</v>
      </c>
      <c r="CJ159" s="4">
        <v>0</v>
      </c>
      <c r="CK159" s="38">
        <v>0</v>
      </c>
      <c r="CL159" s="37">
        <v>0</v>
      </c>
      <c r="CM159" s="4">
        <v>0</v>
      </c>
      <c r="CN159" s="38">
        <v>0</v>
      </c>
      <c r="CO159" s="37">
        <v>1.786</v>
      </c>
      <c r="CP159" s="4">
        <v>98.49</v>
      </c>
      <c r="CQ159" s="38">
        <f t="shared" si="985"/>
        <v>55145.576707726759</v>
      </c>
      <c r="CR159" s="37">
        <v>0</v>
      </c>
      <c r="CS159" s="4">
        <v>0</v>
      </c>
      <c r="CT159" s="38">
        <v>0</v>
      </c>
      <c r="CU159" s="37">
        <v>0</v>
      </c>
      <c r="CV159" s="4">
        <v>0</v>
      </c>
      <c r="CW159" s="38">
        <f t="shared" si="986"/>
        <v>0</v>
      </c>
      <c r="CX159" s="37">
        <v>1.1160000000000001</v>
      </c>
      <c r="CY159" s="4">
        <v>306.57</v>
      </c>
      <c r="CZ159" s="38">
        <f t="shared" si="987"/>
        <v>274704.30107526883</v>
      </c>
      <c r="DA159" s="37">
        <v>0</v>
      </c>
      <c r="DB159" s="4">
        <v>0</v>
      </c>
      <c r="DC159" s="38">
        <v>0</v>
      </c>
      <c r="DD159" s="37">
        <v>1.2450000000000001</v>
      </c>
      <c r="DE159" s="4">
        <v>11.38</v>
      </c>
      <c r="DF159" s="38">
        <f t="shared" si="1040"/>
        <v>9140.5622489959842</v>
      </c>
      <c r="DG159" s="37">
        <v>0</v>
      </c>
      <c r="DH159" s="4">
        <v>0</v>
      </c>
      <c r="DI159" s="38">
        <v>0</v>
      </c>
      <c r="DJ159" s="37">
        <v>0</v>
      </c>
      <c r="DK159" s="4">
        <v>0</v>
      </c>
      <c r="DL159" s="38">
        <v>0</v>
      </c>
      <c r="DM159" s="37">
        <v>346.18299999999999</v>
      </c>
      <c r="DN159" s="4">
        <v>7037.25</v>
      </c>
      <c r="DO159" s="38">
        <f t="shared" si="988"/>
        <v>20328.12125378774</v>
      </c>
      <c r="DP159" s="37">
        <v>0</v>
      </c>
      <c r="DQ159" s="4">
        <v>0</v>
      </c>
      <c r="DR159" s="38">
        <v>0</v>
      </c>
      <c r="DS159" s="37">
        <v>0</v>
      </c>
      <c r="DT159" s="4">
        <v>0</v>
      </c>
      <c r="DU159" s="38">
        <v>0</v>
      </c>
      <c r="DV159" s="37">
        <v>1E-3</v>
      </c>
      <c r="DW159" s="4">
        <v>0.17</v>
      </c>
      <c r="DX159" s="38">
        <f t="shared" si="1020"/>
        <v>170000</v>
      </c>
      <c r="DY159" s="37">
        <v>1.2490000000000001</v>
      </c>
      <c r="DZ159" s="4">
        <v>18.97</v>
      </c>
      <c r="EA159" s="38">
        <f t="shared" si="989"/>
        <v>15188.150520416331</v>
      </c>
      <c r="EB159" s="37">
        <v>12.352</v>
      </c>
      <c r="EC159" s="4">
        <v>432.25</v>
      </c>
      <c r="ED159" s="38">
        <f t="shared" si="990"/>
        <v>34994.3329015544</v>
      </c>
      <c r="EE159" s="37">
        <v>0</v>
      </c>
      <c r="EF159" s="4">
        <v>0</v>
      </c>
      <c r="EG159" s="38">
        <v>0</v>
      </c>
      <c r="EH159" s="37">
        <v>0</v>
      </c>
      <c r="EI159" s="4">
        <v>0</v>
      </c>
      <c r="EJ159" s="38">
        <v>0</v>
      </c>
      <c r="EK159" s="37">
        <v>0</v>
      </c>
      <c r="EL159" s="4">
        <v>0</v>
      </c>
      <c r="EM159" s="38">
        <v>0</v>
      </c>
      <c r="EN159" s="37">
        <v>0</v>
      </c>
      <c r="EO159" s="4">
        <v>0</v>
      </c>
      <c r="EP159" s="38">
        <v>0</v>
      </c>
      <c r="EQ159" s="37"/>
      <c r="ER159" s="4"/>
      <c r="ES159" s="38"/>
      <c r="ET159" s="37">
        <v>0.435</v>
      </c>
      <c r="EU159" s="4">
        <v>15.27</v>
      </c>
      <c r="EV159" s="38">
        <f t="shared" ref="EV159" si="1046">EU159/ET159*1000</f>
        <v>35103.448275862072</v>
      </c>
      <c r="EW159" s="37">
        <v>0.20100000000000001</v>
      </c>
      <c r="EX159" s="4">
        <v>11.76</v>
      </c>
      <c r="EY159" s="38">
        <f t="shared" si="993"/>
        <v>58507.46268656716</v>
      </c>
      <c r="EZ159" s="37">
        <v>0</v>
      </c>
      <c r="FA159" s="4">
        <v>0</v>
      </c>
      <c r="FB159" s="38">
        <v>0</v>
      </c>
      <c r="FC159" s="37"/>
      <c r="FD159" s="4"/>
      <c r="FE159" s="38"/>
      <c r="FF159" s="37">
        <v>0</v>
      </c>
      <c r="FG159" s="4">
        <v>0</v>
      </c>
      <c r="FH159" s="38">
        <v>0</v>
      </c>
      <c r="FI159" s="37">
        <v>0</v>
      </c>
      <c r="FJ159" s="4">
        <v>0</v>
      </c>
      <c r="FK159" s="38">
        <v>0</v>
      </c>
      <c r="FL159" s="37">
        <v>0</v>
      </c>
      <c r="FM159" s="4">
        <v>0</v>
      </c>
      <c r="FN159" s="38">
        <f t="shared" si="1033"/>
        <v>0</v>
      </c>
      <c r="FO159" s="37">
        <v>0</v>
      </c>
      <c r="FP159" s="4">
        <v>0</v>
      </c>
      <c r="FQ159" s="38">
        <f t="shared" si="1034"/>
        <v>0</v>
      </c>
      <c r="FR159" s="37">
        <v>0</v>
      </c>
      <c r="FS159" s="4">
        <v>0</v>
      </c>
      <c r="FT159" s="38">
        <v>0</v>
      </c>
      <c r="FU159" s="37"/>
      <c r="FV159" s="4"/>
      <c r="FW159" s="38"/>
      <c r="FX159" s="37">
        <v>0</v>
      </c>
      <c r="FY159" s="4">
        <v>0</v>
      </c>
      <c r="FZ159" s="38">
        <v>0</v>
      </c>
      <c r="GA159" s="37">
        <v>0</v>
      </c>
      <c r="GB159" s="4">
        <v>0</v>
      </c>
      <c r="GC159" s="38">
        <v>0</v>
      </c>
      <c r="GD159" s="37">
        <v>2.4</v>
      </c>
      <c r="GE159" s="4">
        <v>213.27</v>
      </c>
      <c r="GF159" s="38">
        <f t="shared" si="995"/>
        <v>88862.500000000015</v>
      </c>
      <c r="GG159" s="37">
        <v>0</v>
      </c>
      <c r="GH159" s="4">
        <v>0</v>
      </c>
      <c r="GI159" s="38">
        <f t="shared" si="996"/>
        <v>0</v>
      </c>
      <c r="GJ159" s="37">
        <v>0</v>
      </c>
      <c r="GK159" s="4">
        <v>0</v>
      </c>
      <c r="GL159" s="38">
        <f t="shared" si="997"/>
        <v>0</v>
      </c>
      <c r="GM159" s="37">
        <v>0</v>
      </c>
      <c r="GN159" s="4">
        <v>0</v>
      </c>
      <c r="GO159" s="38">
        <v>0</v>
      </c>
      <c r="GP159" s="37">
        <v>1E-3</v>
      </c>
      <c r="GQ159" s="4">
        <v>7.0000000000000007E-2</v>
      </c>
      <c r="GR159" s="38">
        <f t="shared" ref="GR159" si="1047">GQ159/GP159*1000</f>
        <v>70000</v>
      </c>
      <c r="GS159" s="37">
        <v>0</v>
      </c>
      <c r="GT159" s="4">
        <v>0</v>
      </c>
      <c r="GU159" s="38">
        <v>0</v>
      </c>
      <c r="GV159" s="37">
        <v>0</v>
      </c>
      <c r="GW159" s="4">
        <v>0</v>
      </c>
      <c r="GX159" s="38">
        <v>0</v>
      </c>
      <c r="GY159" s="37">
        <v>0</v>
      </c>
      <c r="GZ159" s="4">
        <v>0</v>
      </c>
      <c r="HA159" s="38">
        <v>0</v>
      </c>
      <c r="HB159" s="37">
        <v>0</v>
      </c>
      <c r="HC159" s="4">
        <v>0</v>
      </c>
      <c r="HD159" s="38">
        <v>0</v>
      </c>
      <c r="HE159" s="37">
        <v>0</v>
      </c>
      <c r="HF159" s="4">
        <v>0</v>
      </c>
      <c r="HG159" s="38">
        <v>0</v>
      </c>
      <c r="HH159" s="37">
        <v>15.154</v>
      </c>
      <c r="HI159" s="4">
        <v>731.97</v>
      </c>
      <c r="HJ159" s="38">
        <f t="shared" si="999"/>
        <v>48302.098455853244</v>
      </c>
      <c r="HK159" s="37">
        <v>0</v>
      </c>
      <c r="HL159" s="4">
        <v>0</v>
      </c>
      <c r="HM159" s="38">
        <v>0</v>
      </c>
      <c r="HN159" s="37">
        <v>4.0000000000000001E-3</v>
      </c>
      <c r="HO159" s="4">
        <v>1.77</v>
      </c>
      <c r="HP159" s="38">
        <f t="shared" si="1000"/>
        <v>442500</v>
      </c>
      <c r="HQ159" s="37">
        <v>0</v>
      </c>
      <c r="HR159" s="4">
        <v>0</v>
      </c>
      <c r="HS159" s="38">
        <v>0</v>
      </c>
      <c r="HT159" s="37">
        <v>0</v>
      </c>
      <c r="HU159" s="4">
        <v>0</v>
      </c>
      <c r="HV159" s="38">
        <v>0</v>
      </c>
      <c r="HW159" s="37">
        <v>0</v>
      </c>
      <c r="HX159" s="4">
        <v>0</v>
      </c>
      <c r="HY159" s="38">
        <v>0</v>
      </c>
      <c r="HZ159" s="37">
        <v>0</v>
      </c>
      <c r="IA159" s="4">
        <v>0</v>
      </c>
      <c r="IB159" s="38">
        <v>0</v>
      </c>
      <c r="IC159" s="37">
        <v>16.120999999999999</v>
      </c>
      <c r="ID159" s="4">
        <v>402.3</v>
      </c>
      <c r="IE159" s="38">
        <f t="shared" si="1027"/>
        <v>24955.027603746668</v>
      </c>
      <c r="IF159" s="37">
        <v>0</v>
      </c>
      <c r="IG159" s="4">
        <v>0</v>
      </c>
      <c r="IH159" s="38">
        <v>0</v>
      </c>
      <c r="II159" s="37">
        <v>0.377</v>
      </c>
      <c r="IJ159" s="4">
        <v>14.79</v>
      </c>
      <c r="IK159" s="38">
        <f t="shared" si="1024"/>
        <v>39230.769230769227</v>
      </c>
      <c r="IL159" s="37">
        <v>8.3510000000000009</v>
      </c>
      <c r="IM159" s="4">
        <v>427.26</v>
      </c>
      <c r="IN159" s="38">
        <f t="shared" si="1001"/>
        <v>51162.735001796187</v>
      </c>
      <c r="IO159" s="37">
        <v>31.61</v>
      </c>
      <c r="IP159" s="4">
        <v>1466.8</v>
      </c>
      <c r="IQ159" s="38">
        <f t="shared" si="1002"/>
        <v>46403.037013603287</v>
      </c>
      <c r="IR159" s="37">
        <v>0</v>
      </c>
      <c r="IS159" s="4">
        <v>0</v>
      </c>
      <c r="IT159" s="38">
        <v>0</v>
      </c>
      <c r="IU159" s="37">
        <v>0</v>
      </c>
      <c r="IV159" s="4">
        <v>0</v>
      </c>
      <c r="IW159" s="38">
        <v>0</v>
      </c>
      <c r="IX159" s="37">
        <v>0</v>
      </c>
      <c r="IY159" s="4">
        <v>0</v>
      </c>
      <c r="IZ159" s="38">
        <f t="shared" si="781"/>
        <v>0</v>
      </c>
      <c r="JA159" s="37">
        <v>258.47899999999998</v>
      </c>
      <c r="JB159" s="4">
        <v>7335.26</v>
      </c>
      <c r="JC159" s="38">
        <f t="shared" si="1003"/>
        <v>28378.552996568389</v>
      </c>
      <c r="JD159" s="37">
        <v>0</v>
      </c>
      <c r="JE159" s="4">
        <v>0</v>
      </c>
      <c r="JF159" s="38">
        <v>0</v>
      </c>
      <c r="JG159" s="37">
        <v>3.5760000000000001</v>
      </c>
      <c r="JH159" s="4">
        <v>239.15</v>
      </c>
      <c r="JI159" s="38">
        <f t="shared" ref="JI159" si="1048">JH159/JG159*1000</f>
        <v>66876.398210290834</v>
      </c>
      <c r="JJ159" s="37">
        <v>0</v>
      </c>
      <c r="JK159" s="4">
        <v>0</v>
      </c>
      <c r="JL159" s="38">
        <v>0</v>
      </c>
      <c r="JM159" s="37">
        <v>0</v>
      </c>
      <c r="JN159" s="4">
        <v>0</v>
      </c>
      <c r="JO159" s="38">
        <v>0</v>
      </c>
      <c r="JP159" s="37">
        <v>25.449000000000002</v>
      </c>
      <c r="JQ159" s="4">
        <v>731.38</v>
      </c>
      <c r="JR159" s="38">
        <f t="shared" si="1005"/>
        <v>28739.046720892762</v>
      </c>
      <c r="JS159" s="37">
        <v>1E-3</v>
      </c>
      <c r="JT159" s="4">
        <v>0.36</v>
      </c>
      <c r="JU159" s="38">
        <f t="shared" si="1036"/>
        <v>360000</v>
      </c>
      <c r="JV159" s="37">
        <v>0</v>
      </c>
      <c r="JW159" s="4">
        <v>0</v>
      </c>
      <c r="JX159" s="38">
        <v>0</v>
      </c>
      <c r="JY159" s="37">
        <v>6.0000000000000001E-3</v>
      </c>
      <c r="JZ159" s="4">
        <v>2.15</v>
      </c>
      <c r="KA159" s="38">
        <f t="shared" si="1006"/>
        <v>358333.33333333331</v>
      </c>
      <c r="KB159" s="37">
        <v>0</v>
      </c>
      <c r="KC159" s="4">
        <v>0</v>
      </c>
      <c r="KD159" s="38">
        <v>0</v>
      </c>
      <c r="KE159" s="37">
        <v>2.625</v>
      </c>
      <c r="KF159" s="4">
        <v>21.52</v>
      </c>
      <c r="KG159" s="38">
        <f t="shared" si="1007"/>
        <v>8198.0952380952385</v>
      </c>
      <c r="KH159" s="37"/>
      <c r="KI159" s="4"/>
      <c r="KJ159" s="38"/>
      <c r="KK159" s="37">
        <v>0.54500000000000004</v>
      </c>
      <c r="KL159" s="4">
        <v>2.34</v>
      </c>
      <c r="KM159" s="38">
        <f t="shared" si="1028"/>
        <v>4293.577981651375</v>
      </c>
      <c r="KN159" s="37">
        <v>0</v>
      </c>
      <c r="KO159" s="4">
        <v>0</v>
      </c>
      <c r="KP159" s="38">
        <v>0</v>
      </c>
      <c r="KQ159" s="37">
        <v>0</v>
      </c>
      <c r="KR159" s="4">
        <v>0</v>
      </c>
      <c r="KS159" s="38">
        <v>0</v>
      </c>
      <c r="KT159" s="37">
        <v>5.63</v>
      </c>
      <c r="KU159" s="4">
        <v>52.36</v>
      </c>
      <c r="KV159" s="38">
        <f t="shared" si="1008"/>
        <v>9300.1776198934294</v>
      </c>
      <c r="KW159" s="37">
        <v>0</v>
      </c>
      <c r="KX159" s="4">
        <v>0</v>
      </c>
      <c r="KY159" s="38">
        <v>0</v>
      </c>
      <c r="KZ159" s="37">
        <v>65.266999999999996</v>
      </c>
      <c r="LA159" s="4">
        <v>2049.39</v>
      </c>
      <c r="LB159" s="38">
        <f t="shared" si="1009"/>
        <v>31400.094994407587</v>
      </c>
      <c r="LC159" s="37">
        <v>17.308</v>
      </c>
      <c r="LD159" s="4">
        <v>867.93</v>
      </c>
      <c r="LE159" s="38">
        <f t="shared" si="1010"/>
        <v>50146.17517910793</v>
      </c>
      <c r="LF159" s="37">
        <v>40.671999999999997</v>
      </c>
      <c r="LG159" s="4">
        <v>2429.9</v>
      </c>
      <c r="LH159" s="38">
        <f t="shared" si="1011"/>
        <v>59743.804091266727</v>
      </c>
      <c r="LI159" s="37">
        <v>1E-3</v>
      </c>
      <c r="LJ159" s="4">
        <v>0.12</v>
      </c>
      <c r="LK159" s="38">
        <f t="shared" si="1012"/>
        <v>120000</v>
      </c>
      <c r="LL159" s="37">
        <v>0</v>
      </c>
      <c r="LM159" s="4">
        <v>0</v>
      </c>
      <c r="LN159" s="38">
        <v>0</v>
      </c>
      <c r="LO159" s="37">
        <v>0</v>
      </c>
      <c r="LP159" s="4">
        <v>0</v>
      </c>
      <c r="LQ159" s="38">
        <v>0</v>
      </c>
      <c r="LR159" s="37">
        <v>0</v>
      </c>
      <c r="LS159" s="4">
        <v>0</v>
      </c>
      <c r="LT159" s="38">
        <v>0</v>
      </c>
      <c r="LU159" s="37">
        <v>0</v>
      </c>
      <c r="LV159" s="4">
        <v>0</v>
      </c>
      <c r="LW159" s="38">
        <v>0</v>
      </c>
      <c r="LX159" s="37">
        <v>0</v>
      </c>
      <c r="LY159" s="4">
        <v>0</v>
      </c>
      <c r="LZ159" s="38">
        <v>0</v>
      </c>
      <c r="MA159" s="2">
        <f t="shared" si="1014"/>
        <v>926.59399999999982</v>
      </c>
      <c r="MB159" s="12">
        <f t="shared" si="1015"/>
        <v>27219.340000000007</v>
      </c>
    </row>
    <row r="160" spans="1:340" ht="15" thickBot="1" x14ac:dyDescent="0.35">
      <c r="A160" s="52"/>
      <c r="B160" s="53" t="s">
        <v>17</v>
      </c>
      <c r="C160" s="35">
        <f t="shared" ref="C160:D160" si="1049">SUM(C148:C159)</f>
        <v>0</v>
      </c>
      <c r="D160" s="29">
        <f t="shared" si="1049"/>
        <v>0</v>
      </c>
      <c r="E160" s="36"/>
      <c r="F160" s="35">
        <f t="shared" ref="F160:G160" si="1050">SUM(F148:F159)</f>
        <v>0</v>
      </c>
      <c r="G160" s="29">
        <f t="shared" si="1050"/>
        <v>0</v>
      </c>
      <c r="H160" s="36"/>
      <c r="I160" s="35">
        <f t="shared" ref="I160:J160" si="1051">SUM(I148:I159)</f>
        <v>1.7000000000000001E-2</v>
      </c>
      <c r="J160" s="29">
        <f t="shared" si="1051"/>
        <v>0.27</v>
      </c>
      <c r="K160" s="36"/>
      <c r="L160" s="35">
        <f t="shared" ref="L160:M160" si="1052">SUM(L148:L159)</f>
        <v>0</v>
      </c>
      <c r="M160" s="29">
        <f t="shared" si="1052"/>
        <v>0</v>
      </c>
      <c r="N160" s="36"/>
      <c r="O160" s="35">
        <f t="shared" ref="O160:P160" si="1053">SUM(O148:O159)</f>
        <v>51.464999999999996</v>
      </c>
      <c r="P160" s="29">
        <f t="shared" si="1053"/>
        <v>2890.15</v>
      </c>
      <c r="Q160" s="36"/>
      <c r="R160" s="35">
        <f t="shared" ref="R160:S160" si="1054">SUM(R148:R159)</f>
        <v>0.217</v>
      </c>
      <c r="S160" s="29">
        <f t="shared" si="1054"/>
        <v>7.28</v>
      </c>
      <c r="T160" s="36"/>
      <c r="U160" s="35">
        <f t="shared" ref="U160:V160" si="1055">SUM(U148:U159)</f>
        <v>1E-3</v>
      </c>
      <c r="V160" s="29">
        <f t="shared" si="1055"/>
        <v>0.3</v>
      </c>
      <c r="W160" s="36"/>
      <c r="X160" s="35">
        <f t="shared" ref="X160:Y160" si="1056">SUM(X148:X159)</f>
        <v>15.471</v>
      </c>
      <c r="Y160" s="29">
        <f t="shared" si="1056"/>
        <v>92.990000000000009</v>
      </c>
      <c r="Z160" s="36"/>
      <c r="AA160" s="35">
        <f t="shared" ref="AA160:AB160" si="1057">SUM(AA148:AA159)</f>
        <v>0</v>
      </c>
      <c r="AB160" s="29">
        <f t="shared" si="1057"/>
        <v>0</v>
      </c>
      <c r="AC160" s="36"/>
      <c r="AD160" s="35">
        <f t="shared" ref="AD160:AE160" si="1058">SUM(AD148:AD159)</f>
        <v>8.5540000000000003</v>
      </c>
      <c r="AE160" s="29">
        <f t="shared" si="1058"/>
        <v>511.83</v>
      </c>
      <c r="AF160" s="36"/>
      <c r="AG160" s="35">
        <f t="shared" ref="AG160:AH160" si="1059">SUM(AG148:AG159)</f>
        <v>0</v>
      </c>
      <c r="AH160" s="29">
        <f t="shared" si="1059"/>
        <v>0</v>
      </c>
      <c r="AI160" s="36"/>
      <c r="AJ160" s="35">
        <f t="shared" ref="AJ160:AK160" si="1060">SUM(AJ148:AJ159)</f>
        <v>4.7439999999999998</v>
      </c>
      <c r="AK160" s="29">
        <f t="shared" si="1060"/>
        <v>183.87</v>
      </c>
      <c r="AL160" s="36"/>
      <c r="AM160" s="35">
        <f t="shared" ref="AM160:AN160" si="1061">SUM(AM148:AM159)</f>
        <v>41.917000000000002</v>
      </c>
      <c r="AN160" s="29">
        <f t="shared" si="1061"/>
        <v>1133.74</v>
      </c>
      <c r="AO160" s="36"/>
      <c r="AP160" s="35">
        <f t="shared" ref="AP160:AQ160" si="1062">SUM(AP148:AP159)</f>
        <v>12.094000000000001</v>
      </c>
      <c r="AQ160" s="29">
        <f t="shared" si="1062"/>
        <v>540.67000000000007</v>
      </c>
      <c r="AR160" s="36"/>
      <c r="AS160" s="35">
        <f t="shared" ref="AS160:AT160" si="1063">SUM(AS148:AS159)</f>
        <v>0</v>
      </c>
      <c r="AT160" s="29">
        <f t="shared" si="1063"/>
        <v>0</v>
      </c>
      <c r="AU160" s="36"/>
      <c r="AV160" s="35">
        <f t="shared" ref="AV160:AW160" si="1064">SUM(AV148:AV159)</f>
        <v>0</v>
      </c>
      <c r="AW160" s="29">
        <f t="shared" si="1064"/>
        <v>0</v>
      </c>
      <c r="AX160" s="36"/>
      <c r="AY160" s="35">
        <f t="shared" ref="AY160:AZ160" si="1065">SUM(AY148:AY159)</f>
        <v>95.234000000000009</v>
      </c>
      <c r="AZ160" s="29">
        <f t="shared" si="1065"/>
        <v>6236.8099999999995</v>
      </c>
      <c r="BA160" s="36"/>
      <c r="BB160" s="35">
        <f t="shared" ref="BB160:BC160" si="1066">SUM(BB148:BB159)</f>
        <v>1E-3</v>
      </c>
      <c r="BC160" s="29">
        <f t="shared" si="1066"/>
        <v>0.15</v>
      </c>
      <c r="BD160" s="36"/>
      <c r="BE160" s="35">
        <f t="shared" ref="BE160:BF160" si="1067">SUM(BE148:BE159)</f>
        <v>0</v>
      </c>
      <c r="BF160" s="29">
        <f t="shared" si="1067"/>
        <v>0</v>
      </c>
      <c r="BG160" s="36"/>
      <c r="BH160" s="35">
        <f t="shared" ref="BH160:BI160" si="1068">SUM(BH148:BH159)</f>
        <v>350.51799999999997</v>
      </c>
      <c r="BI160" s="29">
        <f t="shared" si="1068"/>
        <v>1966.0900000000001</v>
      </c>
      <c r="BJ160" s="36"/>
      <c r="BK160" s="35">
        <f t="shared" ref="BK160:BL160" si="1069">SUM(BK148:BK159)</f>
        <v>0</v>
      </c>
      <c r="BL160" s="29">
        <f t="shared" si="1069"/>
        <v>0</v>
      </c>
      <c r="BM160" s="36"/>
      <c r="BN160" s="35">
        <f t="shared" ref="BN160:BO160" si="1070">SUM(BN148:BN159)</f>
        <v>41.915999999999997</v>
      </c>
      <c r="BO160" s="29">
        <f t="shared" si="1070"/>
        <v>2452.87</v>
      </c>
      <c r="BP160" s="36"/>
      <c r="BQ160" s="35">
        <f t="shared" ref="BQ160:BR160" si="1071">SUM(BQ148:BQ159)</f>
        <v>0</v>
      </c>
      <c r="BR160" s="29">
        <f t="shared" si="1071"/>
        <v>0</v>
      </c>
      <c r="BS160" s="36"/>
      <c r="BT160" s="35">
        <f t="shared" ref="BT160:BU160" si="1072">SUM(BT148:BT159)</f>
        <v>0</v>
      </c>
      <c r="BU160" s="29">
        <f t="shared" si="1072"/>
        <v>0</v>
      </c>
      <c r="BV160" s="36"/>
      <c r="BW160" s="35">
        <f t="shared" ref="BW160:BX160" si="1073">SUM(BW148:BW159)</f>
        <v>0.08</v>
      </c>
      <c r="BX160" s="29">
        <f t="shared" si="1073"/>
        <v>16.659999999999997</v>
      </c>
      <c r="BY160" s="36"/>
      <c r="BZ160" s="35">
        <f t="shared" ref="BZ160:CA160" si="1074">SUM(BZ148:BZ159)</f>
        <v>246.00300000000001</v>
      </c>
      <c r="CA160" s="29">
        <f t="shared" si="1074"/>
        <v>13126.69</v>
      </c>
      <c r="CB160" s="36"/>
      <c r="CC160" s="35">
        <f t="shared" ref="CC160:CD160" si="1075">SUM(CC148:CC159)</f>
        <v>0</v>
      </c>
      <c r="CD160" s="29">
        <f t="shared" si="1075"/>
        <v>0</v>
      </c>
      <c r="CE160" s="36"/>
      <c r="CF160" s="35">
        <f t="shared" ref="CF160:CG160" si="1076">SUM(CF148:CF159)</f>
        <v>1.272</v>
      </c>
      <c r="CG160" s="29">
        <f t="shared" si="1076"/>
        <v>39.139999999999993</v>
      </c>
      <c r="CH160" s="36"/>
      <c r="CI160" s="35">
        <f t="shared" ref="CI160:CJ160" si="1077">SUM(CI148:CI159)</f>
        <v>0</v>
      </c>
      <c r="CJ160" s="29">
        <f t="shared" si="1077"/>
        <v>0</v>
      </c>
      <c r="CK160" s="36"/>
      <c r="CL160" s="35">
        <f t="shared" ref="CL160:CM160" si="1078">SUM(CL148:CL159)</f>
        <v>0</v>
      </c>
      <c r="CM160" s="29">
        <f t="shared" si="1078"/>
        <v>0</v>
      </c>
      <c r="CN160" s="36"/>
      <c r="CO160" s="35">
        <f t="shared" ref="CO160:CP160" si="1079">SUM(CO148:CO159)</f>
        <v>17.314000000000004</v>
      </c>
      <c r="CP160" s="29">
        <f t="shared" si="1079"/>
        <v>851.79000000000008</v>
      </c>
      <c r="CQ160" s="36"/>
      <c r="CR160" s="35">
        <f t="shared" ref="CR160:CS160" si="1080">SUM(CR148:CR159)</f>
        <v>0</v>
      </c>
      <c r="CS160" s="29">
        <f t="shared" si="1080"/>
        <v>0</v>
      </c>
      <c r="CT160" s="36"/>
      <c r="CU160" s="35">
        <f t="shared" ref="CU160:CV160" si="1081">SUM(CU148:CU159)</f>
        <v>0</v>
      </c>
      <c r="CV160" s="29">
        <f t="shared" si="1081"/>
        <v>0</v>
      </c>
      <c r="CW160" s="36"/>
      <c r="CX160" s="35">
        <f t="shared" ref="CX160:CY160" si="1082">SUM(CX148:CX159)</f>
        <v>51.883000000000003</v>
      </c>
      <c r="CY160" s="29">
        <f t="shared" si="1082"/>
        <v>2920.35</v>
      </c>
      <c r="CZ160" s="36"/>
      <c r="DA160" s="35">
        <f t="shared" ref="DA160:DB160" si="1083">SUM(DA148:DA159)</f>
        <v>1.4999999999999999E-2</v>
      </c>
      <c r="DB160" s="29">
        <f t="shared" si="1083"/>
        <v>0.12</v>
      </c>
      <c r="DC160" s="36"/>
      <c r="DD160" s="35">
        <f t="shared" ref="DD160:DE160" si="1084">SUM(DD148:DD159)</f>
        <v>2.3600000000000003</v>
      </c>
      <c r="DE160" s="29">
        <f t="shared" si="1084"/>
        <v>65.95</v>
      </c>
      <c r="DF160" s="36"/>
      <c r="DG160" s="35">
        <f t="shared" ref="DG160:DH160" si="1085">SUM(DG148:DG159)</f>
        <v>7.1389999999999993</v>
      </c>
      <c r="DH160" s="29">
        <f t="shared" si="1085"/>
        <v>33.94</v>
      </c>
      <c r="DI160" s="36"/>
      <c r="DJ160" s="35">
        <f t="shared" ref="DJ160:DK160" si="1086">SUM(DJ148:DJ159)</f>
        <v>0</v>
      </c>
      <c r="DK160" s="29">
        <f t="shared" si="1086"/>
        <v>0</v>
      </c>
      <c r="DL160" s="36"/>
      <c r="DM160" s="35">
        <f t="shared" ref="DM160:DN160" si="1087">SUM(DM148:DM159)</f>
        <v>3325.1660000000002</v>
      </c>
      <c r="DN160" s="29">
        <f t="shared" si="1087"/>
        <v>55061.440000000002</v>
      </c>
      <c r="DO160" s="36"/>
      <c r="DP160" s="35">
        <f t="shared" ref="DP160:DQ160" si="1088">SUM(DP148:DP159)</f>
        <v>85.81</v>
      </c>
      <c r="DQ160" s="29">
        <f t="shared" si="1088"/>
        <v>3389.4</v>
      </c>
      <c r="DR160" s="36"/>
      <c r="DS160" s="35">
        <f t="shared" ref="DS160:DT160" si="1089">SUM(DS148:DS159)</f>
        <v>0</v>
      </c>
      <c r="DT160" s="29">
        <f t="shared" si="1089"/>
        <v>0</v>
      </c>
      <c r="DU160" s="36"/>
      <c r="DV160" s="35">
        <f t="shared" ref="DV160:DW160" si="1090">SUM(DV148:DV159)</f>
        <v>8.67</v>
      </c>
      <c r="DW160" s="29">
        <f t="shared" si="1090"/>
        <v>929.45999999999992</v>
      </c>
      <c r="DX160" s="36"/>
      <c r="DY160" s="35">
        <f t="shared" ref="DY160:DZ160" si="1091">SUM(DY148:DY159)</f>
        <v>11.079000000000001</v>
      </c>
      <c r="DZ160" s="29">
        <f t="shared" si="1091"/>
        <v>362.78</v>
      </c>
      <c r="EA160" s="36"/>
      <c r="EB160" s="35">
        <f t="shared" ref="EB160:EC160" si="1092">SUM(EB148:EB159)</f>
        <v>130.64800000000002</v>
      </c>
      <c r="EC160" s="29">
        <f t="shared" si="1092"/>
        <v>5675.92</v>
      </c>
      <c r="ED160" s="36"/>
      <c r="EE160" s="35">
        <f t="shared" ref="EE160:EF160" si="1093">SUM(EE148:EE159)</f>
        <v>0.246</v>
      </c>
      <c r="EF160" s="29">
        <f t="shared" si="1093"/>
        <v>6.0399999999999991</v>
      </c>
      <c r="EG160" s="36"/>
      <c r="EH160" s="35">
        <f t="shared" ref="EH160:EI160" si="1094">SUM(EH148:EH159)</f>
        <v>0.246</v>
      </c>
      <c r="EI160" s="29">
        <f t="shared" si="1094"/>
        <v>6.0399999999999991</v>
      </c>
      <c r="EJ160" s="36"/>
      <c r="EK160" s="35">
        <f t="shared" ref="EK160:EL160" si="1095">SUM(EK148:EK159)</f>
        <v>0</v>
      </c>
      <c r="EL160" s="29">
        <f t="shared" si="1095"/>
        <v>0</v>
      </c>
      <c r="EM160" s="36"/>
      <c r="EN160" s="35">
        <f t="shared" ref="EN160:EO160" si="1096">SUM(EN148:EN159)</f>
        <v>0</v>
      </c>
      <c r="EO160" s="29">
        <f t="shared" si="1096"/>
        <v>0</v>
      </c>
      <c r="EP160" s="36"/>
      <c r="EQ160" s="35"/>
      <c r="ER160" s="29"/>
      <c r="ES160" s="36"/>
      <c r="ET160" s="35">
        <f t="shared" ref="ET160:EU160" si="1097">SUM(ET148:ET159)</f>
        <v>0.435</v>
      </c>
      <c r="EU160" s="29">
        <f t="shared" si="1097"/>
        <v>15.27</v>
      </c>
      <c r="EV160" s="36"/>
      <c r="EW160" s="35">
        <f t="shared" ref="EW160:EX160" si="1098">SUM(EW148:EW159)</f>
        <v>6.0749999999999993</v>
      </c>
      <c r="EX160" s="29">
        <f t="shared" si="1098"/>
        <v>117.21000000000001</v>
      </c>
      <c r="EY160" s="36"/>
      <c r="EZ160" s="35">
        <f t="shared" ref="EZ160:FA160" si="1099">SUM(EZ148:EZ159)</f>
        <v>0</v>
      </c>
      <c r="FA160" s="29">
        <f t="shared" si="1099"/>
        <v>0</v>
      </c>
      <c r="FB160" s="36"/>
      <c r="FC160" s="35"/>
      <c r="FD160" s="29"/>
      <c r="FE160" s="36"/>
      <c r="FF160" s="35">
        <f t="shared" ref="FF160:FG160" si="1100">SUM(FF148:FF159)</f>
        <v>0</v>
      </c>
      <c r="FG160" s="29">
        <f t="shared" si="1100"/>
        <v>0</v>
      </c>
      <c r="FH160" s="36"/>
      <c r="FI160" s="35">
        <f t="shared" ref="FI160:FJ160" si="1101">SUM(FI148:FI159)</f>
        <v>26.652999999999999</v>
      </c>
      <c r="FJ160" s="29">
        <f t="shared" si="1101"/>
        <v>352.81000000000006</v>
      </c>
      <c r="FK160" s="36"/>
      <c r="FL160" s="35">
        <f t="shared" ref="FL160:FM160" si="1102">SUM(FL148:FL159)</f>
        <v>0</v>
      </c>
      <c r="FM160" s="29">
        <f t="shared" si="1102"/>
        <v>0</v>
      </c>
      <c r="FN160" s="36"/>
      <c r="FO160" s="35">
        <f t="shared" ref="FO160:FP160" si="1103">SUM(FO148:FO159)</f>
        <v>0</v>
      </c>
      <c r="FP160" s="29">
        <f t="shared" si="1103"/>
        <v>0</v>
      </c>
      <c r="FQ160" s="36"/>
      <c r="FR160" s="35">
        <f t="shared" ref="FR160:FS160" si="1104">SUM(FR148:FR159)</f>
        <v>2.3E-2</v>
      </c>
      <c r="FS160" s="29">
        <f t="shared" si="1104"/>
        <v>0.96</v>
      </c>
      <c r="FT160" s="36"/>
      <c r="FU160" s="35"/>
      <c r="FV160" s="29"/>
      <c r="FW160" s="36"/>
      <c r="FX160" s="35">
        <f t="shared" ref="FX160:FY160" si="1105">SUM(FX148:FX159)</f>
        <v>0</v>
      </c>
      <c r="FY160" s="29">
        <f t="shared" si="1105"/>
        <v>0</v>
      </c>
      <c r="FZ160" s="36"/>
      <c r="GA160" s="35">
        <f t="shared" ref="GA160:GB160" si="1106">SUM(GA148:GA159)</f>
        <v>0</v>
      </c>
      <c r="GB160" s="29">
        <f t="shared" si="1106"/>
        <v>0</v>
      </c>
      <c r="GC160" s="36"/>
      <c r="GD160" s="35">
        <f t="shared" ref="GD160:GE160" si="1107">SUM(GD148:GD159)</f>
        <v>39.406999999999996</v>
      </c>
      <c r="GE160" s="29">
        <f t="shared" si="1107"/>
        <v>1160.55</v>
      </c>
      <c r="GF160" s="36"/>
      <c r="GG160" s="35">
        <f t="shared" ref="GG160:GH160" si="1108">SUM(GG148:GG159)</f>
        <v>0</v>
      </c>
      <c r="GH160" s="29">
        <f t="shared" si="1108"/>
        <v>0</v>
      </c>
      <c r="GI160" s="36"/>
      <c r="GJ160" s="35">
        <f t="shared" ref="GJ160:GK160" si="1109">SUM(GJ148:GJ159)</f>
        <v>0</v>
      </c>
      <c r="GK160" s="29">
        <f t="shared" si="1109"/>
        <v>0</v>
      </c>
      <c r="GL160" s="36"/>
      <c r="GM160" s="35">
        <f t="shared" ref="GM160:GN160" si="1110">SUM(GM148:GM159)</f>
        <v>6.0000000000000001E-3</v>
      </c>
      <c r="GN160" s="29">
        <f t="shared" si="1110"/>
        <v>1</v>
      </c>
      <c r="GO160" s="36"/>
      <c r="GP160" s="35">
        <f t="shared" ref="GP160:GQ160" si="1111">SUM(GP148:GP159)</f>
        <v>1E-3</v>
      </c>
      <c r="GQ160" s="29">
        <f t="shared" si="1111"/>
        <v>7.0000000000000007E-2</v>
      </c>
      <c r="GR160" s="36"/>
      <c r="GS160" s="35">
        <f t="shared" ref="GS160:GT160" si="1112">SUM(GS148:GS159)</f>
        <v>0</v>
      </c>
      <c r="GT160" s="29">
        <f t="shared" si="1112"/>
        <v>0</v>
      </c>
      <c r="GU160" s="36"/>
      <c r="GV160" s="35">
        <f t="shared" ref="GV160:GW160" si="1113">SUM(GV148:GV159)</f>
        <v>0</v>
      </c>
      <c r="GW160" s="29">
        <f t="shared" si="1113"/>
        <v>0</v>
      </c>
      <c r="GX160" s="36"/>
      <c r="GY160" s="35">
        <f t="shared" ref="GY160:GZ160" si="1114">SUM(GY148:GY159)</f>
        <v>0</v>
      </c>
      <c r="GZ160" s="29">
        <f t="shared" si="1114"/>
        <v>0</v>
      </c>
      <c r="HA160" s="36"/>
      <c r="HB160" s="35">
        <f t="shared" ref="HB160:HC160" si="1115">SUM(HB148:HB159)</f>
        <v>0</v>
      </c>
      <c r="HC160" s="29">
        <f t="shared" si="1115"/>
        <v>0</v>
      </c>
      <c r="HD160" s="36"/>
      <c r="HE160" s="35">
        <f t="shared" ref="HE160:HF160" si="1116">SUM(HE148:HE159)</f>
        <v>7.1000000000000008E-2</v>
      </c>
      <c r="HF160" s="29">
        <f t="shared" si="1116"/>
        <v>2.92</v>
      </c>
      <c r="HG160" s="36"/>
      <c r="HH160" s="35">
        <f t="shared" ref="HH160:HI160" si="1117">SUM(HH148:HH159)</f>
        <v>294.43099999999998</v>
      </c>
      <c r="HI160" s="29">
        <f t="shared" si="1117"/>
        <v>10736.32</v>
      </c>
      <c r="HJ160" s="36"/>
      <c r="HK160" s="35">
        <f t="shared" ref="HK160:HL160" si="1118">SUM(HK148:HK159)</f>
        <v>0</v>
      </c>
      <c r="HL160" s="29">
        <f t="shared" si="1118"/>
        <v>0</v>
      </c>
      <c r="HM160" s="36"/>
      <c r="HN160" s="35">
        <f t="shared" ref="HN160:HO160" si="1119">SUM(HN148:HN159)</f>
        <v>9.0000000000000011E-3</v>
      </c>
      <c r="HO160" s="29">
        <f t="shared" si="1119"/>
        <v>2.89</v>
      </c>
      <c r="HP160" s="36"/>
      <c r="HQ160" s="35">
        <f t="shared" ref="HQ160:HR160" si="1120">SUM(HQ148:HQ159)</f>
        <v>11.699000000000002</v>
      </c>
      <c r="HR160" s="29">
        <f t="shared" si="1120"/>
        <v>31.68</v>
      </c>
      <c r="HS160" s="36"/>
      <c r="HT160" s="35">
        <f t="shared" ref="HT160:HU160" si="1121">SUM(HT148:HT159)</f>
        <v>11.699000000000002</v>
      </c>
      <c r="HU160" s="29">
        <f t="shared" si="1121"/>
        <v>31.68</v>
      </c>
      <c r="HV160" s="36"/>
      <c r="HW160" s="35">
        <f t="shared" ref="HW160:HX160" si="1122">SUM(HW148:HW159)</f>
        <v>0</v>
      </c>
      <c r="HX160" s="29">
        <f t="shared" si="1122"/>
        <v>0</v>
      </c>
      <c r="HY160" s="36"/>
      <c r="HZ160" s="35">
        <f t="shared" ref="HZ160:IA160" si="1123">SUM(HZ148:HZ159)</f>
        <v>27.727</v>
      </c>
      <c r="IA160" s="29">
        <f t="shared" si="1123"/>
        <v>467.2</v>
      </c>
      <c r="IB160" s="36"/>
      <c r="IC160" s="35">
        <f t="shared" ref="IC160:ID160" si="1124">SUM(IC148:IC159)</f>
        <v>405.35799999999995</v>
      </c>
      <c r="ID160" s="29">
        <f t="shared" si="1124"/>
        <v>9125.0799999999981</v>
      </c>
      <c r="IE160" s="36"/>
      <c r="IF160" s="35">
        <f t="shared" ref="IF160:IG160" si="1125">SUM(IF148:IF159)</f>
        <v>0</v>
      </c>
      <c r="IG160" s="29">
        <f t="shared" si="1125"/>
        <v>0</v>
      </c>
      <c r="IH160" s="36"/>
      <c r="II160" s="35">
        <f t="shared" ref="II160:IJ160" si="1126">SUM(II148:II159)</f>
        <v>0.90900000000000003</v>
      </c>
      <c r="IJ160" s="29">
        <f t="shared" si="1126"/>
        <v>32.14</v>
      </c>
      <c r="IK160" s="36"/>
      <c r="IL160" s="35">
        <f t="shared" ref="IL160:IM160" si="1127">SUM(IL148:IL159)</f>
        <v>60.328999999999994</v>
      </c>
      <c r="IM160" s="29">
        <f t="shared" si="1127"/>
        <v>3285.74</v>
      </c>
      <c r="IN160" s="36"/>
      <c r="IO160" s="35">
        <f t="shared" ref="IO160:IP160" si="1128">SUM(IO148:IO159)</f>
        <v>286.50400000000002</v>
      </c>
      <c r="IP160" s="29">
        <f t="shared" si="1128"/>
        <v>12249.55</v>
      </c>
      <c r="IQ160" s="36"/>
      <c r="IR160" s="35">
        <f t="shared" ref="IR160:IS160" si="1129">SUM(IR148:IR159)</f>
        <v>0</v>
      </c>
      <c r="IS160" s="29">
        <f t="shared" si="1129"/>
        <v>0</v>
      </c>
      <c r="IT160" s="36"/>
      <c r="IU160" s="35">
        <f t="shared" ref="IU160:IV160" si="1130">SUM(IU148:IU159)</f>
        <v>4</v>
      </c>
      <c r="IV160" s="29">
        <f t="shared" si="1130"/>
        <v>150.72999999999999</v>
      </c>
      <c r="IW160" s="36"/>
      <c r="IX160" s="35">
        <v>0</v>
      </c>
      <c r="IY160" s="29">
        <v>0</v>
      </c>
      <c r="IZ160" s="36">
        <f t="shared" si="781"/>
        <v>0</v>
      </c>
      <c r="JA160" s="35">
        <f t="shared" ref="JA160:JB160" si="1131">SUM(JA148:JA159)</f>
        <v>2425.9589999999998</v>
      </c>
      <c r="JB160" s="29">
        <f t="shared" si="1131"/>
        <v>55092.19000000001</v>
      </c>
      <c r="JC160" s="36"/>
      <c r="JD160" s="35">
        <f t="shared" ref="JD160:JE160" si="1132">SUM(JD148:JD159)</f>
        <v>19.024000000000001</v>
      </c>
      <c r="JE160" s="29">
        <f t="shared" si="1132"/>
        <v>1037.54</v>
      </c>
      <c r="JF160" s="36"/>
      <c r="JG160" s="35">
        <f t="shared" ref="JG160:JH160" si="1133">SUM(JG148:JG159)</f>
        <v>3.5760000000000001</v>
      </c>
      <c r="JH160" s="29">
        <f t="shared" si="1133"/>
        <v>239.15</v>
      </c>
      <c r="JI160" s="36"/>
      <c r="JJ160" s="35">
        <f t="shared" ref="JJ160:JK160" si="1134">SUM(JJ148:JJ159)</f>
        <v>0</v>
      </c>
      <c r="JK160" s="29">
        <f t="shared" si="1134"/>
        <v>0</v>
      </c>
      <c r="JL160" s="36"/>
      <c r="JM160" s="35">
        <f t="shared" ref="JM160:JN160" si="1135">SUM(JM148:JM159)</f>
        <v>0</v>
      </c>
      <c r="JN160" s="29">
        <f t="shared" si="1135"/>
        <v>0</v>
      </c>
      <c r="JO160" s="36"/>
      <c r="JP160" s="35">
        <f t="shared" ref="JP160:JQ160" si="1136">SUM(JP148:JP159)</f>
        <v>201.19700000000003</v>
      </c>
      <c r="JQ160" s="29">
        <f t="shared" si="1136"/>
        <v>7532.0700000000006</v>
      </c>
      <c r="JR160" s="36"/>
      <c r="JS160" s="35">
        <f t="shared" ref="JS160:JT160" si="1137">SUM(JS148:JS159)</f>
        <v>5.8000000000000003E-2</v>
      </c>
      <c r="JT160" s="29">
        <f t="shared" si="1137"/>
        <v>0.51</v>
      </c>
      <c r="JU160" s="36"/>
      <c r="JV160" s="35">
        <f t="shared" ref="JV160:JW160" si="1138">SUM(JV148:JV159)</f>
        <v>0</v>
      </c>
      <c r="JW160" s="29">
        <f t="shared" si="1138"/>
        <v>0</v>
      </c>
      <c r="JX160" s="36"/>
      <c r="JY160" s="35">
        <f t="shared" ref="JY160:JZ160" si="1139">SUM(JY148:JY159)</f>
        <v>1.3179999999999998</v>
      </c>
      <c r="JZ160" s="29">
        <f t="shared" si="1139"/>
        <v>242.03000000000003</v>
      </c>
      <c r="KA160" s="36"/>
      <c r="KB160" s="35">
        <f t="shared" ref="KB160:KC160" si="1140">SUM(KB148:KB159)</f>
        <v>7.7210000000000001</v>
      </c>
      <c r="KC160" s="29">
        <f t="shared" si="1140"/>
        <v>94.76</v>
      </c>
      <c r="KD160" s="36"/>
      <c r="KE160" s="35">
        <f t="shared" ref="KE160:KF160" si="1141">SUM(KE148:KE159)</f>
        <v>35.638000000000005</v>
      </c>
      <c r="KF160" s="29">
        <f t="shared" si="1141"/>
        <v>232.93000000000004</v>
      </c>
      <c r="KG160" s="36"/>
      <c r="KH160" s="35"/>
      <c r="KI160" s="29"/>
      <c r="KJ160" s="36"/>
      <c r="KK160" s="35">
        <f t="shared" ref="KK160:KL160" si="1142">SUM(KK148:KK159)</f>
        <v>0.6100000000000001</v>
      </c>
      <c r="KL160" s="29">
        <f t="shared" si="1142"/>
        <v>3.41</v>
      </c>
      <c r="KM160" s="36"/>
      <c r="KN160" s="35">
        <f t="shared" ref="KN160:KO160" si="1143">SUM(KN148:KN159)</f>
        <v>0</v>
      </c>
      <c r="KO160" s="29">
        <f t="shared" si="1143"/>
        <v>0</v>
      </c>
      <c r="KP160" s="36"/>
      <c r="KQ160" s="35">
        <f t="shared" ref="KQ160:KR160" si="1144">SUM(KQ148:KQ159)</f>
        <v>0</v>
      </c>
      <c r="KR160" s="29">
        <f t="shared" si="1144"/>
        <v>0</v>
      </c>
      <c r="KS160" s="36"/>
      <c r="KT160" s="35">
        <f t="shared" ref="KT160:KU160" si="1145">SUM(KT148:KT159)</f>
        <v>146.78699999999998</v>
      </c>
      <c r="KU160" s="29">
        <f t="shared" si="1145"/>
        <v>1246.9099999999999</v>
      </c>
      <c r="KV160" s="36"/>
      <c r="KW160" s="35">
        <f t="shared" ref="KW160:KX160" si="1146">SUM(KW148:KW159)</f>
        <v>0</v>
      </c>
      <c r="KX160" s="29">
        <f t="shared" si="1146"/>
        <v>0</v>
      </c>
      <c r="KY160" s="36"/>
      <c r="KZ160" s="35">
        <f t="shared" ref="KZ160:LA160" si="1147">SUM(KZ148:KZ159)</f>
        <v>1336.1279999999999</v>
      </c>
      <c r="LA160" s="29">
        <f t="shared" si="1147"/>
        <v>23821.75</v>
      </c>
      <c r="LB160" s="36"/>
      <c r="LC160" s="35">
        <f t="shared" ref="LC160:LD160" si="1148">SUM(LC148:LC159)</f>
        <v>371.18599999999998</v>
      </c>
      <c r="LD160" s="29">
        <f t="shared" si="1148"/>
        <v>20144.73</v>
      </c>
      <c r="LE160" s="36"/>
      <c r="LF160" s="35">
        <f t="shared" ref="LF160:LG160" si="1149">SUM(LF148:LF159)</f>
        <v>254.92599999999999</v>
      </c>
      <c r="LG160" s="29">
        <f t="shared" si="1149"/>
        <v>13334.64</v>
      </c>
      <c r="LH160" s="36"/>
      <c r="LI160" s="35">
        <f t="shared" ref="LI160:LJ160" si="1150">SUM(LI148:LI159)</f>
        <v>8.2459999999999987</v>
      </c>
      <c r="LJ160" s="29">
        <f t="shared" si="1150"/>
        <v>203.07000000000002</v>
      </c>
      <c r="LK160" s="36"/>
      <c r="LL160" s="35">
        <f t="shared" ref="LL160:LM160" si="1151">SUM(LL148:LL159)</f>
        <v>0</v>
      </c>
      <c r="LM160" s="29">
        <f t="shared" si="1151"/>
        <v>0</v>
      </c>
      <c r="LN160" s="36"/>
      <c r="LO160" s="35">
        <f t="shared" ref="LO160:LP160" si="1152">SUM(LO148:LO159)</f>
        <v>0</v>
      </c>
      <c r="LP160" s="29">
        <f t="shared" si="1152"/>
        <v>0</v>
      </c>
      <c r="LQ160" s="36"/>
      <c r="LR160" s="35">
        <f t="shared" ref="LR160:LS160" si="1153">SUM(LR148:LR159)</f>
        <v>0</v>
      </c>
      <c r="LS160" s="29">
        <f t="shared" si="1153"/>
        <v>0</v>
      </c>
      <c r="LT160" s="36"/>
      <c r="LU160" s="35">
        <f t="shared" ref="LU160:LV160" si="1154">SUM(LU148:LU159)</f>
        <v>71.2</v>
      </c>
      <c r="LV160" s="29">
        <f t="shared" si="1154"/>
        <v>1313.97</v>
      </c>
      <c r="LW160" s="36"/>
      <c r="LX160" s="35">
        <f t="shared" ref="LX160:LY160" si="1155">SUM(LX148:LX159)</f>
        <v>259.91800000000001</v>
      </c>
      <c r="LY160" s="29">
        <f t="shared" si="1155"/>
        <v>3819.1099999999997</v>
      </c>
      <c r="LZ160" s="36"/>
      <c r="MA160" s="30">
        <f t="shared" si="1014"/>
        <v>10775.047</v>
      </c>
      <c r="MB160" s="31">
        <f t="shared" si="1015"/>
        <v>262134.72000000003</v>
      </c>
    </row>
    <row r="161" spans="1:340" x14ac:dyDescent="0.3">
      <c r="A161" s="50">
        <v>2016</v>
      </c>
      <c r="B161" s="51" t="s">
        <v>5</v>
      </c>
      <c r="C161" s="37">
        <v>0</v>
      </c>
      <c r="D161" s="4">
        <v>0</v>
      </c>
      <c r="E161" s="38">
        <v>0</v>
      </c>
      <c r="F161" s="37">
        <v>0</v>
      </c>
      <c r="G161" s="4">
        <v>0</v>
      </c>
      <c r="H161" s="38">
        <v>0</v>
      </c>
      <c r="I161" s="37">
        <v>0</v>
      </c>
      <c r="J161" s="4">
        <v>0</v>
      </c>
      <c r="K161" s="38">
        <v>0</v>
      </c>
      <c r="L161" s="37">
        <v>0</v>
      </c>
      <c r="M161" s="4">
        <v>0</v>
      </c>
      <c r="N161" s="38">
        <v>0</v>
      </c>
      <c r="O161" s="37">
        <v>7.1319999999999997</v>
      </c>
      <c r="P161" s="4">
        <v>336.48</v>
      </c>
      <c r="Q161" s="38">
        <f t="shared" ref="Q161:Q171" si="1156">P161/O161*1000</f>
        <v>47178.911946158165</v>
      </c>
      <c r="R161" s="37">
        <v>1E-3</v>
      </c>
      <c r="S161" s="4">
        <v>1.1100000000000001</v>
      </c>
      <c r="T161" s="38">
        <f t="shared" ref="T161:T172" si="1157">S161/R161*1000</f>
        <v>1110000</v>
      </c>
      <c r="U161" s="37">
        <v>0</v>
      </c>
      <c r="V161" s="4">
        <v>0</v>
      </c>
      <c r="W161" s="38">
        <v>0</v>
      </c>
      <c r="X161" s="37">
        <v>0</v>
      </c>
      <c r="Y161" s="4">
        <v>0</v>
      </c>
      <c r="Z161" s="38">
        <v>0</v>
      </c>
      <c r="AA161" s="37">
        <v>0</v>
      </c>
      <c r="AB161" s="4">
        <v>0</v>
      </c>
      <c r="AC161" s="38">
        <v>0</v>
      </c>
      <c r="AD161" s="37">
        <v>0</v>
      </c>
      <c r="AE161" s="4">
        <v>0</v>
      </c>
      <c r="AF161" s="38">
        <v>0</v>
      </c>
      <c r="AG161" s="37">
        <v>0</v>
      </c>
      <c r="AH161" s="4">
        <v>0</v>
      </c>
      <c r="AI161" s="38">
        <v>0</v>
      </c>
      <c r="AJ161" s="37">
        <v>0.2</v>
      </c>
      <c r="AK161" s="4">
        <v>1.63</v>
      </c>
      <c r="AL161" s="38">
        <f t="shared" ref="AL161:AL172" si="1158">AK161/AJ161*1000</f>
        <v>8149.9999999999982</v>
      </c>
      <c r="AM161" s="37">
        <v>0</v>
      </c>
      <c r="AN161" s="4">
        <v>0</v>
      </c>
      <c r="AO161" s="38">
        <v>0</v>
      </c>
      <c r="AP161" s="37">
        <v>1.266</v>
      </c>
      <c r="AQ161" s="4">
        <v>51.2</v>
      </c>
      <c r="AR161" s="38">
        <f t="shared" ref="AR161:AR171" si="1159">AQ161/AP161*1000</f>
        <v>40442.338072669823</v>
      </c>
      <c r="AS161" s="37">
        <v>0</v>
      </c>
      <c r="AT161" s="4">
        <v>0</v>
      </c>
      <c r="AU161" s="38">
        <v>0</v>
      </c>
      <c r="AV161" s="37">
        <v>0</v>
      </c>
      <c r="AW161" s="4">
        <v>0</v>
      </c>
      <c r="AX161" s="38">
        <v>0</v>
      </c>
      <c r="AY161" s="37">
        <v>0</v>
      </c>
      <c r="AZ161" s="4">
        <v>0</v>
      </c>
      <c r="BA161" s="38">
        <v>0</v>
      </c>
      <c r="BB161" s="37">
        <v>0</v>
      </c>
      <c r="BC161" s="4">
        <v>0</v>
      </c>
      <c r="BD161" s="38">
        <v>0</v>
      </c>
      <c r="BE161" s="37">
        <v>0</v>
      </c>
      <c r="BF161" s="4">
        <v>0</v>
      </c>
      <c r="BG161" s="38">
        <v>0</v>
      </c>
      <c r="BH161" s="37">
        <v>27.12</v>
      </c>
      <c r="BI161" s="4">
        <v>342.93</v>
      </c>
      <c r="BJ161" s="38">
        <f t="shared" ref="BJ161:BJ172" si="1160">BI161/BH161*1000</f>
        <v>12644.911504424777</v>
      </c>
      <c r="BK161" s="37">
        <v>0</v>
      </c>
      <c r="BL161" s="4">
        <v>0</v>
      </c>
      <c r="BM161" s="38">
        <v>0</v>
      </c>
      <c r="BN161" s="37">
        <v>0</v>
      </c>
      <c r="BO161" s="4">
        <v>0</v>
      </c>
      <c r="BP161" s="38">
        <v>0</v>
      </c>
      <c r="BQ161" s="37">
        <v>0</v>
      </c>
      <c r="BR161" s="4">
        <v>0</v>
      </c>
      <c r="BS161" s="38">
        <v>0</v>
      </c>
      <c r="BT161" s="37">
        <v>0</v>
      </c>
      <c r="BU161" s="4">
        <v>0</v>
      </c>
      <c r="BV161" s="38">
        <v>0</v>
      </c>
      <c r="BW161" s="37">
        <v>0</v>
      </c>
      <c r="BX161" s="4">
        <v>0</v>
      </c>
      <c r="BY161" s="38">
        <v>0</v>
      </c>
      <c r="BZ161" s="37">
        <v>6.1470000000000002</v>
      </c>
      <c r="CA161" s="4">
        <v>226.9</v>
      </c>
      <c r="CB161" s="38">
        <f t="shared" ref="CB161:CB171" si="1161">CA161/BZ161*1000</f>
        <v>36912.314950382301</v>
      </c>
      <c r="CC161" s="37">
        <v>0</v>
      </c>
      <c r="CD161" s="4">
        <v>0</v>
      </c>
      <c r="CE161" s="38">
        <v>0</v>
      </c>
      <c r="CF161" s="37">
        <v>2E-3</v>
      </c>
      <c r="CG161" s="4">
        <v>0.05</v>
      </c>
      <c r="CH161" s="38">
        <f t="shared" ref="CH161:CH167" si="1162">CG161/CF161*1000</f>
        <v>25000</v>
      </c>
      <c r="CI161" s="37">
        <v>0</v>
      </c>
      <c r="CJ161" s="4">
        <v>0</v>
      </c>
      <c r="CK161" s="38">
        <v>0</v>
      </c>
      <c r="CL161" s="37">
        <v>0</v>
      </c>
      <c r="CM161" s="4">
        <v>0</v>
      </c>
      <c r="CN161" s="38">
        <v>0</v>
      </c>
      <c r="CO161" s="37">
        <v>1.8180000000000001</v>
      </c>
      <c r="CP161" s="4">
        <v>89.04</v>
      </c>
      <c r="CQ161" s="38">
        <f t="shared" ref="CQ161:CQ171" si="1163">CP161/CO161*1000</f>
        <v>48976.897689768972</v>
      </c>
      <c r="CR161" s="37">
        <v>0</v>
      </c>
      <c r="CS161" s="4">
        <v>0</v>
      </c>
      <c r="CT161" s="38">
        <v>0</v>
      </c>
      <c r="CU161" s="37">
        <v>0</v>
      </c>
      <c r="CV161" s="4">
        <v>0</v>
      </c>
      <c r="CW161" s="38">
        <f t="shared" ref="CW161:CW172" si="1164">IF(CU161=0,0,CV161/CU161*1000)</f>
        <v>0</v>
      </c>
      <c r="CX161" s="37">
        <v>1.4710000000000001</v>
      </c>
      <c r="CY161" s="4">
        <v>141.38999999999999</v>
      </c>
      <c r="CZ161" s="38">
        <f t="shared" ref="CZ161:CZ172" si="1165">CY161/CX161*1000</f>
        <v>96118.286879673673</v>
      </c>
      <c r="DA161" s="37">
        <v>0</v>
      </c>
      <c r="DB161" s="4">
        <v>0</v>
      </c>
      <c r="DC161" s="38">
        <v>0</v>
      </c>
      <c r="DD161" s="37">
        <v>0</v>
      </c>
      <c r="DE161" s="4">
        <v>0</v>
      </c>
      <c r="DF161" s="38">
        <v>0</v>
      </c>
      <c r="DG161" s="37">
        <v>0</v>
      </c>
      <c r="DH161" s="4">
        <v>0</v>
      </c>
      <c r="DI161" s="38">
        <v>0</v>
      </c>
      <c r="DJ161" s="37">
        <v>0</v>
      </c>
      <c r="DK161" s="4">
        <v>0</v>
      </c>
      <c r="DL161" s="38">
        <v>0</v>
      </c>
      <c r="DM161" s="37">
        <v>329.834</v>
      </c>
      <c r="DN161" s="4">
        <v>7057.25</v>
      </c>
      <c r="DO161" s="38">
        <f t="shared" ref="DO161:DO172" si="1166">DN161/DM161*1000</f>
        <v>21396.369082629444</v>
      </c>
      <c r="DP161" s="37">
        <v>0</v>
      </c>
      <c r="DQ161" s="4">
        <v>0</v>
      </c>
      <c r="DR161" s="38">
        <v>0</v>
      </c>
      <c r="DS161" s="37">
        <v>0</v>
      </c>
      <c r="DT161" s="4">
        <v>0</v>
      </c>
      <c r="DU161" s="38">
        <v>0</v>
      </c>
      <c r="DV161" s="37">
        <v>0</v>
      </c>
      <c r="DW161" s="4">
        <v>0</v>
      </c>
      <c r="DX161" s="38">
        <v>0</v>
      </c>
      <c r="DY161" s="37">
        <v>0.22500000000000001</v>
      </c>
      <c r="DZ161" s="4">
        <v>19.62</v>
      </c>
      <c r="EA161" s="38">
        <f t="shared" ref="EA161:EA172" si="1167">DZ161/DY161*1000</f>
        <v>87200</v>
      </c>
      <c r="EB161" s="37">
        <v>2.319</v>
      </c>
      <c r="EC161" s="4">
        <v>180.77</v>
      </c>
      <c r="ED161" s="38">
        <f t="shared" ref="ED161:ED172" si="1168">EC161/EB161*1000</f>
        <v>77951.703320396729</v>
      </c>
      <c r="EE161" s="37">
        <v>0</v>
      </c>
      <c r="EF161" s="4">
        <v>0</v>
      </c>
      <c r="EG161" s="38">
        <v>0</v>
      </c>
      <c r="EH161" s="37">
        <v>0</v>
      </c>
      <c r="EI161" s="4">
        <v>0</v>
      </c>
      <c r="EJ161" s="38">
        <v>0</v>
      </c>
      <c r="EK161" s="37">
        <v>0</v>
      </c>
      <c r="EL161" s="4">
        <v>0</v>
      </c>
      <c r="EM161" s="38">
        <v>0</v>
      </c>
      <c r="EN161" s="37">
        <v>0</v>
      </c>
      <c r="EO161" s="4">
        <v>0</v>
      </c>
      <c r="EP161" s="38">
        <v>0</v>
      </c>
      <c r="EQ161" s="37"/>
      <c r="ER161" s="4"/>
      <c r="ES161" s="38"/>
      <c r="ET161" s="37">
        <v>0</v>
      </c>
      <c r="EU161" s="4">
        <v>0</v>
      </c>
      <c r="EV161" s="38">
        <v>0</v>
      </c>
      <c r="EW161" s="37">
        <v>0</v>
      </c>
      <c r="EX161" s="4">
        <v>0</v>
      </c>
      <c r="EY161" s="38">
        <v>0</v>
      </c>
      <c r="EZ161" s="37">
        <v>0</v>
      </c>
      <c r="FA161" s="4">
        <v>0</v>
      </c>
      <c r="FB161" s="38">
        <v>0</v>
      </c>
      <c r="FC161" s="37"/>
      <c r="FD161" s="4"/>
      <c r="FE161" s="38"/>
      <c r="FF161" s="37">
        <v>0</v>
      </c>
      <c r="FG161" s="4">
        <v>0</v>
      </c>
      <c r="FH161" s="38">
        <v>0</v>
      </c>
      <c r="FI161" s="37">
        <v>2.1000000000000001E-2</v>
      </c>
      <c r="FJ161" s="4">
        <v>21.08</v>
      </c>
      <c r="FK161" s="38">
        <f t="shared" ref="FK161:FK172" si="1169">FJ161/FI161*1000</f>
        <v>1003809.5238095237</v>
      </c>
      <c r="FL161" s="37">
        <v>0</v>
      </c>
      <c r="FM161" s="4">
        <v>0</v>
      </c>
      <c r="FN161" s="38">
        <v>0</v>
      </c>
      <c r="FO161" s="37">
        <v>0</v>
      </c>
      <c r="FP161" s="4">
        <v>0</v>
      </c>
      <c r="FQ161" s="38">
        <v>0</v>
      </c>
      <c r="FR161" s="37">
        <v>0</v>
      </c>
      <c r="FS161" s="4">
        <v>0</v>
      </c>
      <c r="FT161" s="38">
        <v>0</v>
      </c>
      <c r="FU161" s="37"/>
      <c r="FV161" s="4"/>
      <c r="FW161" s="38"/>
      <c r="FX161" s="37">
        <v>0</v>
      </c>
      <c r="FY161" s="4">
        <v>0</v>
      </c>
      <c r="FZ161" s="38">
        <v>0</v>
      </c>
      <c r="GA161" s="37">
        <v>0</v>
      </c>
      <c r="GB161" s="4">
        <v>0</v>
      </c>
      <c r="GC161" s="38">
        <v>0</v>
      </c>
      <c r="GD161" s="37">
        <v>1.9590000000000001</v>
      </c>
      <c r="GE161" s="4">
        <v>36.94</v>
      </c>
      <c r="GF161" s="38">
        <f t="shared" ref="GF161:GF171" si="1170">GE161/GD161*1000</f>
        <v>18856.559469116895</v>
      </c>
      <c r="GG161" s="37">
        <v>0</v>
      </c>
      <c r="GH161" s="4">
        <v>0</v>
      </c>
      <c r="GI161" s="38">
        <v>0</v>
      </c>
      <c r="GJ161" s="37">
        <v>0</v>
      </c>
      <c r="GK161" s="4">
        <v>0</v>
      </c>
      <c r="GL161" s="38">
        <v>0</v>
      </c>
      <c r="GM161" s="37">
        <v>0</v>
      </c>
      <c r="GN161" s="4">
        <v>0</v>
      </c>
      <c r="GO161" s="38">
        <v>0</v>
      </c>
      <c r="GP161" s="37">
        <v>0</v>
      </c>
      <c r="GQ161" s="4">
        <v>0</v>
      </c>
      <c r="GR161" s="38">
        <v>0</v>
      </c>
      <c r="GS161" s="37">
        <v>0</v>
      </c>
      <c r="GT161" s="4">
        <v>0</v>
      </c>
      <c r="GU161" s="38">
        <v>0</v>
      </c>
      <c r="GV161" s="37">
        <v>0</v>
      </c>
      <c r="GW161" s="4">
        <v>0</v>
      </c>
      <c r="GX161" s="38">
        <v>0</v>
      </c>
      <c r="GY161" s="37">
        <v>0</v>
      </c>
      <c r="GZ161" s="4">
        <v>0</v>
      </c>
      <c r="HA161" s="38">
        <v>0</v>
      </c>
      <c r="HB161" s="37">
        <v>0</v>
      </c>
      <c r="HC161" s="4">
        <v>0</v>
      </c>
      <c r="HD161" s="38">
        <v>0</v>
      </c>
      <c r="HE161" s="37">
        <v>8.9999999999999993E-3</v>
      </c>
      <c r="HF161" s="4">
        <v>0.15</v>
      </c>
      <c r="HG161" s="38">
        <f t="shared" ref="HG161:HG170" si="1171">HF161/HE161*1000</f>
        <v>16666.666666666668</v>
      </c>
      <c r="HH161" s="37">
        <v>15.414999999999999</v>
      </c>
      <c r="HI161" s="4">
        <v>438.27</v>
      </c>
      <c r="HJ161" s="38">
        <f t="shared" ref="HJ161:HJ172" si="1172">HI161/HH161*1000</f>
        <v>28431.397988971781</v>
      </c>
      <c r="HK161" s="37">
        <v>0</v>
      </c>
      <c r="HL161" s="4">
        <v>0</v>
      </c>
      <c r="HM161" s="38">
        <v>0</v>
      </c>
      <c r="HN161" s="37">
        <v>0</v>
      </c>
      <c r="HO161" s="4">
        <v>0</v>
      </c>
      <c r="HP161" s="38">
        <v>0</v>
      </c>
      <c r="HQ161" s="37">
        <v>0.03</v>
      </c>
      <c r="HR161" s="4">
        <v>0.28999999999999998</v>
      </c>
      <c r="HS161" s="38">
        <f t="shared" ref="HS161:HS167" si="1173">HR161/HQ161*1000</f>
        <v>9666.6666666666661</v>
      </c>
      <c r="HT161" s="37">
        <v>0.03</v>
      </c>
      <c r="HU161" s="4">
        <v>0.28999999999999998</v>
      </c>
      <c r="HV161" s="38">
        <f t="shared" ref="HV161:HV172" si="1174">HU161/HT161*1000</f>
        <v>9666.6666666666661</v>
      </c>
      <c r="HW161" s="37">
        <v>0</v>
      </c>
      <c r="HX161" s="4">
        <v>0</v>
      </c>
      <c r="HY161" s="38">
        <v>0</v>
      </c>
      <c r="HZ161" s="37">
        <v>6.157</v>
      </c>
      <c r="IA161" s="4">
        <v>231.92</v>
      </c>
      <c r="IB161" s="38">
        <f t="shared" ref="IB161:IB172" si="1175">IA161/HZ161*1000</f>
        <v>37667.695306155591</v>
      </c>
      <c r="IC161" s="37">
        <v>2.37</v>
      </c>
      <c r="ID161" s="4">
        <v>50.92</v>
      </c>
      <c r="IE161" s="38">
        <f t="shared" ref="IE161:IE172" si="1176">ID161/IC161*1000</f>
        <v>21485.232067510547</v>
      </c>
      <c r="IF161" s="37">
        <v>0</v>
      </c>
      <c r="IG161" s="4">
        <v>0</v>
      </c>
      <c r="IH161" s="38">
        <v>0</v>
      </c>
      <c r="II161" s="37">
        <v>0</v>
      </c>
      <c r="IJ161" s="4">
        <v>0</v>
      </c>
      <c r="IK161" s="38">
        <v>0</v>
      </c>
      <c r="IL161" s="37">
        <v>7.2190000000000003</v>
      </c>
      <c r="IM161" s="4">
        <v>422.15</v>
      </c>
      <c r="IN161" s="38">
        <f t="shared" ref="IN161:IN172" si="1177">IM161/IL161*1000</f>
        <v>58477.62848039894</v>
      </c>
      <c r="IO161" s="37">
        <v>16.532</v>
      </c>
      <c r="IP161" s="4">
        <v>863.68</v>
      </c>
      <c r="IQ161" s="38">
        <f t="shared" ref="IQ161:IQ172" si="1178">IP161/IO161*1000</f>
        <v>52242.922816356157</v>
      </c>
      <c r="IR161" s="37">
        <v>0</v>
      </c>
      <c r="IS161" s="4">
        <v>0</v>
      </c>
      <c r="IT161" s="38">
        <v>0</v>
      </c>
      <c r="IU161" s="37">
        <v>0</v>
      </c>
      <c r="IV161" s="4">
        <v>0</v>
      </c>
      <c r="IW161" s="38">
        <v>0</v>
      </c>
      <c r="IX161" s="37">
        <v>0</v>
      </c>
      <c r="IY161" s="4">
        <v>0</v>
      </c>
      <c r="IZ161" s="38">
        <f t="shared" si="781"/>
        <v>0</v>
      </c>
      <c r="JA161" s="37">
        <v>232.35599999999999</v>
      </c>
      <c r="JB161" s="4">
        <v>6141.5</v>
      </c>
      <c r="JC161" s="38">
        <f t="shared" ref="JC161:JC172" si="1179">JB161/JA161*1000</f>
        <v>26431.424193909348</v>
      </c>
      <c r="JD161" s="37">
        <v>0</v>
      </c>
      <c r="JE161" s="4">
        <v>0</v>
      </c>
      <c r="JF161" s="38">
        <v>0</v>
      </c>
      <c r="JG161" s="37">
        <v>0</v>
      </c>
      <c r="JH161" s="4">
        <v>0</v>
      </c>
      <c r="JI161" s="38">
        <v>0</v>
      </c>
      <c r="JJ161" s="37">
        <v>0</v>
      </c>
      <c r="JK161" s="4">
        <v>0</v>
      </c>
      <c r="JL161" s="38">
        <v>0</v>
      </c>
      <c r="JM161" s="37">
        <v>0</v>
      </c>
      <c r="JN161" s="4">
        <v>0</v>
      </c>
      <c r="JO161" s="38">
        <v>0</v>
      </c>
      <c r="JP161" s="37">
        <v>17.824000000000002</v>
      </c>
      <c r="JQ161" s="4">
        <v>963.06</v>
      </c>
      <c r="JR161" s="38">
        <f t="shared" ref="JR161:JR172" si="1180">JQ161/JP161*1000</f>
        <v>54031.642728904844</v>
      </c>
      <c r="JS161" s="37">
        <v>0</v>
      </c>
      <c r="JT161" s="4">
        <v>0</v>
      </c>
      <c r="JU161" s="38">
        <v>0</v>
      </c>
      <c r="JV161" s="37">
        <v>0</v>
      </c>
      <c r="JW161" s="4">
        <v>0</v>
      </c>
      <c r="JX161" s="38">
        <v>0</v>
      </c>
      <c r="JY161" s="37">
        <v>0</v>
      </c>
      <c r="JZ161" s="4">
        <v>0</v>
      </c>
      <c r="KA161" s="38">
        <v>0</v>
      </c>
      <c r="KB161" s="37">
        <v>0</v>
      </c>
      <c r="KC161" s="4">
        <v>0</v>
      </c>
      <c r="KD161" s="38">
        <v>0</v>
      </c>
      <c r="KE161" s="37">
        <v>1.522</v>
      </c>
      <c r="KF161" s="4">
        <v>9.43</v>
      </c>
      <c r="KG161" s="38">
        <f t="shared" ref="KG161:KG172" si="1181">KF161/KE161*1000</f>
        <v>6195.7950065703017</v>
      </c>
      <c r="KH161" s="37"/>
      <c r="KI161" s="4"/>
      <c r="KJ161" s="38"/>
      <c r="KK161" s="37">
        <v>0</v>
      </c>
      <c r="KL161" s="4">
        <v>0</v>
      </c>
      <c r="KM161" s="38">
        <v>0</v>
      </c>
      <c r="KN161" s="37">
        <v>0</v>
      </c>
      <c r="KO161" s="4">
        <v>0</v>
      </c>
      <c r="KP161" s="38">
        <v>0</v>
      </c>
      <c r="KQ161" s="37">
        <v>0</v>
      </c>
      <c r="KR161" s="4">
        <v>0</v>
      </c>
      <c r="KS161" s="38">
        <v>0</v>
      </c>
      <c r="KT161" s="37">
        <v>3.65</v>
      </c>
      <c r="KU161" s="4">
        <v>29.69</v>
      </c>
      <c r="KV161" s="38">
        <f t="shared" ref="KV161:KV172" si="1182">KU161/KT161*1000</f>
        <v>8134.2465753424658</v>
      </c>
      <c r="KW161" s="37">
        <v>0.60899999999999999</v>
      </c>
      <c r="KX161" s="4">
        <v>50.41</v>
      </c>
      <c r="KY161" s="38">
        <f t="shared" ref="KY161:KY172" si="1183">KX161/KW161*1000</f>
        <v>82775.041050903106</v>
      </c>
      <c r="KZ161" s="37">
        <v>35.902000000000001</v>
      </c>
      <c r="LA161" s="4">
        <v>1077.5999999999999</v>
      </c>
      <c r="LB161" s="38">
        <f t="shared" ref="LB161:LB172" si="1184">LA161/KZ161*1000</f>
        <v>30015.04094479416</v>
      </c>
      <c r="LC161" s="37">
        <v>9.5909999999999993</v>
      </c>
      <c r="LD161" s="4">
        <v>966.5</v>
      </c>
      <c r="LE161" s="38">
        <f t="shared" ref="LE161:LE172" si="1185">LD161/LC161*1000</f>
        <v>100771.55666770932</v>
      </c>
      <c r="LF161" s="37">
        <v>12.917999999999999</v>
      </c>
      <c r="LG161" s="4">
        <v>747.16</v>
      </c>
      <c r="LH161" s="38">
        <f t="shared" ref="LH161:LH172" si="1186">LG161/LF161*1000</f>
        <v>57838.674717448521</v>
      </c>
      <c r="LI161" s="37">
        <v>0</v>
      </c>
      <c r="LJ161" s="4">
        <v>0</v>
      </c>
      <c r="LK161" s="38">
        <v>0</v>
      </c>
      <c r="LL161" s="37">
        <v>0</v>
      </c>
      <c r="LM161" s="4">
        <v>0</v>
      </c>
      <c r="LN161" s="38">
        <v>0</v>
      </c>
      <c r="LO161" s="37">
        <v>0</v>
      </c>
      <c r="LP161" s="4">
        <v>0</v>
      </c>
      <c r="LQ161" s="38">
        <v>0</v>
      </c>
      <c r="LR161" s="37">
        <v>0</v>
      </c>
      <c r="LS161" s="4">
        <v>0</v>
      </c>
      <c r="LT161" s="38">
        <v>0</v>
      </c>
      <c r="LU161" s="37">
        <v>0</v>
      </c>
      <c r="LV161" s="4">
        <v>0</v>
      </c>
      <c r="LW161" s="38">
        <v>0</v>
      </c>
      <c r="LX161" s="37">
        <v>32.088000000000001</v>
      </c>
      <c r="LY161" s="4">
        <v>528.54</v>
      </c>
      <c r="LZ161" s="38">
        <f t="shared" ref="LZ161:LZ172" si="1187">LY161/LX161*1000</f>
        <v>16471.578160059835</v>
      </c>
      <c r="MA161" s="2">
        <f t="shared" ref="MA161:MA173" si="1188">I161+O161+R161+X161+AD161+AM161+AP161+AY161+BH161+BE161+BK161+BQ161+BW161+BZ161+CC161+CL161+CO161+CX161+DD161+DG161+DJ161+DM161+DP161+DS161+DV161+DY161+EB161+EH161+EK161+EN161+EW161+FF161+GA161+GD161+GM161+GS161+GV161+HB161+HH161+HN161+HT161+HW161+HZ161+IC161+II161+IL161+IO161+IU161+JA161+JD161+JJ161+JM161+JP161+JY161+KB161+KE161+KK161+KQ161+KT161+KW161+KZ161+LC161+LF161+LR161+LX161+LO161+LU161+GY161+DA161+FI161+CF161+LI161+HE161+AJ161+LL161+IF161+IR161+JS161+FR161+L161+U161+BB161+GP161+ET161+JG161+JV161</f>
        <v>773.70699999999999</v>
      </c>
      <c r="MB161" s="12">
        <f t="shared" ref="MB161:MB173" si="1189">J161+P161+S161+Y161+AE161+AN161+AQ161+AZ161+BI161+BF161+BL161+BR161+BX161+CA161+CD161+CM161+CP161+CY161+DE161+DH161+DK161+DN161+DQ161+DT161+DW161+DZ161+EC161+EI161+EL161+EO161+EX161+FG161+GB161+GE161+GN161+GT161+GW161+HC161+HI161+HO161+HU161+HX161+IA161+ID161+IJ161+IM161+IP161+IV161+JB161+JE161+JK161+JN161+JQ161+JZ161+KC161+KF161+KL161+KR161+KU161+KX161+LA161+LD161+LG161+LS161+LY161+LP161+LV161+GZ161+DB161+FJ161+CG161+LJ161+HF161+AK161+LM161+IG161+IS161+JT161+FS161+M161+V161+JH161+GQ161+EU161+BC161+JW161</f>
        <v>21027.660000000003</v>
      </c>
    </row>
    <row r="162" spans="1:340" x14ac:dyDescent="0.3">
      <c r="A162" s="50">
        <v>2016</v>
      </c>
      <c r="B162" s="51" t="s">
        <v>6</v>
      </c>
      <c r="C162" s="37">
        <v>0</v>
      </c>
      <c r="D162" s="4">
        <v>0</v>
      </c>
      <c r="E162" s="38">
        <v>0</v>
      </c>
      <c r="F162" s="37">
        <v>0</v>
      </c>
      <c r="G162" s="4">
        <v>0</v>
      </c>
      <c r="H162" s="38">
        <v>0</v>
      </c>
      <c r="I162" s="37">
        <v>0</v>
      </c>
      <c r="J162" s="4">
        <v>0</v>
      </c>
      <c r="K162" s="38">
        <v>0</v>
      </c>
      <c r="L162" s="37">
        <v>0</v>
      </c>
      <c r="M162" s="4">
        <v>0</v>
      </c>
      <c r="N162" s="38">
        <v>0</v>
      </c>
      <c r="O162" s="37">
        <v>0</v>
      </c>
      <c r="P162" s="4">
        <v>0</v>
      </c>
      <c r="Q162" s="38">
        <v>0</v>
      </c>
      <c r="R162" s="37">
        <v>0</v>
      </c>
      <c r="S162" s="4">
        <v>0</v>
      </c>
      <c r="T162" s="38">
        <v>0</v>
      </c>
      <c r="U162" s="37">
        <v>0</v>
      </c>
      <c r="V162" s="4">
        <v>0</v>
      </c>
      <c r="W162" s="38">
        <v>0</v>
      </c>
      <c r="X162" s="37">
        <v>0.104</v>
      </c>
      <c r="Y162" s="4">
        <v>2.84</v>
      </c>
      <c r="Z162" s="38">
        <f t="shared" ref="Z162:Z172" si="1190">Y162/X162*1000</f>
        <v>27307.692307692305</v>
      </c>
      <c r="AA162" s="37">
        <v>0</v>
      </c>
      <c r="AB162" s="4">
        <v>0</v>
      </c>
      <c r="AC162" s="38">
        <v>0</v>
      </c>
      <c r="AD162" s="37">
        <v>0.17599999999999999</v>
      </c>
      <c r="AE162" s="4">
        <v>17.88</v>
      </c>
      <c r="AF162" s="38">
        <f t="shared" ref="AF162:AF172" si="1191">AE162/AD162*1000</f>
        <v>101590.90909090909</v>
      </c>
      <c r="AG162" s="37">
        <v>0</v>
      </c>
      <c r="AH162" s="4">
        <v>0</v>
      </c>
      <c r="AI162" s="38">
        <v>0</v>
      </c>
      <c r="AJ162" s="37">
        <v>3.4</v>
      </c>
      <c r="AK162" s="4">
        <v>25.53</v>
      </c>
      <c r="AL162" s="38">
        <f t="shared" si="1158"/>
        <v>7508.8235294117658</v>
      </c>
      <c r="AM162" s="37">
        <v>0</v>
      </c>
      <c r="AN162" s="4">
        <v>0</v>
      </c>
      <c r="AO162" s="38">
        <v>0</v>
      </c>
      <c r="AP162" s="37">
        <v>0</v>
      </c>
      <c r="AQ162" s="4">
        <v>0</v>
      </c>
      <c r="AR162" s="38">
        <v>0</v>
      </c>
      <c r="AS162" s="37">
        <v>0</v>
      </c>
      <c r="AT162" s="4">
        <v>0</v>
      </c>
      <c r="AU162" s="38">
        <v>0</v>
      </c>
      <c r="AV162" s="37">
        <v>0</v>
      </c>
      <c r="AW162" s="4">
        <v>0</v>
      </c>
      <c r="AX162" s="38">
        <v>0</v>
      </c>
      <c r="AY162" s="37">
        <v>0</v>
      </c>
      <c r="AZ162" s="4">
        <v>0</v>
      </c>
      <c r="BA162" s="38">
        <v>0</v>
      </c>
      <c r="BB162" s="37">
        <v>1E-3</v>
      </c>
      <c r="BC162" s="4">
        <v>1.6</v>
      </c>
      <c r="BD162" s="38">
        <f t="shared" ref="BD162" si="1192">BC162/BB162*1000</f>
        <v>1600000</v>
      </c>
      <c r="BE162" s="37">
        <v>0</v>
      </c>
      <c r="BF162" s="4">
        <v>0</v>
      </c>
      <c r="BG162" s="38">
        <v>0</v>
      </c>
      <c r="BH162" s="37">
        <v>14.956</v>
      </c>
      <c r="BI162" s="4">
        <v>48.43</v>
      </c>
      <c r="BJ162" s="38">
        <f t="shared" si="1160"/>
        <v>3238.1652848355179</v>
      </c>
      <c r="BK162" s="37">
        <v>0</v>
      </c>
      <c r="BL162" s="4">
        <v>0</v>
      </c>
      <c r="BM162" s="38">
        <v>0</v>
      </c>
      <c r="BN162" s="37">
        <v>0</v>
      </c>
      <c r="BO162" s="4">
        <v>0</v>
      </c>
      <c r="BP162" s="38">
        <v>0</v>
      </c>
      <c r="BQ162" s="37">
        <v>0</v>
      </c>
      <c r="BR162" s="4">
        <v>0</v>
      </c>
      <c r="BS162" s="38">
        <v>0</v>
      </c>
      <c r="BT162" s="37">
        <v>0</v>
      </c>
      <c r="BU162" s="4">
        <v>0</v>
      </c>
      <c r="BV162" s="38">
        <v>0</v>
      </c>
      <c r="BW162" s="37">
        <v>0</v>
      </c>
      <c r="BX162" s="4">
        <v>0</v>
      </c>
      <c r="BY162" s="38">
        <v>0</v>
      </c>
      <c r="BZ162" s="37">
        <v>10.94</v>
      </c>
      <c r="CA162" s="4">
        <v>730.69</v>
      </c>
      <c r="CB162" s="38">
        <f t="shared" si="1161"/>
        <v>66790.676416819028</v>
      </c>
      <c r="CC162" s="37">
        <v>0</v>
      </c>
      <c r="CD162" s="4">
        <v>0</v>
      </c>
      <c r="CE162" s="38">
        <v>0</v>
      </c>
      <c r="CF162" s="37">
        <v>0</v>
      </c>
      <c r="CG162" s="4">
        <v>0</v>
      </c>
      <c r="CH162" s="38">
        <v>0</v>
      </c>
      <c r="CI162" s="37">
        <v>0</v>
      </c>
      <c r="CJ162" s="4">
        <v>0</v>
      </c>
      <c r="CK162" s="38">
        <v>0</v>
      </c>
      <c r="CL162" s="37">
        <v>0</v>
      </c>
      <c r="CM162" s="4">
        <v>0</v>
      </c>
      <c r="CN162" s="38">
        <v>0</v>
      </c>
      <c r="CO162" s="37">
        <v>2.1869999999999998</v>
      </c>
      <c r="CP162" s="4">
        <v>110.35</v>
      </c>
      <c r="CQ162" s="38">
        <f t="shared" si="1163"/>
        <v>50457.247370827616</v>
      </c>
      <c r="CR162" s="37">
        <v>0</v>
      </c>
      <c r="CS162" s="4">
        <v>0</v>
      </c>
      <c r="CT162" s="38">
        <v>0</v>
      </c>
      <c r="CU162" s="37">
        <v>0</v>
      </c>
      <c r="CV162" s="4">
        <v>0</v>
      </c>
      <c r="CW162" s="38">
        <f t="shared" si="1164"/>
        <v>0</v>
      </c>
      <c r="CX162" s="37">
        <v>0.51200000000000001</v>
      </c>
      <c r="CY162" s="4">
        <v>53.86</v>
      </c>
      <c r="CZ162" s="38">
        <f t="shared" si="1165"/>
        <v>105195.3125</v>
      </c>
      <c r="DA162" s="37">
        <v>0</v>
      </c>
      <c r="DB162" s="4">
        <v>0</v>
      </c>
      <c r="DC162" s="38">
        <v>0</v>
      </c>
      <c r="DD162" s="37">
        <v>0</v>
      </c>
      <c r="DE162" s="4">
        <v>0</v>
      </c>
      <c r="DF162" s="38">
        <v>0</v>
      </c>
      <c r="DG162" s="37">
        <v>0</v>
      </c>
      <c r="DH162" s="4">
        <v>0</v>
      </c>
      <c r="DI162" s="38">
        <v>0</v>
      </c>
      <c r="DJ162" s="37">
        <v>0</v>
      </c>
      <c r="DK162" s="4">
        <v>0</v>
      </c>
      <c r="DL162" s="38">
        <v>0</v>
      </c>
      <c r="DM162" s="37">
        <v>369.05700000000002</v>
      </c>
      <c r="DN162" s="4">
        <v>8352.23</v>
      </c>
      <c r="DO162" s="38">
        <f t="shared" si="1166"/>
        <v>22631.273759879907</v>
      </c>
      <c r="DP162" s="37">
        <v>11.494</v>
      </c>
      <c r="DQ162" s="4">
        <v>1006.81</v>
      </c>
      <c r="DR162" s="38">
        <f t="shared" ref="DR162:DR171" si="1193">DQ162/DP162*1000</f>
        <v>87594.397076735695</v>
      </c>
      <c r="DS162" s="37">
        <v>0</v>
      </c>
      <c r="DT162" s="4">
        <v>0</v>
      </c>
      <c r="DU162" s="38">
        <v>0</v>
      </c>
      <c r="DV162" s="37">
        <v>0</v>
      </c>
      <c r="DW162" s="4">
        <v>0</v>
      </c>
      <c r="DX162" s="38">
        <v>0</v>
      </c>
      <c r="DY162" s="37">
        <v>0</v>
      </c>
      <c r="DZ162" s="4">
        <v>0</v>
      </c>
      <c r="EA162" s="38">
        <v>0</v>
      </c>
      <c r="EB162" s="37">
        <v>24.093</v>
      </c>
      <c r="EC162" s="4">
        <v>1065.05</v>
      </c>
      <c r="ED162" s="38">
        <f t="shared" si="1168"/>
        <v>44205.785912920757</v>
      </c>
      <c r="EE162" s="37">
        <v>0</v>
      </c>
      <c r="EF162" s="4">
        <v>0</v>
      </c>
      <c r="EG162" s="38">
        <v>0</v>
      </c>
      <c r="EH162" s="37">
        <v>0</v>
      </c>
      <c r="EI162" s="4">
        <v>0</v>
      </c>
      <c r="EJ162" s="38">
        <v>0</v>
      </c>
      <c r="EK162" s="37">
        <v>0</v>
      </c>
      <c r="EL162" s="4">
        <v>0</v>
      </c>
      <c r="EM162" s="38">
        <v>0</v>
      </c>
      <c r="EN162" s="37">
        <v>0</v>
      </c>
      <c r="EO162" s="4">
        <v>0</v>
      </c>
      <c r="EP162" s="38">
        <v>0</v>
      </c>
      <c r="EQ162" s="37"/>
      <c r="ER162" s="4"/>
      <c r="ES162" s="38"/>
      <c r="ET162" s="37">
        <v>0</v>
      </c>
      <c r="EU162" s="4">
        <v>0</v>
      </c>
      <c r="EV162" s="38">
        <v>0</v>
      </c>
      <c r="EW162" s="37">
        <v>4.2000000000000003E-2</v>
      </c>
      <c r="EX162" s="4">
        <v>2.46</v>
      </c>
      <c r="EY162" s="38">
        <f t="shared" ref="EY162:EY172" si="1194">EX162/EW162*1000</f>
        <v>58571.428571428572</v>
      </c>
      <c r="EZ162" s="37">
        <v>0</v>
      </c>
      <c r="FA162" s="4">
        <v>0</v>
      </c>
      <c r="FB162" s="38">
        <v>0</v>
      </c>
      <c r="FC162" s="37"/>
      <c r="FD162" s="4"/>
      <c r="FE162" s="38"/>
      <c r="FF162" s="37">
        <v>0</v>
      </c>
      <c r="FG162" s="4">
        <v>0</v>
      </c>
      <c r="FH162" s="38">
        <v>0</v>
      </c>
      <c r="FI162" s="37">
        <v>6.9000000000000006E-2</v>
      </c>
      <c r="FJ162" s="4">
        <v>0.88</v>
      </c>
      <c r="FK162" s="38">
        <f t="shared" si="1169"/>
        <v>12753.623188405796</v>
      </c>
      <c r="FL162" s="37">
        <v>0</v>
      </c>
      <c r="FM162" s="4">
        <v>0</v>
      </c>
      <c r="FN162" s="38">
        <v>0</v>
      </c>
      <c r="FO162" s="37">
        <v>0</v>
      </c>
      <c r="FP162" s="4">
        <v>0</v>
      </c>
      <c r="FQ162" s="38">
        <v>0</v>
      </c>
      <c r="FR162" s="37">
        <v>0</v>
      </c>
      <c r="FS162" s="4">
        <v>0</v>
      </c>
      <c r="FT162" s="38">
        <v>0</v>
      </c>
      <c r="FU162" s="37"/>
      <c r="FV162" s="4"/>
      <c r="FW162" s="38"/>
      <c r="FX162" s="37">
        <v>0</v>
      </c>
      <c r="FY162" s="4">
        <v>0</v>
      </c>
      <c r="FZ162" s="38">
        <v>0</v>
      </c>
      <c r="GA162" s="37">
        <v>0</v>
      </c>
      <c r="GB162" s="4">
        <v>0</v>
      </c>
      <c r="GC162" s="38">
        <v>0</v>
      </c>
      <c r="GD162" s="37">
        <v>0</v>
      </c>
      <c r="GE162" s="4">
        <v>0</v>
      </c>
      <c r="GF162" s="38">
        <v>0</v>
      </c>
      <c r="GG162" s="37">
        <v>0</v>
      </c>
      <c r="GH162" s="4">
        <v>0</v>
      </c>
      <c r="GI162" s="38">
        <v>0</v>
      </c>
      <c r="GJ162" s="37">
        <v>0</v>
      </c>
      <c r="GK162" s="4">
        <v>0</v>
      </c>
      <c r="GL162" s="38">
        <v>0</v>
      </c>
      <c r="GM162" s="37">
        <v>0</v>
      </c>
      <c r="GN162" s="4">
        <v>0</v>
      </c>
      <c r="GO162" s="38">
        <v>0</v>
      </c>
      <c r="GP162" s="37">
        <v>0</v>
      </c>
      <c r="GQ162" s="4">
        <v>0</v>
      </c>
      <c r="GR162" s="38">
        <v>0</v>
      </c>
      <c r="GS162" s="37">
        <v>0</v>
      </c>
      <c r="GT162" s="4">
        <v>0</v>
      </c>
      <c r="GU162" s="38">
        <v>0</v>
      </c>
      <c r="GV162" s="37">
        <v>0</v>
      </c>
      <c r="GW162" s="4">
        <v>0</v>
      </c>
      <c r="GX162" s="38">
        <v>0</v>
      </c>
      <c r="GY162" s="37">
        <v>0</v>
      </c>
      <c r="GZ162" s="4">
        <v>0</v>
      </c>
      <c r="HA162" s="38">
        <v>0</v>
      </c>
      <c r="HB162" s="37">
        <v>0</v>
      </c>
      <c r="HC162" s="4">
        <v>0</v>
      </c>
      <c r="HD162" s="38">
        <v>0</v>
      </c>
      <c r="HE162" s="37">
        <v>0</v>
      </c>
      <c r="HF162" s="4">
        <v>0</v>
      </c>
      <c r="HG162" s="38">
        <v>0</v>
      </c>
      <c r="HH162" s="37">
        <v>21.919</v>
      </c>
      <c r="HI162" s="4">
        <v>1483.98</v>
      </c>
      <c r="HJ162" s="38">
        <f t="shared" si="1172"/>
        <v>67702.906154477838</v>
      </c>
      <c r="HK162" s="37">
        <v>0</v>
      </c>
      <c r="HL162" s="4">
        <v>0</v>
      </c>
      <c r="HM162" s="38">
        <v>0</v>
      </c>
      <c r="HN162" s="37">
        <v>0</v>
      </c>
      <c r="HO162" s="4">
        <v>0</v>
      </c>
      <c r="HP162" s="38">
        <v>0</v>
      </c>
      <c r="HQ162" s="37">
        <v>0.32500000000000001</v>
      </c>
      <c r="HR162" s="4">
        <v>2.0499999999999998</v>
      </c>
      <c r="HS162" s="38">
        <f t="shared" si="1173"/>
        <v>6307.6923076923067</v>
      </c>
      <c r="HT162" s="37">
        <v>0.32500000000000001</v>
      </c>
      <c r="HU162" s="4">
        <v>2.0499999999999998</v>
      </c>
      <c r="HV162" s="38">
        <f t="shared" si="1174"/>
        <v>6307.6923076923067</v>
      </c>
      <c r="HW162" s="37">
        <v>0</v>
      </c>
      <c r="HX162" s="4">
        <v>0</v>
      </c>
      <c r="HY162" s="38">
        <v>0</v>
      </c>
      <c r="HZ162" s="37">
        <v>0</v>
      </c>
      <c r="IA162" s="4">
        <v>0</v>
      </c>
      <c r="IB162" s="38">
        <v>0</v>
      </c>
      <c r="IC162" s="37">
        <v>0.74199999999999999</v>
      </c>
      <c r="ID162" s="4">
        <v>1.22</v>
      </c>
      <c r="IE162" s="38">
        <f t="shared" si="1176"/>
        <v>1644.2048517520216</v>
      </c>
      <c r="IF162" s="37">
        <v>0</v>
      </c>
      <c r="IG162" s="4">
        <v>0</v>
      </c>
      <c r="IH162" s="38">
        <v>0</v>
      </c>
      <c r="II162" s="37">
        <v>0</v>
      </c>
      <c r="IJ162" s="4">
        <v>0</v>
      </c>
      <c r="IK162" s="38">
        <v>0</v>
      </c>
      <c r="IL162" s="37">
        <v>3.7999999999999999E-2</v>
      </c>
      <c r="IM162" s="4">
        <v>4.4400000000000004</v>
      </c>
      <c r="IN162" s="38">
        <f t="shared" si="1177"/>
        <v>116842.10526315791</v>
      </c>
      <c r="IO162" s="37">
        <v>33.048000000000002</v>
      </c>
      <c r="IP162" s="4">
        <v>1813.32</v>
      </c>
      <c r="IQ162" s="38">
        <f t="shared" si="1178"/>
        <v>54869.281045751624</v>
      </c>
      <c r="IR162" s="37">
        <v>0</v>
      </c>
      <c r="IS162" s="4">
        <v>0</v>
      </c>
      <c r="IT162" s="38">
        <v>0</v>
      </c>
      <c r="IU162" s="37">
        <v>0</v>
      </c>
      <c r="IV162" s="4">
        <v>0</v>
      </c>
      <c r="IW162" s="38">
        <v>0</v>
      </c>
      <c r="IX162" s="37">
        <v>0</v>
      </c>
      <c r="IY162" s="4">
        <v>0</v>
      </c>
      <c r="IZ162" s="38">
        <f t="shared" si="781"/>
        <v>0</v>
      </c>
      <c r="JA162" s="37">
        <v>230.22499999999999</v>
      </c>
      <c r="JB162" s="4">
        <v>7151.45</v>
      </c>
      <c r="JC162" s="38">
        <f t="shared" si="1179"/>
        <v>31062.873276142902</v>
      </c>
      <c r="JD162" s="37">
        <v>2E-3</v>
      </c>
      <c r="JE162" s="4">
        <v>0.18</v>
      </c>
      <c r="JF162" s="38">
        <f t="shared" ref="JF162:JF170" si="1195">JE162/JD162*1000</f>
        <v>90000</v>
      </c>
      <c r="JG162" s="37">
        <v>0</v>
      </c>
      <c r="JH162" s="4">
        <v>0</v>
      </c>
      <c r="JI162" s="38">
        <v>0</v>
      </c>
      <c r="JJ162" s="37">
        <v>0</v>
      </c>
      <c r="JK162" s="4">
        <v>0</v>
      </c>
      <c r="JL162" s="38">
        <v>0</v>
      </c>
      <c r="JM162" s="37">
        <v>0</v>
      </c>
      <c r="JN162" s="4">
        <v>0</v>
      </c>
      <c r="JO162" s="38">
        <v>0</v>
      </c>
      <c r="JP162" s="37">
        <v>19.303999999999998</v>
      </c>
      <c r="JQ162" s="4">
        <v>1111.53</v>
      </c>
      <c r="JR162" s="38">
        <f t="shared" si="1180"/>
        <v>57580.294239535855</v>
      </c>
      <c r="JS162" s="37">
        <v>0</v>
      </c>
      <c r="JT162" s="4">
        <v>0</v>
      </c>
      <c r="JU162" s="38">
        <v>0</v>
      </c>
      <c r="JV162" s="37">
        <v>0</v>
      </c>
      <c r="JW162" s="4">
        <v>0</v>
      </c>
      <c r="JX162" s="38">
        <v>0</v>
      </c>
      <c r="JY162" s="37">
        <v>0</v>
      </c>
      <c r="JZ162" s="4">
        <v>0</v>
      </c>
      <c r="KA162" s="38">
        <v>0</v>
      </c>
      <c r="KB162" s="37">
        <v>0</v>
      </c>
      <c r="KC162" s="4">
        <v>0</v>
      </c>
      <c r="KD162" s="38">
        <v>0</v>
      </c>
      <c r="KE162" s="37">
        <v>1.5649999999999999</v>
      </c>
      <c r="KF162" s="4">
        <v>11.66</v>
      </c>
      <c r="KG162" s="38">
        <f t="shared" si="1181"/>
        <v>7450.4792332268371</v>
      </c>
      <c r="KH162" s="37"/>
      <c r="KI162" s="4"/>
      <c r="KJ162" s="38"/>
      <c r="KK162" s="37">
        <v>0.05</v>
      </c>
      <c r="KL162" s="4">
        <v>0.94</v>
      </c>
      <c r="KM162" s="38">
        <f t="shared" ref="KM162:KM168" si="1196">KL162/KK162*1000</f>
        <v>18799.999999999996</v>
      </c>
      <c r="KN162" s="37">
        <v>0</v>
      </c>
      <c r="KO162" s="4">
        <v>0</v>
      </c>
      <c r="KP162" s="38">
        <v>0</v>
      </c>
      <c r="KQ162" s="37">
        <v>0</v>
      </c>
      <c r="KR162" s="4">
        <v>0</v>
      </c>
      <c r="KS162" s="38">
        <v>0</v>
      </c>
      <c r="KT162" s="37">
        <v>1.238</v>
      </c>
      <c r="KU162" s="4">
        <v>16.48</v>
      </c>
      <c r="KV162" s="38">
        <f t="shared" si="1182"/>
        <v>13311.793214862682</v>
      </c>
      <c r="KW162" s="37">
        <v>0</v>
      </c>
      <c r="KX162" s="4">
        <v>0</v>
      </c>
      <c r="KY162" s="38">
        <v>0</v>
      </c>
      <c r="KZ162" s="37">
        <v>43.183999999999997</v>
      </c>
      <c r="LA162" s="4">
        <v>949.19</v>
      </c>
      <c r="LB162" s="38">
        <f t="shared" si="1184"/>
        <v>21980.13153019637</v>
      </c>
      <c r="LC162" s="37">
        <v>54.052999999999997</v>
      </c>
      <c r="LD162" s="4">
        <v>2347.48</v>
      </c>
      <c r="LE162" s="38">
        <f t="shared" si="1185"/>
        <v>43429.226869923965</v>
      </c>
      <c r="LF162" s="37">
        <v>6.415</v>
      </c>
      <c r="LG162" s="4">
        <v>439.51</v>
      </c>
      <c r="LH162" s="38">
        <f t="shared" si="1186"/>
        <v>68512.860483242388</v>
      </c>
      <c r="LI162" s="37">
        <v>3.65</v>
      </c>
      <c r="LJ162" s="4">
        <v>26.54</v>
      </c>
      <c r="LK162" s="38">
        <f t="shared" ref="LK162:LK172" si="1197">LJ162/LI162*1000</f>
        <v>7271.232876712329</v>
      </c>
      <c r="LL162" s="37">
        <v>0</v>
      </c>
      <c r="LM162" s="4">
        <v>0</v>
      </c>
      <c r="LN162" s="38">
        <v>0</v>
      </c>
      <c r="LO162" s="37">
        <v>0</v>
      </c>
      <c r="LP162" s="4">
        <v>0</v>
      </c>
      <c r="LQ162" s="38">
        <v>0</v>
      </c>
      <c r="LR162" s="37">
        <v>0</v>
      </c>
      <c r="LS162" s="4">
        <v>0</v>
      </c>
      <c r="LT162" s="38">
        <v>0</v>
      </c>
      <c r="LU162" s="37">
        <v>0.01</v>
      </c>
      <c r="LV162" s="4">
        <v>0.04</v>
      </c>
      <c r="LW162" s="38">
        <f t="shared" ref="LW162:LW167" si="1198">LV162/LU162*1000</f>
        <v>4000</v>
      </c>
      <c r="LX162" s="37">
        <v>22.736999999999998</v>
      </c>
      <c r="LY162" s="4">
        <v>375.27</v>
      </c>
      <c r="LZ162" s="38">
        <f t="shared" si="1187"/>
        <v>16504.815938778203</v>
      </c>
      <c r="MA162" s="2">
        <f t="shared" si="1188"/>
        <v>875.53599999999983</v>
      </c>
      <c r="MB162" s="12">
        <f t="shared" si="1189"/>
        <v>27153.889999999989</v>
      </c>
    </row>
    <row r="163" spans="1:340" x14ac:dyDescent="0.3">
      <c r="A163" s="50">
        <v>2016</v>
      </c>
      <c r="B163" s="51" t="s">
        <v>7</v>
      </c>
      <c r="C163" s="37">
        <v>0</v>
      </c>
      <c r="D163" s="4">
        <v>0</v>
      </c>
      <c r="E163" s="38">
        <v>0</v>
      </c>
      <c r="F163" s="37">
        <v>0</v>
      </c>
      <c r="G163" s="4">
        <v>0</v>
      </c>
      <c r="H163" s="38">
        <v>0</v>
      </c>
      <c r="I163" s="37">
        <v>0</v>
      </c>
      <c r="J163" s="4">
        <v>0</v>
      </c>
      <c r="K163" s="38">
        <v>0</v>
      </c>
      <c r="L163" s="37">
        <v>0</v>
      </c>
      <c r="M163" s="4">
        <v>0</v>
      </c>
      <c r="N163" s="38">
        <v>0</v>
      </c>
      <c r="O163" s="37">
        <v>0.95899999999999996</v>
      </c>
      <c r="P163" s="4">
        <v>118.54</v>
      </c>
      <c r="Q163" s="38">
        <f t="shared" si="1156"/>
        <v>123607.92492179354</v>
      </c>
      <c r="R163" s="37">
        <v>0</v>
      </c>
      <c r="S163" s="4">
        <v>0</v>
      </c>
      <c r="T163" s="38">
        <v>0</v>
      </c>
      <c r="U163" s="37">
        <v>0</v>
      </c>
      <c r="V163" s="4">
        <v>0</v>
      </c>
      <c r="W163" s="38">
        <v>0</v>
      </c>
      <c r="X163" s="37">
        <v>3.391</v>
      </c>
      <c r="Y163" s="4">
        <v>9.5</v>
      </c>
      <c r="Z163" s="38">
        <f t="shared" si="1190"/>
        <v>2801.5334709525214</v>
      </c>
      <c r="AA163" s="37">
        <v>0</v>
      </c>
      <c r="AB163" s="4">
        <v>0</v>
      </c>
      <c r="AC163" s="38">
        <v>0</v>
      </c>
      <c r="AD163" s="37">
        <v>0</v>
      </c>
      <c r="AE163" s="4">
        <v>0</v>
      </c>
      <c r="AF163" s="38">
        <v>0</v>
      </c>
      <c r="AG163" s="37">
        <v>0</v>
      </c>
      <c r="AH163" s="4">
        <v>0</v>
      </c>
      <c r="AI163" s="38">
        <v>0</v>
      </c>
      <c r="AJ163" s="37">
        <v>0</v>
      </c>
      <c r="AK163" s="4">
        <v>0</v>
      </c>
      <c r="AL163" s="38">
        <v>0</v>
      </c>
      <c r="AM163" s="37">
        <v>0</v>
      </c>
      <c r="AN163" s="4">
        <v>0</v>
      </c>
      <c r="AO163" s="38">
        <v>0</v>
      </c>
      <c r="AP163" s="37">
        <v>0</v>
      </c>
      <c r="AQ163" s="4">
        <v>0</v>
      </c>
      <c r="AR163" s="38">
        <v>0</v>
      </c>
      <c r="AS163" s="37">
        <v>0</v>
      </c>
      <c r="AT163" s="4">
        <v>0</v>
      </c>
      <c r="AU163" s="38">
        <v>0</v>
      </c>
      <c r="AV163" s="37">
        <v>0</v>
      </c>
      <c r="AW163" s="4">
        <v>0</v>
      </c>
      <c r="AX163" s="38">
        <v>0</v>
      </c>
      <c r="AY163" s="37">
        <v>0</v>
      </c>
      <c r="AZ163" s="4">
        <v>0</v>
      </c>
      <c r="BA163" s="38">
        <v>0</v>
      </c>
      <c r="BB163" s="37">
        <v>0</v>
      </c>
      <c r="BC163" s="4">
        <v>0</v>
      </c>
      <c r="BD163" s="38">
        <v>0</v>
      </c>
      <c r="BE163" s="37">
        <v>0</v>
      </c>
      <c r="BF163" s="4">
        <v>0</v>
      </c>
      <c r="BG163" s="38">
        <v>0</v>
      </c>
      <c r="BH163" s="37">
        <v>18.411999999999999</v>
      </c>
      <c r="BI163" s="4">
        <v>75.08</v>
      </c>
      <c r="BJ163" s="38">
        <f t="shared" si="1160"/>
        <v>4077.7753638931131</v>
      </c>
      <c r="BK163" s="37">
        <v>0</v>
      </c>
      <c r="BL163" s="4">
        <v>0</v>
      </c>
      <c r="BM163" s="38">
        <v>0</v>
      </c>
      <c r="BN163" s="37">
        <v>0</v>
      </c>
      <c r="BO163" s="4">
        <v>0</v>
      </c>
      <c r="BP163" s="38">
        <v>0</v>
      </c>
      <c r="BQ163" s="37">
        <v>0</v>
      </c>
      <c r="BR163" s="4">
        <v>0</v>
      </c>
      <c r="BS163" s="38">
        <v>0</v>
      </c>
      <c r="BT163" s="37">
        <v>0</v>
      </c>
      <c r="BU163" s="4">
        <v>0</v>
      </c>
      <c r="BV163" s="38">
        <v>0</v>
      </c>
      <c r="BW163" s="37">
        <v>0</v>
      </c>
      <c r="BX163" s="4">
        <v>0</v>
      </c>
      <c r="BY163" s="38">
        <v>0</v>
      </c>
      <c r="BZ163" s="37">
        <v>5.6050000000000004</v>
      </c>
      <c r="CA163" s="4">
        <v>339.3</v>
      </c>
      <c r="CB163" s="38">
        <f t="shared" si="1161"/>
        <v>60535.236396074928</v>
      </c>
      <c r="CC163" s="37">
        <v>0</v>
      </c>
      <c r="CD163" s="4">
        <v>0</v>
      </c>
      <c r="CE163" s="38">
        <v>0</v>
      </c>
      <c r="CF163" s="37">
        <v>0</v>
      </c>
      <c r="CG163" s="4">
        <v>0</v>
      </c>
      <c r="CH163" s="38">
        <v>0</v>
      </c>
      <c r="CI163" s="37">
        <v>0</v>
      </c>
      <c r="CJ163" s="4">
        <v>0</v>
      </c>
      <c r="CK163" s="38">
        <v>0</v>
      </c>
      <c r="CL163" s="37">
        <v>0</v>
      </c>
      <c r="CM163" s="4">
        <v>0</v>
      </c>
      <c r="CN163" s="38">
        <v>0</v>
      </c>
      <c r="CO163" s="37">
        <v>1.7230000000000001</v>
      </c>
      <c r="CP163" s="4">
        <v>111.01</v>
      </c>
      <c r="CQ163" s="38">
        <f t="shared" si="1163"/>
        <v>64428.322692977359</v>
      </c>
      <c r="CR163" s="37">
        <v>0</v>
      </c>
      <c r="CS163" s="4">
        <v>0</v>
      </c>
      <c r="CT163" s="38">
        <v>0</v>
      </c>
      <c r="CU163" s="37">
        <v>0</v>
      </c>
      <c r="CV163" s="4">
        <v>0</v>
      </c>
      <c r="CW163" s="38">
        <f t="shared" si="1164"/>
        <v>0</v>
      </c>
      <c r="CX163" s="37">
        <v>0.83599999999999997</v>
      </c>
      <c r="CY163" s="4">
        <v>87.54</v>
      </c>
      <c r="CZ163" s="38">
        <f t="shared" si="1165"/>
        <v>104712.91866028709</v>
      </c>
      <c r="DA163" s="37">
        <v>0</v>
      </c>
      <c r="DB163" s="4">
        <v>0</v>
      </c>
      <c r="DC163" s="38">
        <v>0</v>
      </c>
      <c r="DD163" s="37">
        <v>0</v>
      </c>
      <c r="DE163" s="4">
        <v>0</v>
      </c>
      <c r="DF163" s="38">
        <v>0</v>
      </c>
      <c r="DG163" s="37">
        <v>0.68300000000000005</v>
      </c>
      <c r="DH163" s="4">
        <v>23.71</v>
      </c>
      <c r="DI163" s="38">
        <f t="shared" ref="DI163:DI169" si="1199">DH163/DG163*1000</f>
        <v>34714.494875549048</v>
      </c>
      <c r="DJ163" s="37">
        <v>0</v>
      </c>
      <c r="DK163" s="4">
        <v>0</v>
      </c>
      <c r="DL163" s="38">
        <v>0</v>
      </c>
      <c r="DM163" s="37">
        <v>156.726</v>
      </c>
      <c r="DN163" s="4">
        <v>2951.22</v>
      </c>
      <c r="DO163" s="38">
        <f t="shared" si="1166"/>
        <v>18830.442938631753</v>
      </c>
      <c r="DP163" s="37">
        <v>0</v>
      </c>
      <c r="DQ163" s="4">
        <v>0</v>
      </c>
      <c r="DR163" s="38">
        <v>0</v>
      </c>
      <c r="DS163" s="37">
        <v>0</v>
      </c>
      <c r="DT163" s="4">
        <v>0</v>
      </c>
      <c r="DU163" s="38">
        <v>0</v>
      </c>
      <c r="DV163" s="37">
        <v>0</v>
      </c>
      <c r="DW163" s="4">
        <v>0</v>
      </c>
      <c r="DX163" s="38">
        <v>0</v>
      </c>
      <c r="DY163" s="37">
        <v>2.5609999999999999</v>
      </c>
      <c r="DZ163" s="4">
        <v>93.61</v>
      </c>
      <c r="EA163" s="38">
        <f t="shared" si="1167"/>
        <v>36552.128074970715</v>
      </c>
      <c r="EB163" s="37">
        <v>4.75</v>
      </c>
      <c r="EC163" s="4">
        <v>251.11</v>
      </c>
      <c r="ED163" s="38">
        <f t="shared" si="1168"/>
        <v>52865.26315789474</v>
      </c>
      <c r="EE163" s="37">
        <v>6.0999999999999999E-2</v>
      </c>
      <c r="EF163" s="4">
        <v>3.15</v>
      </c>
      <c r="EG163" s="38">
        <f t="shared" ref="EG163" si="1200">EF163/EE163*1000</f>
        <v>51639.344262295082</v>
      </c>
      <c r="EH163" s="37">
        <v>6.0999999999999999E-2</v>
      </c>
      <c r="EI163" s="4">
        <v>3.15</v>
      </c>
      <c r="EJ163" s="38">
        <f t="shared" ref="EJ163:EJ171" si="1201">EI163/EH163*1000</f>
        <v>51639.344262295082</v>
      </c>
      <c r="EK163" s="37">
        <v>0</v>
      </c>
      <c r="EL163" s="4">
        <v>0</v>
      </c>
      <c r="EM163" s="38">
        <v>0</v>
      </c>
      <c r="EN163" s="37">
        <v>0</v>
      </c>
      <c r="EO163" s="4">
        <v>0</v>
      </c>
      <c r="EP163" s="38">
        <v>0</v>
      </c>
      <c r="EQ163" s="37"/>
      <c r="ER163" s="4"/>
      <c r="ES163" s="38"/>
      <c r="ET163" s="37">
        <v>0</v>
      </c>
      <c r="EU163" s="4">
        <v>0</v>
      </c>
      <c r="EV163" s="38">
        <v>0</v>
      </c>
      <c r="EW163" s="37">
        <v>6.0000000000000001E-3</v>
      </c>
      <c r="EX163" s="4">
        <v>0.71</v>
      </c>
      <c r="EY163" s="38">
        <f t="shared" si="1194"/>
        <v>118333.33333333333</v>
      </c>
      <c r="EZ163" s="37">
        <v>0</v>
      </c>
      <c r="FA163" s="4">
        <v>0</v>
      </c>
      <c r="FB163" s="38">
        <v>0</v>
      </c>
      <c r="FC163" s="37"/>
      <c r="FD163" s="4"/>
      <c r="FE163" s="38"/>
      <c r="FF163" s="37">
        <v>0</v>
      </c>
      <c r="FG163" s="4">
        <v>0</v>
      </c>
      <c r="FH163" s="38">
        <v>0</v>
      </c>
      <c r="FI163" s="37">
        <v>8.4849999999999994</v>
      </c>
      <c r="FJ163" s="4">
        <v>152.11000000000001</v>
      </c>
      <c r="FK163" s="38">
        <f t="shared" si="1169"/>
        <v>17926.929876252212</v>
      </c>
      <c r="FL163" s="37">
        <v>0</v>
      </c>
      <c r="FM163" s="4">
        <v>0</v>
      </c>
      <c r="FN163" s="38">
        <v>0</v>
      </c>
      <c r="FO163" s="37">
        <v>0</v>
      </c>
      <c r="FP163" s="4">
        <v>0</v>
      </c>
      <c r="FQ163" s="38">
        <v>0</v>
      </c>
      <c r="FR163" s="37">
        <v>0</v>
      </c>
      <c r="FS163" s="4">
        <v>0</v>
      </c>
      <c r="FT163" s="38">
        <v>0</v>
      </c>
      <c r="FU163" s="37"/>
      <c r="FV163" s="4"/>
      <c r="FW163" s="38"/>
      <c r="FX163" s="37">
        <v>0</v>
      </c>
      <c r="FY163" s="4">
        <v>0</v>
      </c>
      <c r="FZ163" s="38">
        <v>0</v>
      </c>
      <c r="GA163" s="37">
        <v>0</v>
      </c>
      <c r="GB163" s="4">
        <v>0</v>
      </c>
      <c r="GC163" s="38">
        <v>0</v>
      </c>
      <c r="GD163" s="37">
        <v>0.57599999999999996</v>
      </c>
      <c r="GE163" s="4">
        <v>6.73</v>
      </c>
      <c r="GF163" s="38">
        <f t="shared" si="1170"/>
        <v>11684.027777777779</v>
      </c>
      <c r="GG163" s="37">
        <v>0</v>
      </c>
      <c r="GH163" s="4">
        <v>0</v>
      </c>
      <c r="GI163" s="38">
        <v>0</v>
      </c>
      <c r="GJ163" s="37">
        <v>0</v>
      </c>
      <c r="GK163" s="4">
        <v>0</v>
      </c>
      <c r="GL163" s="38">
        <v>0</v>
      </c>
      <c r="GM163" s="37">
        <v>0</v>
      </c>
      <c r="GN163" s="4">
        <v>0</v>
      </c>
      <c r="GO163" s="38">
        <v>0</v>
      </c>
      <c r="GP163" s="37">
        <v>0</v>
      </c>
      <c r="GQ163" s="4">
        <v>0</v>
      </c>
      <c r="GR163" s="38">
        <v>0</v>
      </c>
      <c r="GS163" s="37">
        <v>0</v>
      </c>
      <c r="GT163" s="4">
        <v>0</v>
      </c>
      <c r="GU163" s="38">
        <v>0</v>
      </c>
      <c r="GV163" s="37">
        <v>0</v>
      </c>
      <c r="GW163" s="4">
        <v>0</v>
      </c>
      <c r="GX163" s="38">
        <v>0</v>
      </c>
      <c r="GY163" s="37">
        <v>0</v>
      </c>
      <c r="GZ163" s="4">
        <v>0</v>
      </c>
      <c r="HA163" s="38">
        <v>0</v>
      </c>
      <c r="HB163" s="37">
        <v>0</v>
      </c>
      <c r="HC163" s="4">
        <v>0</v>
      </c>
      <c r="HD163" s="38">
        <v>0</v>
      </c>
      <c r="HE163" s="37">
        <v>0</v>
      </c>
      <c r="HF163" s="4">
        <v>0</v>
      </c>
      <c r="HG163" s="38">
        <v>0</v>
      </c>
      <c r="HH163" s="37">
        <v>6.649</v>
      </c>
      <c r="HI163" s="4">
        <v>496.33</v>
      </c>
      <c r="HJ163" s="38">
        <f t="shared" si="1172"/>
        <v>74647.315385772294</v>
      </c>
      <c r="HK163" s="37">
        <v>0</v>
      </c>
      <c r="HL163" s="4">
        <v>0</v>
      </c>
      <c r="HM163" s="38">
        <v>0</v>
      </c>
      <c r="HN163" s="37">
        <v>1E-3</v>
      </c>
      <c r="HO163" s="4">
        <v>0.27</v>
      </c>
      <c r="HP163" s="38">
        <f t="shared" ref="HP163:HP172" si="1202">HO163/HN163*1000</f>
        <v>270000</v>
      </c>
      <c r="HQ163" s="37">
        <v>0.37</v>
      </c>
      <c r="HR163" s="4">
        <v>0.75</v>
      </c>
      <c r="HS163" s="38">
        <f t="shared" si="1173"/>
        <v>2027.0270270270271</v>
      </c>
      <c r="HT163" s="37">
        <v>0.37</v>
      </c>
      <c r="HU163" s="4">
        <v>0.75</v>
      </c>
      <c r="HV163" s="38">
        <f t="shared" si="1174"/>
        <v>2027.0270270270271</v>
      </c>
      <c r="HW163" s="37">
        <v>0</v>
      </c>
      <c r="HX163" s="4">
        <v>0</v>
      </c>
      <c r="HY163" s="38">
        <v>0</v>
      </c>
      <c r="HZ163" s="37">
        <v>0</v>
      </c>
      <c r="IA163" s="4">
        <v>0</v>
      </c>
      <c r="IB163" s="38">
        <v>0</v>
      </c>
      <c r="IC163" s="37">
        <v>8.4670000000000005</v>
      </c>
      <c r="ID163" s="4">
        <v>445.84</v>
      </c>
      <c r="IE163" s="38">
        <f t="shared" si="1176"/>
        <v>52656.194638006367</v>
      </c>
      <c r="IF163" s="37">
        <v>0</v>
      </c>
      <c r="IG163" s="4">
        <v>0</v>
      </c>
      <c r="IH163" s="38">
        <v>0</v>
      </c>
      <c r="II163" s="37">
        <v>0</v>
      </c>
      <c r="IJ163" s="4">
        <v>0</v>
      </c>
      <c r="IK163" s="38">
        <v>0</v>
      </c>
      <c r="IL163" s="37">
        <v>10.531000000000001</v>
      </c>
      <c r="IM163" s="4">
        <v>556.80999999999995</v>
      </c>
      <c r="IN163" s="38">
        <f t="shared" si="1177"/>
        <v>52873.421327509248</v>
      </c>
      <c r="IO163" s="37">
        <v>8.2669999999999995</v>
      </c>
      <c r="IP163" s="4">
        <v>422.9</v>
      </c>
      <c r="IQ163" s="38">
        <f t="shared" si="1178"/>
        <v>51155.195355026008</v>
      </c>
      <c r="IR163" s="37">
        <v>0</v>
      </c>
      <c r="IS163" s="4">
        <v>0</v>
      </c>
      <c r="IT163" s="38">
        <v>0</v>
      </c>
      <c r="IU163" s="37">
        <v>0</v>
      </c>
      <c r="IV163" s="4">
        <v>0</v>
      </c>
      <c r="IW163" s="38">
        <v>0</v>
      </c>
      <c r="IX163" s="37">
        <v>0</v>
      </c>
      <c r="IY163" s="4">
        <v>0</v>
      </c>
      <c r="IZ163" s="38">
        <f t="shared" si="781"/>
        <v>0</v>
      </c>
      <c r="JA163" s="37">
        <v>251.851</v>
      </c>
      <c r="JB163" s="4">
        <v>6780.69</v>
      </c>
      <c r="JC163" s="38">
        <f t="shared" si="1179"/>
        <v>26923.419005681928</v>
      </c>
      <c r="JD163" s="37">
        <v>0</v>
      </c>
      <c r="JE163" s="4">
        <v>0</v>
      </c>
      <c r="JF163" s="38">
        <v>0</v>
      </c>
      <c r="JG163" s="37">
        <v>0</v>
      </c>
      <c r="JH163" s="4">
        <v>0</v>
      </c>
      <c r="JI163" s="38">
        <v>0</v>
      </c>
      <c r="JJ163" s="37">
        <v>0</v>
      </c>
      <c r="JK163" s="4">
        <v>0</v>
      </c>
      <c r="JL163" s="38">
        <v>0</v>
      </c>
      <c r="JM163" s="37">
        <v>0</v>
      </c>
      <c r="JN163" s="4">
        <v>0</v>
      </c>
      <c r="JO163" s="38">
        <v>0</v>
      </c>
      <c r="JP163" s="37">
        <v>22.07</v>
      </c>
      <c r="JQ163" s="4">
        <v>906.54</v>
      </c>
      <c r="JR163" s="38">
        <f t="shared" si="1180"/>
        <v>41075.668328047119</v>
      </c>
      <c r="JS163" s="37">
        <v>0</v>
      </c>
      <c r="JT163" s="4">
        <v>0</v>
      </c>
      <c r="JU163" s="38">
        <v>0</v>
      </c>
      <c r="JV163" s="37">
        <v>0</v>
      </c>
      <c r="JW163" s="4">
        <v>0</v>
      </c>
      <c r="JX163" s="38">
        <v>0</v>
      </c>
      <c r="JY163" s="37">
        <v>0</v>
      </c>
      <c r="JZ163" s="4">
        <v>0</v>
      </c>
      <c r="KA163" s="38">
        <v>0</v>
      </c>
      <c r="KB163" s="37">
        <v>0</v>
      </c>
      <c r="KC163" s="4">
        <v>0</v>
      </c>
      <c r="KD163" s="38">
        <v>0</v>
      </c>
      <c r="KE163" s="37">
        <v>1.77</v>
      </c>
      <c r="KF163" s="4">
        <v>17.12</v>
      </c>
      <c r="KG163" s="38">
        <f t="shared" si="1181"/>
        <v>9672.3163841807909</v>
      </c>
      <c r="KH163" s="37"/>
      <c r="KI163" s="4"/>
      <c r="KJ163" s="38"/>
      <c r="KK163" s="37">
        <v>0</v>
      </c>
      <c r="KL163" s="4">
        <v>0</v>
      </c>
      <c r="KM163" s="38">
        <v>0</v>
      </c>
      <c r="KN163" s="37">
        <v>0</v>
      </c>
      <c r="KO163" s="4">
        <v>0</v>
      </c>
      <c r="KP163" s="38">
        <v>0</v>
      </c>
      <c r="KQ163" s="37">
        <v>0</v>
      </c>
      <c r="KR163" s="4">
        <v>0</v>
      </c>
      <c r="KS163" s="38">
        <v>0</v>
      </c>
      <c r="KT163" s="37">
        <v>0</v>
      </c>
      <c r="KU163" s="4">
        <v>0</v>
      </c>
      <c r="KV163" s="38">
        <v>0</v>
      </c>
      <c r="KW163" s="37">
        <v>0</v>
      </c>
      <c r="KX163" s="4">
        <v>0</v>
      </c>
      <c r="KY163" s="38">
        <v>0</v>
      </c>
      <c r="KZ163" s="37">
        <v>20.52</v>
      </c>
      <c r="LA163" s="4">
        <v>389.06</v>
      </c>
      <c r="LB163" s="38">
        <f t="shared" si="1184"/>
        <v>18960.038986354775</v>
      </c>
      <c r="LC163" s="37">
        <v>13.645</v>
      </c>
      <c r="LD163" s="4">
        <v>1051.1600000000001</v>
      </c>
      <c r="LE163" s="38">
        <f t="shared" si="1185"/>
        <v>77036.27702455112</v>
      </c>
      <c r="LF163" s="37">
        <v>3.4079999999999999</v>
      </c>
      <c r="LG163" s="4">
        <v>215.09</v>
      </c>
      <c r="LH163" s="38">
        <f t="shared" si="1186"/>
        <v>63113.262910798127</v>
      </c>
      <c r="LI163" s="37">
        <v>16.957999999999998</v>
      </c>
      <c r="LJ163" s="4">
        <v>347.57</v>
      </c>
      <c r="LK163" s="38">
        <f t="shared" si="1197"/>
        <v>20495.931123953298</v>
      </c>
      <c r="LL163" s="37">
        <v>0</v>
      </c>
      <c r="LM163" s="4">
        <v>0</v>
      </c>
      <c r="LN163" s="38">
        <v>0</v>
      </c>
      <c r="LO163" s="37">
        <v>0</v>
      </c>
      <c r="LP163" s="4">
        <v>0</v>
      </c>
      <c r="LQ163" s="38">
        <v>0</v>
      </c>
      <c r="LR163" s="37">
        <v>0</v>
      </c>
      <c r="LS163" s="4">
        <v>0</v>
      </c>
      <c r="LT163" s="38">
        <v>0</v>
      </c>
      <c r="LU163" s="37">
        <v>0</v>
      </c>
      <c r="LV163" s="4">
        <v>0</v>
      </c>
      <c r="LW163" s="38">
        <v>0</v>
      </c>
      <c r="LX163" s="37">
        <v>11.285</v>
      </c>
      <c r="LY163" s="4">
        <v>181.39</v>
      </c>
      <c r="LZ163" s="38">
        <f t="shared" si="1187"/>
        <v>16073.54895879486</v>
      </c>
      <c r="MA163" s="2">
        <f t="shared" si="1188"/>
        <v>580.56600000000003</v>
      </c>
      <c r="MB163" s="12">
        <f t="shared" si="1189"/>
        <v>16034.84</v>
      </c>
    </row>
    <row r="164" spans="1:340" x14ac:dyDescent="0.3">
      <c r="A164" s="50">
        <v>2016</v>
      </c>
      <c r="B164" s="51" t="s">
        <v>8</v>
      </c>
      <c r="C164" s="37">
        <v>0</v>
      </c>
      <c r="D164" s="4">
        <v>0</v>
      </c>
      <c r="E164" s="38">
        <v>0</v>
      </c>
      <c r="F164" s="37">
        <v>0</v>
      </c>
      <c r="G164" s="4">
        <v>0</v>
      </c>
      <c r="H164" s="38">
        <v>0</v>
      </c>
      <c r="I164" s="37">
        <v>0</v>
      </c>
      <c r="J164" s="4">
        <v>0</v>
      </c>
      <c r="K164" s="38">
        <v>0</v>
      </c>
      <c r="L164" s="37">
        <v>0</v>
      </c>
      <c r="M164" s="4">
        <v>0</v>
      </c>
      <c r="N164" s="38">
        <v>0</v>
      </c>
      <c r="O164" s="37">
        <v>0</v>
      </c>
      <c r="P164" s="4">
        <v>0</v>
      </c>
      <c r="Q164" s="38">
        <v>0</v>
      </c>
      <c r="R164" s="37">
        <v>1.6E-2</v>
      </c>
      <c r="S164" s="4">
        <v>0.92</v>
      </c>
      <c r="T164" s="38">
        <f t="shared" si="1157"/>
        <v>57500</v>
      </c>
      <c r="U164" s="37">
        <v>0</v>
      </c>
      <c r="V164" s="4">
        <v>0</v>
      </c>
      <c r="W164" s="38">
        <v>0</v>
      </c>
      <c r="X164" s="37">
        <v>0</v>
      </c>
      <c r="Y164" s="4">
        <v>0</v>
      </c>
      <c r="Z164" s="38">
        <v>0</v>
      </c>
      <c r="AA164" s="37">
        <v>0</v>
      </c>
      <c r="AB164" s="4">
        <v>0</v>
      </c>
      <c r="AC164" s="38">
        <v>0</v>
      </c>
      <c r="AD164" s="37">
        <v>7.6999999999999999E-2</v>
      </c>
      <c r="AE164" s="4">
        <v>3.97</v>
      </c>
      <c r="AF164" s="38">
        <f t="shared" si="1191"/>
        <v>51558.441558441562</v>
      </c>
      <c r="AG164" s="37">
        <v>0</v>
      </c>
      <c r="AH164" s="4">
        <v>0</v>
      </c>
      <c r="AI164" s="38">
        <v>0</v>
      </c>
      <c r="AJ164" s="37">
        <v>1.2450000000000001</v>
      </c>
      <c r="AK164" s="4">
        <v>14.24</v>
      </c>
      <c r="AL164" s="38">
        <f t="shared" si="1158"/>
        <v>11437.751004016063</v>
      </c>
      <c r="AM164" s="37">
        <v>0</v>
      </c>
      <c r="AN164" s="4">
        <v>0</v>
      </c>
      <c r="AO164" s="38">
        <v>0</v>
      </c>
      <c r="AP164" s="37">
        <v>0</v>
      </c>
      <c r="AQ164" s="4">
        <v>0</v>
      </c>
      <c r="AR164" s="38">
        <v>0</v>
      </c>
      <c r="AS164" s="37">
        <v>0</v>
      </c>
      <c r="AT164" s="4">
        <v>0</v>
      </c>
      <c r="AU164" s="38">
        <v>0</v>
      </c>
      <c r="AV164" s="37">
        <v>0</v>
      </c>
      <c r="AW164" s="4">
        <v>0</v>
      </c>
      <c r="AX164" s="38">
        <v>0</v>
      </c>
      <c r="AY164" s="37">
        <v>9.9120000000000008</v>
      </c>
      <c r="AZ164" s="4">
        <v>864.91</v>
      </c>
      <c r="BA164" s="38">
        <f t="shared" ref="BA164:BA171" si="1203">AZ164/AY164*1000</f>
        <v>87258.878127522185</v>
      </c>
      <c r="BB164" s="37">
        <v>0</v>
      </c>
      <c r="BC164" s="4">
        <v>0</v>
      </c>
      <c r="BD164" s="38">
        <v>0</v>
      </c>
      <c r="BE164" s="37">
        <v>0</v>
      </c>
      <c r="BF164" s="4">
        <v>0</v>
      </c>
      <c r="BG164" s="38">
        <v>0</v>
      </c>
      <c r="BH164" s="37">
        <v>23.489000000000001</v>
      </c>
      <c r="BI164" s="4">
        <v>85.24</v>
      </c>
      <c r="BJ164" s="38">
        <f t="shared" si="1160"/>
        <v>3628.9326918983347</v>
      </c>
      <c r="BK164" s="37">
        <v>0</v>
      </c>
      <c r="BL164" s="4">
        <v>0</v>
      </c>
      <c r="BM164" s="38">
        <v>0</v>
      </c>
      <c r="BN164" s="37">
        <v>0</v>
      </c>
      <c r="BO164" s="4">
        <v>0</v>
      </c>
      <c r="BP164" s="38">
        <v>0</v>
      </c>
      <c r="BQ164" s="37">
        <v>0</v>
      </c>
      <c r="BR164" s="4">
        <v>0</v>
      </c>
      <c r="BS164" s="38">
        <v>0</v>
      </c>
      <c r="BT164" s="37">
        <v>0</v>
      </c>
      <c r="BU164" s="4">
        <v>0</v>
      </c>
      <c r="BV164" s="38">
        <f>IF(BT164=0,0,BU164/BT164*1000)</f>
        <v>0</v>
      </c>
      <c r="BW164" s="37">
        <v>0</v>
      </c>
      <c r="BX164" s="4">
        <v>0</v>
      </c>
      <c r="BY164" s="38">
        <v>0</v>
      </c>
      <c r="BZ164" s="37">
        <v>11.648999999999999</v>
      </c>
      <c r="CA164" s="4">
        <v>703.54</v>
      </c>
      <c r="CB164" s="38">
        <f t="shared" si="1161"/>
        <v>60394.883681002662</v>
      </c>
      <c r="CC164" s="37">
        <v>0</v>
      </c>
      <c r="CD164" s="4">
        <v>0</v>
      </c>
      <c r="CE164" s="38">
        <v>0</v>
      </c>
      <c r="CF164" s="37">
        <v>6.0000000000000001E-3</v>
      </c>
      <c r="CG164" s="4">
        <v>0.26</v>
      </c>
      <c r="CH164" s="38">
        <f t="shared" si="1162"/>
        <v>43333.333333333336</v>
      </c>
      <c r="CI164" s="37">
        <v>0</v>
      </c>
      <c r="CJ164" s="4">
        <v>0</v>
      </c>
      <c r="CK164" s="38">
        <v>0</v>
      </c>
      <c r="CL164" s="37">
        <v>0</v>
      </c>
      <c r="CM164" s="4">
        <v>0</v>
      </c>
      <c r="CN164" s="38">
        <v>0</v>
      </c>
      <c r="CO164" s="37">
        <v>2.0510000000000002</v>
      </c>
      <c r="CP164" s="4">
        <v>94.16</v>
      </c>
      <c r="CQ164" s="38">
        <f t="shared" si="1163"/>
        <v>45909.31253047294</v>
      </c>
      <c r="CR164" s="37">
        <v>0</v>
      </c>
      <c r="CS164" s="4">
        <v>0</v>
      </c>
      <c r="CT164" s="38">
        <v>0</v>
      </c>
      <c r="CU164" s="37">
        <v>0</v>
      </c>
      <c r="CV164" s="4">
        <v>0</v>
      </c>
      <c r="CW164" s="38">
        <f t="shared" si="1164"/>
        <v>0</v>
      </c>
      <c r="CX164" s="37">
        <v>0.64200000000000002</v>
      </c>
      <c r="CY164" s="4">
        <v>80.87</v>
      </c>
      <c r="CZ164" s="38">
        <f t="shared" si="1165"/>
        <v>125965.73208722743</v>
      </c>
      <c r="DA164" s="37">
        <v>0</v>
      </c>
      <c r="DB164" s="4">
        <v>0</v>
      </c>
      <c r="DC164" s="38">
        <v>0</v>
      </c>
      <c r="DD164" s="37">
        <v>8.8999999999999996E-2</v>
      </c>
      <c r="DE164" s="4">
        <v>9.32</v>
      </c>
      <c r="DF164" s="38">
        <f t="shared" ref="DF164:DF169" si="1204">DE164/DD164*1000</f>
        <v>104719.10112359551</v>
      </c>
      <c r="DG164" s="37">
        <v>0</v>
      </c>
      <c r="DH164" s="4">
        <v>0</v>
      </c>
      <c r="DI164" s="38">
        <v>0</v>
      </c>
      <c r="DJ164" s="37">
        <v>0</v>
      </c>
      <c r="DK164" s="4">
        <v>0</v>
      </c>
      <c r="DL164" s="38">
        <v>0</v>
      </c>
      <c r="DM164" s="37">
        <v>113.369</v>
      </c>
      <c r="DN164" s="4">
        <v>1779.49</v>
      </c>
      <c r="DO164" s="38">
        <f t="shared" si="1166"/>
        <v>15696.442590126049</v>
      </c>
      <c r="DP164" s="37">
        <v>0</v>
      </c>
      <c r="DQ164" s="4">
        <v>0</v>
      </c>
      <c r="DR164" s="38">
        <v>0</v>
      </c>
      <c r="DS164" s="37">
        <v>0</v>
      </c>
      <c r="DT164" s="4">
        <v>0</v>
      </c>
      <c r="DU164" s="38">
        <v>0</v>
      </c>
      <c r="DV164" s="37">
        <v>0</v>
      </c>
      <c r="DW164" s="4">
        <v>0</v>
      </c>
      <c r="DX164" s="38">
        <v>0</v>
      </c>
      <c r="DY164" s="37">
        <v>0.33900000000000002</v>
      </c>
      <c r="DZ164" s="4">
        <v>22.14</v>
      </c>
      <c r="EA164" s="38">
        <f t="shared" si="1167"/>
        <v>65309.734513274336</v>
      </c>
      <c r="EB164" s="37">
        <v>16.888000000000002</v>
      </c>
      <c r="EC164" s="4">
        <v>833.14</v>
      </c>
      <c r="ED164" s="38">
        <f t="shared" si="1168"/>
        <v>49333.254381809558</v>
      </c>
      <c r="EE164" s="37">
        <v>0</v>
      </c>
      <c r="EF164" s="4">
        <v>0</v>
      </c>
      <c r="EG164" s="38">
        <v>0</v>
      </c>
      <c r="EH164" s="37">
        <v>0</v>
      </c>
      <c r="EI164" s="4">
        <v>0</v>
      </c>
      <c r="EJ164" s="38">
        <v>0</v>
      </c>
      <c r="EK164" s="37">
        <v>0</v>
      </c>
      <c r="EL164" s="4">
        <v>0</v>
      </c>
      <c r="EM164" s="38">
        <v>0</v>
      </c>
      <c r="EN164" s="37">
        <v>0</v>
      </c>
      <c r="EO164" s="4">
        <v>0</v>
      </c>
      <c r="EP164" s="38">
        <v>0</v>
      </c>
      <c r="EQ164" s="37"/>
      <c r="ER164" s="4"/>
      <c r="ES164" s="38"/>
      <c r="ET164" s="37">
        <v>0</v>
      </c>
      <c r="EU164" s="4">
        <v>0</v>
      </c>
      <c r="EV164" s="38">
        <v>0</v>
      </c>
      <c r="EW164" s="37">
        <v>0.02</v>
      </c>
      <c r="EX164" s="4">
        <v>0.64</v>
      </c>
      <c r="EY164" s="38">
        <f t="shared" si="1194"/>
        <v>32000</v>
      </c>
      <c r="EZ164" s="37">
        <v>0</v>
      </c>
      <c r="FA164" s="4">
        <v>0</v>
      </c>
      <c r="FB164" s="38">
        <v>0</v>
      </c>
      <c r="FC164" s="37"/>
      <c r="FD164" s="4"/>
      <c r="FE164" s="38"/>
      <c r="FF164" s="37">
        <v>0</v>
      </c>
      <c r="FG164" s="4">
        <v>0</v>
      </c>
      <c r="FH164" s="38">
        <v>0</v>
      </c>
      <c r="FI164" s="37">
        <v>0.105</v>
      </c>
      <c r="FJ164" s="4">
        <v>3.81</v>
      </c>
      <c r="FK164" s="38">
        <f t="shared" si="1169"/>
        <v>36285.714285714283</v>
      </c>
      <c r="FL164" s="37">
        <v>0</v>
      </c>
      <c r="FM164" s="4">
        <v>0</v>
      </c>
      <c r="FN164" s="38">
        <v>0</v>
      </c>
      <c r="FO164" s="37">
        <v>0</v>
      </c>
      <c r="FP164" s="4">
        <v>0</v>
      </c>
      <c r="FQ164" s="38">
        <v>0</v>
      </c>
      <c r="FR164" s="37">
        <v>0</v>
      </c>
      <c r="FS164" s="4">
        <v>0</v>
      </c>
      <c r="FT164" s="38">
        <v>0</v>
      </c>
      <c r="FU164" s="37"/>
      <c r="FV164" s="4"/>
      <c r="FW164" s="38"/>
      <c r="FX164" s="37">
        <v>0</v>
      </c>
      <c r="FY164" s="4">
        <v>0</v>
      </c>
      <c r="FZ164" s="38">
        <v>0</v>
      </c>
      <c r="GA164" s="37">
        <v>0</v>
      </c>
      <c r="GB164" s="4">
        <v>0</v>
      </c>
      <c r="GC164" s="38">
        <v>0</v>
      </c>
      <c r="GD164" s="37">
        <v>2.2000000000000002</v>
      </c>
      <c r="GE164" s="4">
        <v>206.61</v>
      </c>
      <c r="GF164" s="38">
        <f t="shared" si="1170"/>
        <v>93913.636363636353</v>
      </c>
      <c r="GG164" s="37">
        <v>0</v>
      </c>
      <c r="GH164" s="4">
        <v>0</v>
      </c>
      <c r="GI164" s="38">
        <v>0</v>
      </c>
      <c r="GJ164" s="37">
        <v>0</v>
      </c>
      <c r="GK164" s="4">
        <v>0</v>
      </c>
      <c r="GL164" s="38">
        <v>0</v>
      </c>
      <c r="GM164" s="37">
        <v>0</v>
      </c>
      <c r="GN164" s="4">
        <v>0</v>
      </c>
      <c r="GO164" s="38">
        <v>0</v>
      </c>
      <c r="GP164" s="37">
        <v>0</v>
      </c>
      <c r="GQ164" s="4">
        <v>0</v>
      </c>
      <c r="GR164" s="38">
        <v>0</v>
      </c>
      <c r="GS164" s="37">
        <v>0</v>
      </c>
      <c r="GT164" s="4">
        <v>0</v>
      </c>
      <c r="GU164" s="38">
        <v>0</v>
      </c>
      <c r="GV164" s="37">
        <v>0</v>
      </c>
      <c r="GW164" s="4">
        <v>0</v>
      </c>
      <c r="GX164" s="38">
        <v>0</v>
      </c>
      <c r="GY164" s="37">
        <v>0</v>
      </c>
      <c r="GZ164" s="4">
        <v>0</v>
      </c>
      <c r="HA164" s="38">
        <v>0</v>
      </c>
      <c r="HB164" s="37">
        <v>0</v>
      </c>
      <c r="HC164" s="4">
        <v>0</v>
      </c>
      <c r="HD164" s="38">
        <v>0</v>
      </c>
      <c r="HE164" s="37">
        <v>0</v>
      </c>
      <c r="HF164" s="4">
        <v>0</v>
      </c>
      <c r="HG164" s="38">
        <v>0</v>
      </c>
      <c r="HH164" s="37">
        <v>17.513000000000002</v>
      </c>
      <c r="HI164" s="4">
        <v>1230.53</v>
      </c>
      <c r="HJ164" s="38">
        <f t="shared" si="1172"/>
        <v>70263.804031291031</v>
      </c>
      <c r="HK164" s="37">
        <v>0</v>
      </c>
      <c r="HL164" s="4">
        <v>0</v>
      </c>
      <c r="HM164" s="38">
        <v>0</v>
      </c>
      <c r="HN164" s="37">
        <v>0</v>
      </c>
      <c r="HO164" s="4">
        <v>0</v>
      </c>
      <c r="HP164" s="38">
        <v>0</v>
      </c>
      <c r="HQ164" s="37">
        <v>2.4369999999999998</v>
      </c>
      <c r="HR164" s="4">
        <v>5.88</v>
      </c>
      <c r="HS164" s="38">
        <f t="shared" si="1173"/>
        <v>2412.8026261797295</v>
      </c>
      <c r="HT164" s="37">
        <v>2.4369999999999998</v>
      </c>
      <c r="HU164" s="4">
        <v>5.88</v>
      </c>
      <c r="HV164" s="38">
        <f t="shared" si="1174"/>
        <v>2412.8026261797295</v>
      </c>
      <c r="HW164" s="37">
        <v>0</v>
      </c>
      <c r="HX164" s="4">
        <v>0</v>
      </c>
      <c r="HY164" s="38">
        <v>0</v>
      </c>
      <c r="HZ164" s="37">
        <v>18.766999999999999</v>
      </c>
      <c r="IA164" s="4">
        <v>362.13</v>
      </c>
      <c r="IB164" s="38">
        <f t="shared" si="1175"/>
        <v>19296.104864922469</v>
      </c>
      <c r="IC164" s="37">
        <v>16.120999999999999</v>
      </c>
      <c r="ID164" s="4">
        <v>440.35</v>
      </c>
      <c r="IE164" s="38">
        <f t="shared" si="1176"/>
        <v>27315.303020904412</v>
      </c>
      <c r="IF164" s="37">
        <v>0</v>
      </c>
      <c r="IG164" s="4">
        <v>0</v>
      </c>
      <c r="IH164" s="38">
        <v>0</v>
      </c>
      <c r="II164" s="37">
        <v>0</v>
      </c>
      <c r="IJ164" s="4">
        <v>0</v>
      </c>
      <c r="IK164" s="38">
        <v>0</v>
      </c>
      <c r="IL164" s="37">
        <v>0.66400000000000003</v>
      </c>
      <c r="IM164" s="4">
        <v>35.29</v>
      </c>
      <c r="IN164" s="38">
        <f t="shared" si="1177"/>
        <v>53147.590361445778</v>
      </c>
      <c r="IO164" s="37">
        <v>34.249000000000002</v>
      </c>
      <c r="IP164" s="4">
        <v>1765.86</v>
      </c>
      <c r="IQ164" s="38">
        <f t="shared" si="1178"/>
        <v>51559.461590119412</v>
      </c>
      <c r="IR164" s="37">
        <v>0</v>
      </c>
      <c r="IS164" s="4">
        <v>0</v>
      </c>
      <c r="IT164" s="38">
        <v>0</v>
      </c>
      <c r="IU164" s="37">
        <v>0</v>
      </c>
      <c r="IV164" s="4">
        <v>0</v>
      </c>
      <c r="IW164" s="38">
        <v>0</v>
      </c>
      <c r="IX164" s="37">
        <v>0</v>
      </c>
      <c r="IY164" s="4">
        <v>0</v>
      </c>
      <c r="IZ164" s="38">
        <f t="shared" si="781"/>
        <v>0</v>
      </c>
      <c r="JA164" s="37">
        <v>32.250999999999998</v>
      </c>
      <c r="JB164" s="4">
        <v>756.39</v>
      </c>
      <c r="JC164" s="38">
        <f t="shared" si="1179"/>
        <v>23453.226256550184</v>
      </c>
      <c r="JD164" s="37">
        <v>3.5760000000000001</v>
      </c>
      <c r="JE164" s="4">
        <v>252.75</v>
      </c>
      <c r="JF164" s="38">
        <f t="shared" si="1195"/>
        <v>70679.530201342277</v>
      </c>
      <c r="JG164" s="37">
        <v>0</v>
      </c>
      <c r="JH164" s="4">
        <v>0</v>
      </c>
      <c r="JI164" s="38">
        <v>0</v>
      </c>
      <c r="JJ164" s="37">
        <v>0</v>
      </c>
      <c r="JK164" s="4">
        <v>0</v>
      </c>
      <c r="JL164" s="38">
        <v>0</v>
      </c>
      <c r="JM164" s="37">
        <v>0</v>
      </c>
      <c r="JN164" s="4">
        <v>0</v>
      </c>
      <c r="JO164" s="38">
        <v>0</v>
      </c>
      <c r="JP164" s="37">
        <v>0.39300000000000002</v>
      </c>
      <c r="JQ164" s="4">
        <v>53.98</v>
      </c>
      <c r="JR164" s="38">
        <f t="shared" si="1180"/>
        <v>137353.68956743003</v>
      </c>
      <c r="JS164" s="37">
        <v>0</v>
      </c>
      <c r="JT164" s="4">
        <v>0</v>
      </c>
      <c r="JU164" s="38">
        <v>0</v>
      </c>
      <c r="JV164" s="37">
        <v>1E-3</v>
      </c>
      <c r="JW164" s="4">
        <v>0.26</v>
      </c>
      <c r="JX164" s="38">
        <f t="shared" ref="JX164:JX168" si="1205">JW164/JV164*1000</f>
        <v>260000</v>
      </c>
      <c r="JY164" s="37">
        <v>0</v>
      </c>
      <c r="JZ164" s="4">
        <v>0</v>
      </c>
      <c r="KA164" s="38">
        <v>0</v>
      </c>
      <c r="KB164" s="37">
        <v>0</v>
      </c>
      <c r="KC164" s="4">
        <v>0</v>
      </c>
      <c r="KD164" s="38">
        <v>0</v>
      </c>
      <c r="KE164" s="37">
        <v>3.2650000000000001</v>
      </c>
      <c r="KF164" s="4">
        <v>19.91</v>
      </c>
      <c r="KG164" s="38">
        <f t="shared" si="1181"/>
        <v>6098.0091883614086</v>
      </c>
      <c r="KH164" s="37"/>
      <c r="KI164" s="4"/>
      <c r="KJ164" s="38"/>
      <c r="KK164" s="37">
        <v>0</v>
      </c>
      <c r="KL164" s="4">
        <v>0</v>
      </c>
      <c r="KM164" s="38">
        <v>0</v>
      </c>
      <c r="KN164" s="37">
        <v>0</v>
      </c>
      <c r="KO164" s="4">
        <v>0</v>
      </c>
      <c r="KP164" s="38">
        <v>0</v>
      </c>
      <c r="KQ164" s="37">
        <v>0</v>
      </c>
      <c r="KR164" s="4">
        <v>0</v>
      </c>
      <c r="KS164" s="38">
        <v>0</v>
      </c>
      <c r="KT164" s="37">
        <v>12.787000000000001</v>
      </c>
      <c r="KU164" s="4">
        <v>144.06</v>
      </c>
      <c r="KV164" s="38">
        <f t="shared" si="1182"/>
        <v>11266.129662938922</v>
      </c>
      <c r="KW164" s="37">
        <v>67.783000000000001</v>
      </c>
      <c r="KX164" s="4">
        <v>1998.56</v>
      </c>
      <c r="KY164" s="38">
        <f t="shared" si="1183"/>
        <v>29484.679049319147</v>
      </c>
      <c r="KZ164" s="37">
        <v>37.140999999999998</v>
      </c>
      <c r="LA164" s="4">
        <v>671.18</v>
      </c>
      <c r="LB164" s="38">
        <f t="shared" si="1184"/>
        <v>18071.134325947067</v>
      </c>
      <c r="LC164" s="37">
        <v>29.658999999999999</v>
      </c>
      <c r="LD164" s="4">
        <v>1691.87</v>
      </c>
      <c r="LE164" s="38">
        <f t="shared" si="1185"/>
        <v>57044.067568023194</v>
      </c>
      <c r="LF164" s="37">
        <v>1.2070000000000001</v>
      </c>
      <c r="LG164" s="4">
        <v>74.94</v>
      </c>
      <c r="LH164" s="38">
        <f t="shared" si="1186"/>
        <v>62087.821043910517</v>
      </c>
      <c r="LI164" s="37">
        <v>55.104999999999997</v>
      </c>
      <c r="LJ164" s="4">
        <v>779.63</v>
      </c>
      <c r="LK164" s="38">
        <f t="shared" si="1197"/>
        <v>14148.080936394157</v>
      </c>
      <c r="LL164" s="37">
        <v>0</v>
      </c>
      <c r="LM164" s="4">
        <v>0</v>
      </c>
      <c r="LN164" s="38">
        <v>0</v>
      </c>
      <c r="LO164" s="37">
        <v>0</v>
      </c>
      <c r="LP164" s="4">
        <v>0</v>
      </c>
      <c r="LQ164" s="38">
        <v>0</v>
      </c>
      <c r="LR164" s="37">
        <v>0</v>
      </c>
      <c r="LS164" s="4">
        <v>0</v>
      </c>
      <c r="LT164" s="38">
        <v>0</v>
      </c>
      <c r="LU164" s="37">
        <v>0</v>
      </c>
      <c r="LV164" s="4">
        <v>0</v>
      </c>
      <c r="LW164" s="38">
        <v>0</v>
      </c>
      <c r="LX164" s="37">
        <v>17.792999999999999</v>
      </c>
      <c r="LY164" s="4">
        <v>294.55</v>
      </c>
      <c r="LZ164" s="38">
        <f t="shared" si="1187"/>
        <v>16554.262912381277</v>
      </c>
      <c r="MA164" s="2">
        <f t="shared" si="1188"/>
        <v>532.80899999999997</v>
      </c>
      <c r="MB164" s="12">
        <f t="shared" si="1189"/>
        <v>15281.379999999997</v>
      </c>
    </row>
    <row r="165" spans="1:340" x14ac:dyDescent="0.3">
      <c r="A165" s="50">
        <v>2016</v>
      </c>
      <c r="B165" s="51" t="s">
        <v>9</v>
      </c>
      <c r="C165" s="37">
        <v>0</v>
      </c>
      <c r="D165" s="4">
        <v>0</v>
      </c>
      <c r="E165" s="38">
        <v>0</v>
      </c>
      <c r="F165" s="37">
        <v>0</v>
      </c>
      <c r="G165" s="4">
        <v>0</v>
      </c>
      <c r="H165" s="38">
        <v>0</v>
      </c>
      <c r="I165" s="37">
        <v>0</v>
      </c>
      <c r="J165" s="4">
        <v>0</v>
      </c>
      <c r="K165" s="38">
        <v>0</v>
      </c>
      <c r="L165" s="37">
        <v>0</v>
      </c>
      <c r="M165" s="4">
        <v>0</v>
      </c>
      <c r="N165" s="38">
        <v>0</v>
      </c>
      <c r="O165" s="37">
        <v>18.547999999999998</v>
      </c>
      <c r="P165" s="4">
        <v>1430.55</v>
      </c>
      <c r="Q165" s="38">
        <f t="shared" si="1156"/>
        <v>77126.913952986855</v>
      </c>
      <c r="R165" s="37">
        <v>0</v>
      </c>
      <c r="S165" s="4">
        <v>0</v>
      </c>
      <c r="T165" s="38">
        <v>0</v>
      </c>
      <c r="U165" s="37">
        <v>0</v>
      </c>
      <c r="V165" s="4">
        <v>0</v>
      </c>
      <c r="W165" s="38">
        <v>0</v>
      </c>
      <c r="X165" s="37">
        <v>1.5609999999999999</v>
      </c>
      <c r="Y165" s="4">
        <v>7.35</v>
      </c>
      <c r="Z165" s="38">
        <f t="shared" si="1190"/>
        <v>4708.5201793721972</v>
      </c>
      <c r="AA165" s="37">
        <v>0</v>
      </c>
      <c r="AB165" s="4">
        <v>0</v>
      </c>
      <c r="AC165" s="38">
        <v>0</v>
      </c>
      <c r="AD165" s="37">
        <v>0.17799999999999999</v>
      </c>
      <c r="AE165" s="4">
        <v>2.99</v>
      </c>
      <c r="AF165" s="38">
        <f t="shared" si="1191"/>
        <v>16797.752808988764</v>
      </c>
      <c r="AG165" s="37">
        <v>0</v>
      </c>
      <c r="AH165" s="4">
        <v>0</v>
      </c>
      <c r="AI165" s="38">
        <v>0</v>
      </c>
      <c r="AJ165" s="37">
        <v>1.17</v>
      </c>
      <c r="AK165" s="4">
        <v>32.25</v>
      </c>
      <c r="AL165" s="38">
        <f t="shared" si="1158"/>
        <v>27564.102564102566</v>
      </c>
      <c r="AM165" s="37">
        <v>0</v>
      </c>
      <c r="AN165" s="4">
        <v>0</v>
      </c>
      <c r="AO165" s="38">
        <v>0</v>
      </c>
      <c r="AP165" s="37">
        <v>0</v>
      </c>
      <c r="AQ165" s="4">
        <v>0</v>
      </c>
      <c r="AR165" s="38">
        <v>0</v>
      </c>
      <c r="AS165" s="37">
        <v>0</v>
      </c>
      <c r="AT165" s="4">
        <v>0</v>
      </c>
      <c r="AU165" s="38">
        <v>0</v>
      </c>
      <c r="AV165" s="37">
        <v>0</v>
      </c>
      <c r="AW165" s="4">
        <v>0</v>
      </c>
      <c r="AX165" s="38">
        <v>0</v>
      </c>
      <c r="AY165" s="37">
        <v>5.3659999999999997</v>
      </c>
      <c r="AZ165" s="4">
        <v>517.14</v>
      </c>
      <c r="BA165" s="38">
        <f t="shared" si="1203"/>
        <v>96373.462541930683</v>
      </c>
      <c r="BB165" s="37">
        <v>0</v>
      </c>
      <c r="BC165" s="4">
        <v>0</v>
      </c>
      <c r="BD165" s="38">
        <v>0</v>
      </c>
      <c r="BE165" s="37">
        <v>0</v>
      </c>
      <c r="BF165" s="4">
        <v>0</v>
      </c>
      <c r="BG165" s="38">
        <v>0</v>
      </c>
      <c r="BH165" s="37">
        <v>48.058</v>
      </c>
      <c r="BI165" s="4">
        <v>419.91</v>
      </c>
      <c r="BJ165" s="38">
        <f t="shared" si="1160"/>
        <v>8737.5671064130856</v>
      </c>
      <c r="BK165" s="37">
        <v>0</v>
      </c>
      <c r="BL165" s="4">
        <v>0</v>
      </c>
      <c r="BM165" s="38">
        <v>0</v>
      </c>
      <c r="BN165" s="37">
        <v>0</v>
      </c>
      <c r="BO165" s="4">
        <v>0</v>
      </c>
      <c r="BP165" s="38">
        <v>0</v>
      </c>
      <c r="BQ165" s="37">
        <v>0</v>
      </c>
      <c r="BR165" s="4">
        <v>0</v>
      </c>
      <c r="BS165" s="38">
        <v>0</v>
      </c>
      <c r="BT165" s="37">
        <v>0</v>
      </c>
      <c r="BU165" s="4">
        <v>0</v>
      </c>
      <c r="BV165" s="38">
        <f t="shared" ref="BV165:BV172" si="1206">IF(BT165=0,0,BU165/BT165*1000)</f>
        <v>0</v>
      </c>
      <c r="BW165" s="37">
        <v>0</v>
      </c>
      <c r="BX165" s="4">
        <v>0</v>
      </c>
      <c r="BY165" s="38">
        <v>0</v>
      </c>
      <c r="BZ165" s="37">
        <v>0.06</v>
      </c>
      <c r="CA165" s="4">
        <v>3.87</v>
      </c>
      <c r="CB165" s="38">
        <f t="shared" si="1161"/>
        <v>64500</v>
      </c>
      <c r="CC165" s="37">
        <v>0</v>
      </c>
      <c r="CD165" s="4">
        <v>0</v>
      </c>
      <c r="CE165" s="38">
        <v>0</v>
      </c>
      <c r="CF165" s="37">
        <v>0</v>
      </c>
      <c r="CG165" s="4">
        <v>0</v>
      </c>
      <c r="CH165" s="38">
        <v>0</v>
      </c>
      <c r="CI165" s="37">
        <v>0</v>
      </c>
      <c r="CJ165" s="4">
        <v>0</v>
      </c>
      <c r="CK165" s="38">
        <v>0</v>
      </c>
      <c r="CL165" s="37">
        <v>0</v>
      </c>
      <c r="CM165" s="4">
        <v>0</v>
      </c>
      <c r="CN165" s="38">
        <v>0</v>
      </c>
      <c r="CO165" s="37">
        <v>9.2999999999999999E-2</v>
      </c>
      <c r="CP165" s="4">
        <v>11.77</v>
      </c>
      <c r="CQ165" s="38">
        <f t="shared" si="1163"/>
        <v>126559.13978494624</v>
      </c>
      <c r="CR165" s="37">
        <v>0</v>
      </c>
      <c r="CS165" s="4">
        <v>0</v>
      </c>
      <c r="CT165" s="38">
        <v>0</v>
      </c>
      <c r="CU165" s="37">
        <v>0</v>
      </c>
      <c r="CV165" s="4">
        <v>0</v>
      </c>
      <c r="CW165" s="38">
        <f t="shared" si="1164"/>
        <v>0</v>
      </c>
      <c r="CX165" s="37">
        <v>6.4269999999999996</v>
      </c>
      <c r="CY165" s="4">
        <v>351.74</v>
      </c>
      <c r="CZ165" s="38">
        <f t="shared" si="1165"/>
        <v>54728.489186245533</v>
      </c>
      <c r="DA165" s="37">
        <v>0</v>
      </c>
      <c r="DB165" s="4">
        <v>0</v>
      </c>
      <c r="DC165" s="38">
        <v>0</v>
      </c>
      <c r="DD165" s="37">
        <v>0</v>
      </c>
      <c r="DE165" s="4">
        <v>0</v>
      </c>
      <c r="DF165" s="38">
        <v>0</v>
      </c>
      <c r="DG165" s="37">
        <v>1.464</v>
      </c>
      <c r="DH165" s="4">
        <v>28.76</v>
      </c>
      <c r="DI165" s="38">
        <f t="shared" si="1199"/>
        <v>19644.8087431694</v>
      </c>
      <c r="DJ165" s="37">
        <v>0</v>
      </c>
      <c r="DK165" s="4">
        <v>0</v>
      </c>
      <c r="DL165" s="38">
        <v>0</v>
      </c>
      <c r="DM165" s="37">
        <v>145.726</v>
      </c>
      <c r="DN165" s="4">
        <v>1448.61</v>
      </c>
      <c r="DO165" s="38">
        <f t="shared" si="1166"/>
        <v>9940.6420268174516</v>
      </c>
      <c r="DP165" s="37">
        <v>1.788</v>
      </c>
      <c r="DQ165" s="4">
        <v>86.88</v>
      </c>
      <c r="DR165" s="38">
        <f t="shared" si="1193"/>
        <v>48590.604026845635</v>
      </c>
      <c r="DS165" s="37">
        <v>0</v>
      </c>
      <c r="DT165" s="4">
        <v>0</v>
      </c>
      <c r="DU165" s="38">
        <v>0</v>
      </c>
      <c r="DV165" s="37">
        <v>0</v>
      </c>
      <c r="DW165" s="4">
        <v>0</v>
      </c>
      <c r="DX165" s="38">
        <v>0</v>
      </c>
      <c r="DY165" s="37">
        <v>0</v>
      </c>
      <c r="DZ165" s="4">
        <v>0</v>
      </c>
      <c r="EA165" s="38">
        <v>0</v>
      </c>
      <c r="EB165" s="37">
        <v>15.138999999999999</v>
      </c>
      <c r="EC165" s="4">
        <v>816.38</v>
      </c>
      <c r="ED165" s="38">
        <f t="shared" si="1168"/>
        <v>53925.62256423806</v>
      </c>
      <c r="EE165" s="37">
        <v>1E-3</v>
      </c>
      <c r="EF165" s="4">
        <v>0.03</v>
      </c>
      <c r="EG165" s="38">
        <f t="shared" ref="EG165:EG169" si="1207">EF165/EE165*1000</f>
        <v>30000</v>
      </c>
      <c r="EH165" s="37">
        <v>1E-3</v>
      </c>
      <c r="EI165" s="4">
        <v>0.03</v>
      </c>
      <c r="EJ165" s="38">
        <f t="shared" si="1201"/>
        <v>30000</v>
      </c>
      <c r="EK165" s="37">
        <v>0</v>
      </c>
      <c r="EL165" s="4">
        <v>0</v>
      </c>
      <c r="EM165" s="38">
        <v>0</v>
      </c>
      <c r="EN165" s="37">
        <v>0</v>
      </c>
      <c r="EO165" s="4">
        <v>0</v>
      </c>
      <c r="EP165" s="38">
        <v>0</v>
      </c>
      <c r="EQ165" s="37"/>
      <c r="ER165" s="4"/>
      <c r="ES165" s="38"/>
      <c r="ET165" s="37">
        <v>0</v>
      </c>
      <c r="EU165" s="4">
        <v>0</v>
      </c>
      <c r="EV165" s="38">
        <v>0</v>
      </c>
      <c r="EW165" s="37">
        <v>0.85599999999999998</v>
      </c>
      <c r="EX165" s="4">
        <v>13.97</v>
      </c>
      <c r="EY165" s="38">
        <f t="shared" si="1194"/>
        <v>16320.093457943927</v>
      </c>
      <c r="EZ165" s="37">
        <v>0</v>
      </c>
      <c r="FA165" s="4">
        <v>0</v>
      </c>
      <c r="FB165" s="38">
        <v>0</v>
      </c>
      <c r="FC165" s="37"/>
      <c r="FD165" s="4"/>
      <c r="FE165" s="38"/>
      <c r="FF165" s="37">
        <v>0</v>
      </c>
      <c r="FG165" s="4">
        <v>0</v>
      </c>
      <c r="FH165" s="38">
        <v>0</v>
      </c>
      <c r="FI165" s="37">
        <v>0.193</v>
      </c>
      <c r="FJ165" s="4">
        <v>2.13</v>
      </c>
      <c r="FK165" s="38">
        <f t="shared" si="1169"/>
        <v>11036.269430051812</v>
      </c>
      <c r="FL165" s="37">
        <v>0</v>
      </c>
      <c r="FM165" s="4">
        <v>0</v>
      </c>
      <c r="FN165" s="38">
        <v>0</v>
      </c>
      <c r="FO165" s="37">
        <v>0</v>
      </c>
      <c r="FP165" s="4">
        <v>0</v>
      </c>
      <c r="FQ165" s="38">
        <v>0</v>
      </c>
      <c r="FR165" s="37">
        <v>0</v>
      </c>
      <c r="FS165" s="4">
        <v>0</v>
      </c>
      <c r="FT165" s="38">
        <v>0</v>
      </c>
      <c r="FU165" s="37"/>
      <c r="FV165" s="4"/>
      <c r="FW165" s="38"/>
      <c r="FX165" s="37">
        <v>0</v>
      </c>
      <c r="FY165" s="4">
        <v>0</v>
      </c>
      <c r="FZ165" s="38">
        <v>0</v>
      </c>
      <c r="GA165" s="37">
        <v>0</v>
      </c>
      <c r="GB165" s="4">
        <v>0</v>
      </c>
      <c r="GC165" s="38">
        <v>0</v>
      </c>
      <c r="GD165" s="37">
        <v>0</v>
      </c>
      <c r="GE165" s="4">
        <v>0</v>
      </c>
      <c r="GF165" s="38">
        <v>0</v>
      </c>
      <c r="GG165" s="37">
        <v>0</v>
      </c>
      <c r="GH165" s="4">
        <v>0</v>
      </c>
      <c r="GI165" s="38">
        <v>0</v>
      </c>
      <c r="GJ165" s="37">
        <v>0</v>
      </c>
      <c r="GK165" s="4">
        <v>0</v>
      </c>
      <c r="GL165" s="38">
        <v>0</v>
      </c>
      <c r="GM165" s="37">
        <v>0</v>
      </c>
      <c r="GN165" s="4">
        <v>0</v>
      </c>
      <c r="GO165" s="38">
        <v>0</v>
      </c>
      <c r="GP165" s="37">
        <v>0</v>
      </c>
      <c r="GQ165" s="4">
        <v>0</v>
      </c>
      <c r="GR165" s="38">
        <v>0</v>
      </c>
      <c r="GS165" s="37">
        <v>0</v>
      </c>
      <c r="GT165" s="4">
        <v>0</v>
      </c>
      <c r="GU165" s="38">
        <v>0</v>
      </c>
      <c r="GV165" s="37">
        <v>0</v>
      </c>
      <c r="GW165" s="4">
        <v>0</v>
      </c>
      <c r="GX165" s="38">
        <v>0</v>
      </c>
      <c r="GY165" s="37">
        <v>0</v>
      </c>
      <c r="GZ165" s="4">
        <v>0</v>
      </c>
      <c r="HA165" s="38">
        <v>0</v>
      </c>
      <c r="HB165" s="37">
        <v>0</v>
      </c>
      <c r="HC165" s="4">
        <v>0</v>
      </c>
      <c r="HD165" s="38">
        <v>0</v>
      </c>
      <c r="HE165" s="37">
        <v>0</v>
      </c>
      <c r="HF165" s="4">
        <v>0</v>
      </c>
      <c r="HG165" s="38">
        <v>0</v>
      </c>
      <c r="HH165" s="37">
        <v>33.902999999999999</v>
      </c>
      <c r="HI165" s="4">
        <v>1581.17</v>
      </c>
      <c r="HJ165" s="38">
        <f t="shared" si="1172"/>
        <v>46638.055629295348</v>
      </c>
      <c r="HK165" s="37">
        <v>0</v>
      </c>
      <c r="HL165" s="4">
        <v>0</v>
      </c>
      <c r="HM165" s="38">
        <v>0</v>
      </c>
      <c r="HN165" s="37">
        <v>0</v>
      </c>
      <c r="HO165" s="4">
        <v>0</v>
      </c>
      <c r="HP165" s="38">
        <v>0</v>
      </c>
      <c r="HQ165" s="37">
        <v>0.755</v>
      </c>
      <c r="HR165" s="4">
        <v>3.92</v>
      </c>
      <c r="HS165" s="38">
        <f t="shared" si="1173"/>
        <v>5192.0529801324501</v>
      </c>
      <c r="HT165" s="37">
        <v>0.755</v>
      </c>
      <c r="HU165" s="4">
        <v>3.92</v>
      </c>
      <c r="HV165" s="38">
        <f t="shared" si="1174"/>
        <v>5192.0529801324501</v>
      </c>
      <c r="HW165" s="37">
        <v>0</v>
      </c>
      <c r="HX165" s="4">
        <v>0</v>
      </c>
      <c r="HY165" s="38">
        <v>0</v>
      </c>
      <c r="HZ165" s="37">
        <v>0</v>
      </c>
      <c r="IA165" s="4">
        <v>0</v>
      </c>
      <c r="IB165" s="38">
        <v>0</v>
      </c>
      <c r="IC165" s="37">
        <v>32.311999999999998</v>
      </c>
      <c r="ID165" s="4">
        <v>821.42</v>
      </c>
      <c r="IE165" s="38">
        <f t="shared" si="1176"/>
        <v>25421.515226541225</v>
      </c>
      <c r="IF165" s="37">
        <v>0</v>
      </c>
      <c r="IG165" s="4">
        <v>0</v>
      </c>
      <c r="IH165" s="38">
        <v>0</v>
      </c>
      <c r="II165" s="37">
        <v>0</v>
      </c>
      <c r="IJ165" s="4">
        <v>0</v>
      </c>
      <c r="IK165" s="38">
        <v>0</v>
      </c>
      <c r="IL165" s="37">
        <v>4.5999999999999999E-2</v>
      </c>
      <c r="IM165" s="4">
        <v>8.01</v>
      </c>
      <c r="IN165" s="38">
        <f t="shared" si="1177"/>
        <v>174130.43478260867</v>
      </c>
      <c r="IO165" s="37">
        <v>39.944000000000003</v>
      </c>
      <c r="IP165" s="4">
        <v>2013.92</v>
      </c>
      <c r="IQ165" s="38">
        <f t="shared" si="1178"/>
        <v>50418.5860204286</v>
      </c>
      <c r="IR165" s="37">
        <v>0</v>
      </c>
      <c r="IS165" s="4">
        <v>0</v>
      </c>
      <c r="IT165" s="38">
        <v>0</v>
      </c>
      <c r="IU165" s="37">
        <v>0</v>
      </c>
      <c r="IV165" s="4">
        <v>0</v>
      </c>
      <c r="IW165" s="38">
        <v>0</v>
      </c>
      <c r="IX165" s="37">
        <v>0</v>
      </c>
      <c r="IY165" s="4">
        <v>0</v>
      </c>
      <c r="IZ165" s="38">
        <f t="shared" si="781"/>
        <v>0</v>
      </c>
      <c r="JA165" s="37">
        <v>257.89999999999998</v>
      </c>
      <c r="JB165" s="4">
        <v>7949.83</v>
      </c>
      <c r="JC165" s="38">
        <f t="shared" si="1179"/>
        <v>30825.24234199302</v>
      </c>
      <c r="JD165" s="37">
        <v>0</v>
      </c>
      <c r="JE165" s="4">
        <v>0</v>
      </c>
      <c r="JF165" s="38">
        <v>0</v>
      </c>
      <c r="JG165" s="37">
        <v>0</v>
      </c>
      <c r="JH165" s="4">
        <v>0</v>
      </c>
      <c r="JI165" s="38">
        <v>0</v>
      </c>
      <c r="JJ165" s="37">
        <v>0</v>
      </c>
      <c r="JK165" s="4">
        <v>0</v>
      </c>
      <c r="JL165" s="38">
        <v>0</v>
      </c>
      <c r="JM165" s="37">
        <v>0</v>
      </c>
      <c r="JN165" s="4">
        <v>0</v>
      </c>
      <c r="JO165" s="38">
        <v>0</v>
      </c>
      <c r="JP165" s="37">
        <v>0.28699999999999998</v>
      </c>
      <c r="JQ165" s="4">
        <v>49.3</v>
      </c>
      <c r="JR165" s="38">
        <f t="shared" si="1180"/>
        <v>171777.00348432056</v>
      </c>
      <c r="JS165" s="37">
        <v>0</v>
      </c>
      <c r="JT165" s="4">
        <v>0</v>
      </c>
      <c r="JU165" s="38">
        <v>0</v>
      </c>
      <c r="JV165" s="37">
        <v>0</v>
      </c>
      <c r="JW165" s="4">
        <v>0</v>
      </c>
      <c r="JX165" s="38">
        <v>0</v>
      </c>
      <c r="JY165" s="37">
        <v>0</v>
      </c>
      <c r="JZ165" s="4">
        <v>0</v>
      </c>
      <c r="KA165" s="38">
        <v>0</v>
      </c>
      <c r="KB165" s="37">
        <v>0</v>
      </c>
      <c r="KC165" s="4">
        <v>0</v>
      </c>
      <c r="KD165" s="38">
        <v>0</v>
      </c>
      <c r="KE165" s="37">
        <v>3.145</v>
      </c>
      <c r="KF165" s="4">
        <v>18.7</v>
      </c>
      <c r="KG165" s="38">
        <f t="shared" si="1181"/>
        <v>5945.9459459459458</v>
      </c>
      <c r="KH165" s="37"/>
      <c r="KI165" s="4"/>
      <c r="KJ165" s="38"/>
      <c r="KK165" s="37">
        <v>0</v>
      </c>
      <c r="KL165" s="4">
        <v>0</v>
      </c>
      <c r="KM165" s="38">
        <v>0</v>
      </c>
      <c r="KN165" s="37">
        <v>0</v>
      </c>
      <c r="KO165" s="4">
        <v>0</v>
      </c>
      <c r="KP165" s="38">
        <v>0</v>
      </c>
      <c r="KQ165" s="37">
        <v>0</v>
      </c>
      <c r="KR165" s="4">
        <v>0</v>
      </c>
      <c r="KS165" s="38">
        <v>0</v>
      </c>
      <c r="KT165" s="37">
        <v>6.673</v>
      </c>
      <c r="KU165" s="4">
        <v>90.37</v>
      </c>
      <c r="KV165" s="38">
        <f t="shared" si="1182"/>
        <v>13542.634497227635</v>
      </c>
      <c r="KW165" s="37">
        <v>22.73</v>
      </c>
      <c r="KX165" s="4">
        <v>556.61</v>
      </c>
      <c r="KY165" s="38">
        <f t="shared" si="1183"/>
        <v>24487.901451825783</v>
      </c>
      <c r="KZ165" s="37">
        <v>46.188000000000002</v>
      </c>
      <c r="LA165" s="4">
        <v>1295.22</v>
      </c>
      <c r="LB165" s="38">
        <f t="shared" si="1184"/>
        <v>28042.348661990127</v>
      </c>
      <c r="LC165" s="37">
        <v>4.2779999999999996</v>
      </c>
      <c r="LD165" s="4">
        <v>194.07</v>
      </c>
      <c r="LE165" s="38">
        <f t="shared" si="1185"/>
        <v>45364.656381486682</v>
      </c>
      <c r="LF165" s="37">
        <v>5.4770000000000003</v>
      </c>
      <c r="LG165" s="4">
        <v>279.18</v>
      </c>
      <c r="LH165" s="38">
        <f t="shared" si="1186"/>
        <v>50973.160489318972</v>
      </c>
      <c r="LI165" s="37">
        <v>0</v>
      </c>
      <c r="LJ165" s="4">
        <v>0</v>
      </c>
      <c r="LK165" s="38">
        <v>0</v>
      </c>
      <c r="LL165" s="37">
        <v>0</v>
      </c>
      <c r="LM165" s="4">
        <v>0</v>
      </c>
      <c r="LN165" s="38">
        <v>0</v>
      </c>
      <c r="LO165" s="37">
        <v>0</v>
      </c>
      <c r="LP165" s="4">
        <v>0</v>
      </c>
      <c r="LQ165" s="38">
        <v>0</v>
      </c>
      <c r="LR165" s="37">
        <v>0</v>
      </c>
      <c r="LS165" s="4">
        <v>0</v>
      </c>
      <c r="LT165" s="38">
        <v>0</v>
      </c>
      <c r="LU165" s="37">
        <v>0</v>
      </c>
      <c r="LV165" s="4">
        <v>0</v>
      </c>
      <c r="LW165" s="38">
        <v>0</v>
      </c>
      <c r="LX165" s="37">
        <v>20.143999999999998</v>
      </c>
      <c r="LY165" s="4">
        <v>311.52</v>
      </c>
      <c r="LZ165" s="38">
        <f t="shared" si="1187"/>
        <v>15464.654487688642</v>
      </c>
      <c r="MA165" s="2">
        <f t="shared" si="1188"/>
        <v>720.41</v>
      </c>
      <c r="MB165" s="12">
        <f t="shared" si="1189"/>
        <v>20347.570000000003</v>
      </c>
    </row>
    <row r="166" spans="1:340" x14ac:dyDescent="0.3">
      <c r="A166" s="50">
        <v>2016</v>
      </c>
      <c r="B166" s="51" t="s">
        <v>10</v>
      </c>
      <c r="C166" s="37">
        <v>0</v>
      </c>
      <c r="D166" s="4">
        <v>0</v>
      </c>
      <c r="E166" s="38">
        <v>0</v>
      </c>
      <c r="F166" s="37">
        <v>0</v>
      </c>
      <c r="G166" s="4">
        <v>0</v>
      </c>
      <c r="H166" s="38">
        <v>0</v>
      </c>
      <c r="I166" s="37">
        <v>0</v>
      </c>
      <c r="J166" s="4">
        <v>0</v>
      </c>
      <c r="K166" s="38">
        <v>0</v>
      </c>
      <c r="L166" s="37">
        <v>0</v>
      </c>
      <c r="M166" s="4">
        <v>0</v>
      </c>
      <c r="N166" s="38">
        <v>0</v>
      </c>
      <c r="O166" s="37">
        <v>8.7859999999999996</v>
      </c>
      <c r="P166" s="4">
        <v>716.15</v>
      </c>
      <c r="Q166" s="38">
        <f t="shared" si="1156"/>
        <v>81510.357386751653</v>
      </c>
      <c r="R166" s="37">
        <v>0</v>
      </c>
      <c r="S166" s="4">
        <v>0</v>
      </c>
      <c r="T166" s="38">
        <v>0</v>
      </c>
      <c r="U166" s="37">
        <v>0</v>
      </c>
      <c r="V166" s="4">
        <v>0</v>
      </c>
      <c r="W166" s="38">
        <v>0</v>
      </c>
      <c r="X166" s="37">
        <v>1.17</v>
      </c>
      <c r="Y166" s="4">
        <v>13.91</v>
      </c>
      <c r="Z166" s="38">
        <f t="shared" si="1190"/>
        <v>11888.888888888889</v>
      </c>
      <c r="AA166" s="37">
        <v>0</v>
      </c>
      <c r="AB166" s="4">
        <v>0</v>
      </c>
      <c r="AC166" s="38">
        <v>0</v>
      </c>
      <c r="AD166" s="37">
        <v>10.986000000000001</v>
      </c>
      <c r="AE166" s="4">
        <v>271.74</v>
      </c>
      <c r="AF166" s="38">
        <f t="shared" si="1191"/>
        <v>24735.117422173676</v>
      </c>
      <c r="AG166" s="37">
        <v>0</v>
      </c>
      <c r="AH166" s="4">
        <v>0</v>
      </c>
      <c r="AI166" s="38">
        <v>0</v>
      </c>
      <c r="AJ166" s="37">
        <v>0</v>
      </c>
      <c r="AK166" s="4">
        <v>0</v>
      </c>
      <c r="AL166" s="38">
        <v>0</v>
      </c>
      <c r="AM166" s="37">
        <v>14.191000000000001</v>
      </c>
      <c r="AN166" s="4">
        <v>471.54</v>
      </c>
      <c r="AO166" s="38">
        <f t="shared" ref="AO166:AO172" si="1208">AN166/AM166*1000</f>
        <v>33228.102318370802</v>
      </c>
      <c r="AP166" s="37">
        <v>0</v>
      </c>
      <c r="AQ166" s="4">
        <v>0</v>
      </c>
      <c r="AR166" s="38">
        <v>0</v>
      </c>
      <c r="AS166" s="37">
        <v>0</v>
      </c>
      <c r="AT166" s="4">
        <v>0</v>
      </c>
      <c r="AU166" s="38">
        <v>0</v>
      </c>
      <c r="AV166" s="37">
        <v>0</v>
      </c>
      <c r="AW166" s="4">
        <v>0</v>
      </c>
      <c r="AX166" s="38">
        <v>0</v>
      </c>
      <c r="AY166" s="37">
        <v>8.93</v>
      </c>
      <c r="AZ166" s="4">
        <v>835.05</v>
      </c>
      <c r="BA166" s="38">
        <f t="shared" si="1203"/>
        <v>93510.638297872327</v>
      </c>
      <c r="BB166" s="37">
        <v>0</v>
      </c>
      <c r="BC166" s="4">
        <v>0</v>
      </c>
      <c r="BD166" s="38">
        <v>0</v>
      </c>
      <c r="BE166" s="37">
        <v>0</v>
      </c>
      <c r="BF166" s="4">
        <v>0</v>
      </c>
      <c r="BG166" s="38">
        <v>0</v>
      </c>
      <c r="BH166" s="37">
        <v>38.5</v>
      </c>
      <c r="BI166" s="4">
        <v>139.04</v>
      </c>
      <c r="BJ166" s="38">
        <f t="shared" si="1160"/>
        <v>3611.4285714285711</v>
      </c>
      <c r="BK166" s="37">
        <v>0</v>
      </c>
      <c r="BL166" s="4">
        <v>0</v>
      </c>
      <c r="BM166" s="38">
        <v>0</v>
      </c>
      <c r="BN166" s="37">
        <v>0</v>
      </c>
      <c r="BO166" s="4">
        <v>0</v>
      </c>
      <c r="BP166" s="38">
        <v>0</v>
      </c>
      <c r="BQ166" s="37">
        <v>0</v>
      </c>
      <c r="BR166" s="4">
        <v>0</v>
      </c>
      <c r="BS166" s="38">
        <v>0</v>
      </c>
      <c r="BT166" s="37">
        <v>0</v>
      </c>
      <c r="BU166" s="4">
        <v>0</v>
      </c>
      <c r="BV166" s="38">
        <f t="shared" si="1206"/>
        <v>0</v>
      </c>
      <c r="BW166" s="37">
        <v>0</v>
      </c>
      <c r="BX166" s="4">
        <v>0</v>
      </c>
      <c r="BY166" s="38">
        <v>0</v>
      </c>
      <c r="BZ166" s="37">
        <v>2.1999999999999999E-2</v>
      </c>
      <c r="CA166" s="4">
        <v>1.86</v>
      </c>
      <c r="CB166" s="38">
        <f t="shared" si="1161"/>
        <v>84545.454545454559</v>
      </c>
      <c r="CC166" s="37">
        <v>0</v>
      </c>
      <c r="CD166" s="4">
        <v>0</v>
      </c>
      <c r="CE166" s="38">
        <v>0</v>
      </c>
      <c r="CF166" s="37">
        <v>5.0000000000000001E-3</v>
      </c>
      <c r="CG166" s="4">
        <v>0.33</v>
      </c>
      <c r="CH166" s="38">
        <f t="shared" si="1162"/>
        <v>66000</v>
      </c>
      <c r="CI166" s="37">
        <v>0</v>
      </c>
      <c r="CJ166" s="4">
        <v>0</v>
      </c>
      <c r="CK166" s="38">
        <v>0</v>
      </c>
      <c r="CL166" s="37">
        <v>0</v>
      </c>
      <c r="CM166" s="4">
        <v>0</v>
      </c>
      <c r="CN166" s="38">
        <v>0</v>
      </c>
      <c r="CO166" s="37">
        <v>0.25900000000000001</v>
      </c>
      <c r="CP166" s="4">
        <v>43.59</v>
      </c>
      <c r="CQ166" s="38">
        <f t="shared" si="1163"/>
        <v>168301.15830115828</v>
      </c>
      <c r="CR166" s="37">
        <v>0</v>
      </c>
      <c r="CS166" s="4">
        <v>0</v>
      </c>
      <c r="CT166" s="38">
        <v>0</v>
      </c>
      <c r="CU166" s="37">
        <v>0</v>
      </c>
      <c r="CV166" s="4">
        <v>0</v>
      </c>
      <c r="CW166" s="38">
        <f t="shared" si="1164"/>
        <v>0</v>
      </c>
      <c r="CX166" s="37">
        <v>0.93500000000000005</v>
      </c>
      <c r="CY166" s="4">
        <v>95.04</v>
      </c>
      <c r="CZ166" s="38">
        <f t="shared" si="1165"/>
        <v>101647.05882352941</v>
      </c>
      <c r="DA166" s="37">
        <v>2.5000000000000001E-2</v>
      </c>
      <c r="DB166" s="4">
        <v>0.19</v>
      </c>
      <c r="DC166" s="38">
        <f t="shared" ref="DC166:DC172" si="1209">DB166/DA166*1000</f>
        <v>7600</v>
      </c>
      <c r="DD166" s="37">
        <v>0</v>
      </c>
      <c r="DE166" s="4">
        <v>0</v>
      </c>
      <c r="DF166" s="38">
        <v>0</v>
      </c>
      <c r="DG166" s="37">
        <v>0</v>
      </c>
      <c r="DH166" s="4">
        <v>0</v>
      </c>
      <c r="DI166" s="38">
        <v>0</v>
      </c>
      <c r="DJ166" s="37">
        <v>0</v>
      </c>
      <c r="DK166" s="4">
        <v>0</v>
      </c>
      <c r="DL166" s="38">
        <v>0</v>
      </c>
      <c r="DM166" s="37">
        <v>46.89</v>
      </c>
      <c r="DN166" s="4">
        <v>1143.3900000000001</v>
      </c>
      <c r="DO166" s="38">
        <f t="shared" si="1166"/>
        <v>24384.516954574538</v>
      </c>
      <c r="DP166" s="37">
        <v>3.512</v>
      </c>
      <c r="DQ166" s="4">
        <v>28.37</v>
      </c>
      <c r="DR166" s="38">
        <f t="shared" si="1193"/>
        <v>8078.0182232346242</v>
      </c>
      <c r="DS166" s="37">
        <v>0</v>
      </c>
      <c r="DT166" s="4">
        <v>0</v>
      </c>
      <c r="DU166" s="38">
        <v>0</v>
      </c>
      <c r="DV166" s="37">
        <v>0</v>
      </c>
      <c r="DW166" s="4">
        <v>0</v>
      </c>
      <c r="DX166" s="38">
        <v>0</v>
      </c>
      <c r="DY166" s="37">
        <v>0</v>
      </c>
      <c r="DZ166" s="4">
        <v>0</v>
      </c>
      <c r="EA166" s="38">
        <v>0</v>
      </c>
      <c r="EB166" s="37">
        <v>59.365000000000002</v>
      </c>
      <c r="EC166" s="4">
        <v>2445.06</v>
      </c>
      <c r="ED166" s="38">
        <f t="shared" si="1168"/>
        <v>41186.894634885874</v>
      </c>
      <c r="EE166" s="37">
        <v>1E-3</v>
      </c>
      <c r="EF166" s="4">
        <v>0.03</v>
      </c>
      <c r="EG166" s="38">
        <f t="shared" si="1207"/>
        <v>30000</v>
      </c>
      <c r="EH166" s="37">
        <v>1E-3</v>
      </c>
      <c r="EI166" s="4">
        <v>0.03</v>
      </c>
      <c r="EJ166" s="38">
        <f t="shared" si="1201"/>
        <v>30000</v>
      </c>
      <c r="EK166" s="37">
        <v>0</v>
      </c>
      <c r="EL166" s="4">
        <v>0</v>
      </c>
      <c r="EM166" s="38">
        <v>0</v>
      </c>
      <c r="EN166" s="37">
        <v>0</v>
      </c>
      <c r="EO166" s="4">
        <v>0</v>
      </c>
      <c r="EP166" s="38">
        <v>0</v>
      </c>
      <c r="EQ166" s="37"/>
      <c r="ER166" s="4"/>
      <c r="ES166" s="38"/>
      <c r="ET166" s="37">
        <v>0</v>
      </c>
      <c r="EU166" s="4">
        <v>0</v>
      </c>
      <c r="EV166" s="38">
        <v>0</v>
      </c>
      <c r="EW166" s="37">
        <v>0.26600000000000001</v>
      </c>
      <c r="EX166" s="4">
        <v>18.239999999999998</v>
      </c>
      <c r="EY166" s="38">
        <f t="shared" si="1194"/>
        <v>68571.428571428551</v>
      </c>
      <c r="EZ166" s="37">
        <v>0</v>
      </c>
      <c r="FA166" s="4">
        <v>0</v>
      </c>
      <c r="FB166" s="38">
        <v>0</v>
      </c>
      <c r="FC166" s="37"/>
      <c r="FD166" s="4"/>
      <c r="FE166" s="38"/>
      <c r="FF166" s="37">
        <v>0</v>
      </c>
      <c r="FG166" s="4">
        <v>0</v>
      </c>
      <c r="FH166" s="38">
        <v>0</v>
      </c>
      <c r="FI166" s="37">
        <v>24.914999999999999</v>
      </c>
      <c r="FJ166" s="4">
        <v>838.95</v>
      </c>
      <c r="FK166" s="38">
        <f t="shared" si="1169"/>
        <v>33672.486453943413</v>
      </c>
      <c r="FL166" s="37">
        <v>0</v>
      </c>
      <c r="FM166" s="4">
        <v>0</v>
      </c>
      <c r="FN166" s="38">
        <v>0</v>
      </c>
      <c r="FO166" s="37">
        <v>0</v>
      </c>
      <c r="FP166" s="4">
        <v>0</v>
      </c>
      <c r="FQ166" s="38">
        <v>0</v>
      </c>
      <c r="FR166" s="37">
        <v>0</v>
      </c>
      <c r="FS166" s="4">
        <v>0</v>
      </c>
      <c r="FT166" s="38">
        <v>0</v>
      </c>
      <c r="FU166" s="37"/>
      <c r="FV166" s="4"/>
      <c r="FW166" s="38"/>
      <c r="FX166" s="37">
        <v>0</v>
      </c>
      <c r="FY166" s="4">
        <v>0</v>
      </c>
      <c r="FZ166" s="38">
        <v>0</v>
      </c>
      <c r="GA166" s="37">
        <v>0</v>
      </c>
      <c r="GB166" s="4">
        <v>0</v>
      </c>
      <c r="GC166" s="38">
        <v>0</v>
      </c>
      <c r="GD166" s="37">
        <v>1.04</v>
      </c>
      <c r="GE166" s="4">
        <v>97.35</v>
      </c>
      <c r="GF166" s="38">
        <f t="shared" si="1170"/>
        <v>93605.76923076922</v>
      </c>
      <c r="GG166" s="37">
        <v>0</v>
      </c>
      <c r="GH166" s="4">
        <v>0</v>
      </c>
      <c r="GI166" s="38">
        <v>0</v>
      </c>
      <c r="GJ166" s="37">
        <v>0</v>
      </c>
      <c r="GK166" s="4">
        <v>0</v>
      </c>
      <c r="GL166" s="38">
        <v>0</v>
      </c>
      <c r="GM166" s="37">
        <v>0</v>
      </c>
      <c r="GN166" s="4">
        <v>0</v>
      </c>
      <c r="GO166" s="38">
        <v>0</v>
      </c>
      <c r="GP166" s="37">
        <v>0</v>
      </c>
      <c r="GQ166" s="4">
        <v>0</v>
      </c>
      <c r="GR166" s="38">
        <v>0</v>
      </c>
      <c r="GS166" s="37">
        <v>0</v>
      </c>
      <c r="GT166" s="4">
        <v>0</v>
      </c>
      <c r="GU166" s="38">
        <v>0</v>
      </c>
      <c r="GV166" s="37">
        <v>0</v>
      </c>
      <c r="GW166" s="4">
        <v>0</v>
      </c>
      <c r="GX166" s="38">
        <v>0</v>
      </c>
      <c r="GY166" s="37">
        <v>0</v>
      </c>
      <c r="GZ166" s="4">
        <v>0</v>
      </c>
      <c r="HA166" s="38">
        <v>0</v>
      </c>
      <c r="HB166" s="37">
        <v>0</v>
      </c>
      <c r="HC166" s="4">
        <v>0</v>
      </c>
      <c r="HD166" s="38">
        <v>0</v>
      </c>
      <c r="HE166" s="37">
        <v>0</v>
      </c>
      <c r="HF166" s="4">
        <v>0</v>
      </c>
      <c r="HG166" s="38">
        <v>0</v>
      </c>
      <c r="HH166" s="37">
        <v>7.2690000000000001</v>
      </c>
      <c r="HI166" s="4">
        <v>472.26</v>
      </c>
      <c r="HJ166" s="38">
        <f t="shared" si="1172"/>
        <v>64969.046636401159</v>
      </c>
      <c r="HK166" s="37">
        <v>0</v>
      </c>
      <c r="HL166" s="4">
        <v>0</v>
      </c>
      <c r="HM166" s="38">
        <v>0</v>
      </c>
      <c r="HN166" s="37">
        <v>0</v>
      </c>
      <c r="HO166" s="4">
        <v>0</v>
      </c>
      <c r="HP166" s="38">
        <v>0</v>
      </c>
      <c r="HQ166" s="37">
        <v>0.872</v>
      </c>
      <c r="HR166" s="4">
        <v>3.21</v>
      </c>
      <c r="HS166" s="38">
        <f t="shared" si="1173"/>
        <v>3681.1926605504586</v>
      </c>
      <c r="HT166" s="37">
        <v>0.872</v>
      </c>
      <c r="HU166" s="4">
        <v>3.21</v>
      </c>
      <c r="HV166" s="38">
        <f t="shared" si="1174"/>
        <v>3681.1926605504586</v>
      </c>
      <c r="HW166" s="37">
        <v>0</v>
      </c>
      <c r="HX166" s="4">
        <v>0</v>
      </c>
      <c r="HY166" s="38">
        <v>0</v>
      </c>
      <c r="HZ166" s="37">
        <v>13.218999999999999</v>
      </c>
      <c r="IA166" s="4">
        <v>330.42</v>
      </c>
      <c r="IB166" s="38">
        <f t="shared" si="1175"/>
        <v>24995.839322187763</v>
      </c>
      <c r="IC166" s="37">
        <v>37.466000000000001</v>
      </c>
      <c r="ID166" s="4">
        <v>1042.27</v>
      </c>
      <c r="IE166" s="38">
        <f t="shared" si="1176"/>
        <v>27819.089307638926</v>
      </c>
      <c r="IF166" s="37">
        <v>0</v>
      </c>
      <c r="IG166" s="4">
        <v>0</v>
      </c>
      <c r="IH166" s="38">
        <v>0</v>
      </c>
      <c r="II166" s="37">
        <v>0</v>
      </c>
      <c r="IJ166" s="4">
        <v>0</v>
      </c>
      <c r="IK166" s="38">
        <v>0</v>
      </c>
      <c r="IL166" s="37">
        <v>2.5999999999999999E-2</v>
      </c>
      <c r="IM166" s="4">
        <v>3.42</v>
      </c>
      <c r="IN166" s="38">
        <f t="shared" si="1177"/>
        <v>131538.46153846156</v>
      </c>
      <c r="IO166" s="37">
        <v>14.885999999999999</v>
      </c>
      <c r="IP166" s="4">
        <v>724.4</v>
      </c>
      <c r="IQ166" s="38">
        <f t="shared" si="1178"/>
        <v>48663.173451565228</v>
      </c>
      <c r="IR166" s="37">
        <v>1E-3</v>
      </c>
      <c r="IS166" s="4">
        <v>0.04</v>
      </c>
      <c r="IT166" s="38">
        <f t="shared" ref="IT166" si="1210">IS166/IR166*1000</f>
        <v>40000</v>
      </c>
      <c r="IU166" s="37">
        <v>0</v>
      </c>
      <c r="IV166" s="4">
        <v>0</v>
      </c>
      <c r="IW166" s="38">
        <v>0</v>
      </c>
      <c r="IX166" s="37">
        <v>0</v>
      </c>
      <c r="IY166" s="4">
        <v>0</v>
      </c>
      <c r="IZ166" s="38">
        <f t="shared" si="781"/>
        <v>0</v>
      </c>
      <c r="JA166" s="37">
        <v>74.956999999999994</v>
      </c>
      <c r="JB166" s="4">
        <v>2297.1</v>
      </c>
      <c r="JC166" s="38">
        <f t="shared" si="1179"/>
        <v>30645.570126872743</v>
      </c>
      <c r="JD166" s="37">
        <v>1.8879999999999999</v>
      </c>
      <c r="JE166" s="4">
        <v>131.5</v>
      </c>
      <c r="JF166" s="38">
        <f t="shared" si="1195"/>
        <v>69650.423728813563</v>
      </c>
      <c r="JG166" s="37">
        <v>0</v>
      </c>
      <c r="JH166" s="4">
        <v>0</v>
      </c>
      <c r="JI166" s="38">
        <v>0</v>
      </c>
      <c r="JJ166" s="37">
        <v>0</v>
      </c>
      <c r="JK166" s="4">
        <v>0</v>
      </c>
      <c r="JL166" s="38">
        <v>0</v>
      </c>
      <c r="JM166" s="37">
        <v>0</v>
      </c>
      <c r="JN166" s="4">
        <v>0</v>
      </c>
      <c r="JO166" s="38">
        <v>0</v>
      </c>
      <c r="JP166" s="37">
        <v>11.965</v>
      </c>
      <c r="JQ166" s="4">
        <v>544.32000000000005</v>
      </c>
      <c r="JR166" s="38">
        <f t="shared" si="1180"/>
        <v>45492.687003760977</v>
      </c>
      <c r="JS166" s="37">
        <v>0</v>
      </c>
      <c r="JT166" s="4">
        <v>0</v>
      </c>
      <c r="JU166" s="38">
        <v>0</v>
      </c>
      <c r="JV166" s="37">
        <v>0</v>
      </c>
      <c r="JW166" s="4">
        <v>0</v>
      </c>
      <c r="JX166" s="38">
        <v>0</v>
      </c>
      <c r="JY166" s="37">
        <v>0</v>
      </c>
      <c r="JZ166" s="4">
        <v>0</v>
      </c>
      <c r="KA166" s="38">
        <v>0</v>
      </c>
      <c r="KB166" s="37">
        <v>0</v>
      </c>
      <c r="KC166" s="4">
        <v>0</v>
      </c>
      <c r="KD166" s="38">
        <v>0</v>
      </c>
      <c r="KE166" s="37">
        <v>2.6789999999999998</v>
      </c>
      <c r="KF166" s="4">
        <v>18.03</v>
      </c>
      <c r="KG166" s="38">
        <f t="shared" si="1181"/>
        <v>6730.1231802911543</v>
      </c>
      <c r="KH166" s="37"/>
      <c r="KI166" s="4"/>
      <c r="KJ166" s="38"/>
      <c r="KK166" s="37">
        <v>0</v>
      </c>
      <c r="KL166" s="4">
        <v>0</v>
      </c>
      <c r="KM166" s="38">
        <v>0</v>
      </c>
      <c r="KN166" s="37">
        <v>0</v>
      </c>
      <c r="KO166" s="4">
        <v>0</v>
      </c>
      <c r="KP166" s="38">
        <v>0</v>
      </c>
      <c r="KQ166" s="37">
        <v>0</v>
      </c>
      <c r="KR166" s="4">
        <v>0</v>
      </c>
      <c r="KS166" s="38">
        <v>0</v>
      </c>
      <c r="KT166" s="37">
        <v>1.212</v>
      </c>
      <c r="KU166" s="4">
        <v>11.4</v>
      </c>
      <c r="KV166" s="38">
        <f t="shared" si="1182"/>
        <v>9405.9405940594079</v>
      </c>
      <c r="KW166" s="37">
        <v>46.241999999999997</v>
      </c>
      <c r="KX166" s="4">
        <v>1288.99</v>
      </c>
      <c r="KY166" s="38">
        <f t="shared" si="1183"/>
        <v>27874.875654167208</v>
      </c>
      <c r="KZ166" s="37">
        <v>41.317</v>
      </c>
      <c r="LA166" s="4">
        <v>791.68</v>
      </c>
      <c r="LB166" s="38">
        <f t="shared" si="1184"/>
        <v>19161.120120047435</v>
      </c>
      <c r="LC166" s="37">
        <v>36.564</v>
      </c>
      <c r="LD166" s="4">
        <v>2435.6999999999998</v>
      </c>
      <c r="LE166" s="38">
        <f t="shared" si="1185"/>
        <v>66614.702986544129</v>
      </c>
      <c r="LF166" s="37">
        <v>2.9079999999999999</v>
      </c>
      <c r="LG166" s="4">
        <v>162.16</v>
      </c>
      <c r="LH166" s="38">
        <f t="shared" si="1186"/>
        <v>55763.411279229716</v>
      </c>
      <c r="LI166" s="37">
        <v>1.21</v>
      </c>
      <c r="LJ166" s="4">
        <v>4.91</v>
      </c>
      <c r="LK166" s="38">
        <f t="shared" si="1197"/>
        <v>4057.8512396694214</v>
      </c>
      <c r="LL166" s="37">
        <v>0</v>
      </c>
      <c r="LM166" s="4">
        <v>0</v>
      </c>
      <c r="LN166" s="38">
        <v>0</v>
      </c>
      <c r="LO166" s="37">
        <v>0</v>
      </c>
      <c r="LP166" s="4">
        <v>0</v>
      </c>
      <c r="LQ166" s="38">
        <v>0</v>
      </c>
      <c r="LR166" s="37">
        <v>0</v>
      </c>
      <c r="LS166" s="4">
        <v>0</v>
      </c>
      <c r="LT166" s="38">
        <v>0</v>
      </c>
      <c r="LU166" s="37">
        <v>0</v>
      </c>
      <c r="LV166" s="4">
        <v>0</v>
      </c>
      <c r="LW166" s="38">
        <v>0</v>
      </c>
      <c r="LX166" s="37">
        <v>24.388000000000002</v>
      </c>
      <c r="LY166" s="4">
        <v>428.37</v>
      </c>
      <c r="LZ166" s="38">
        <f t="shared" si="1187"/>
        <v>17564.785960308349</v>
      </c>
      <c r="MA166" s="2">
        <f t="shared" si="1188"/>
        <v>538.86699999999996</v>
      </c>
      <c r="MB166" s="12">
        <f t="shared" si="1189"/>
        <v>17850.010000000002</v>
      </c>
    </row>
    <row r="167" spans="1:340" x14ac:dyDescent="0.3">
      <c r="A167" s="50">
        <v>2016</v>
      </c>
      <c r="B167" s="51" t="s">
        <v>11</v>
      </c>
      <c r="C167" s="37">
        <v>0</v>
      </c>
      <c r="D167" s="4">
        <v>0</v>
      </c>
      <c r="E167" s="38">
        <v>0</v>
      </c>
      <c r="F167" s="37">
        <v>0</v>
      </c>
      <c r="G167" s="4">
        <v>0</v>
      </c>
      <c r="H167" s="38">
        <v>0</v>
      </c>
      <c r="I167" s="37">
        <v>0</v>
      </c>
      <c r="J167" s="4">
        <v>0</v>
      </c>
      <c r="K167" s="38">
        <v>0</v>
      </c>
      <c r="L167" s="37">
        <v>0</v>
      </c>
      <c r="M167" s="4">
        <v>0</v>
      </c>
      <c r="N167" s="38">
        <v>0</v>
      </c>
      <c r="O167" s="37">
        <v>17.835000000000001</v>
      </c>
      <c r="P167" s="4">
        <v>1438.49</v>
      </c>
      <c r="Q167" s="38">
        <f t="shared" si="1156"/>
        <v>80655.452761424152</v>
      </c>
      <c r="R167" s="37">
        <v>0</v>
      </c>
      <c r="S167" s="4">
        <v>0</v>
      </c>
      <c r="T167" s="38">
        <v>0</v>
      </c>
      <c r="U167" s="37">
        <v>0</v>
      </c>
      <c r="V167" s="4">
        <v>0</v>
      </c>
      <c r="W167" s="38">
        <v>0</v>
      </c>
      <c r="X167" s="37">
        <v>0</v>
      </c>
      <c r="Y167" s="4">
        <v>0</v>
      </c>
      <c r="Z167" s="38">
        <v>0</v>
      </c>
      <c r="AA167" s="37">
        <v>0</v>
      </c>
      <c r="AB167" s="4">
        <v>0</v>
      </c>
      <c r="AC167" s="38">
        <v>0</v>
      </c>
      <c r="AD167" s="37">
        <v>0</v>
      </c>
      <c r="AE167" s="4">
        <v>0</v>
      </c>
      <c r="AF167" s="38">
        <v>0</v>
      </c>
      <c r="AG167" s="37">
        <v>0</v>
      </c>
      <c r="AH167" s="4">
        <v>0</v>
      </c>
      <c r="AI167" s="38">
        <v>0</v>
      </c>
      <c r="AJ167" s="37">
        <v>0.2</v>
      </c>
      <c r="AK167" s="4">
        <v>8.52</v>
      </c>
      <c r="AL167" s="38">
        <f t="shared" si="1158"/>
        <v>42599.999999999993</v>
      </c>
      <c r="AM167" s="37">
        <v>9.8439999999999994</v>
      </c>
      <c r="AN167" s="4">
        <v>247.42</v>
      </c>
      <c r="AO167" s="38">
        <f t="shared" si="1208"/>
        <v>25134.091832588379</v>
      </c>
      <c r="AP167" s="37">
        <v>0</v>
      </c>
      <c r="AQ167" s="4">
        <v>0</v>
      </c>
      <c r="AR167" s="38">
        <v>0</v>
      </c>
      <c r="AS167" s="37">
        <v>0</v>
      </c>
      <c r="AT167" s="4">
        <v>0</v>
      </c>
      <c r="AU167" s="38">
        <v>0</v>
      </c>
      <c r="AV167" s="37">
        <v>0</v>
      </c>
      <c r="AW167" s="4">
        <v>0</v>
      </c>
      <c r="AX167" s="38">
        <v>0</v>
      </c>
      <c r="AY167" s="37">
        <v>5.8330000000000002</v>
      </c>
      <c r="AZ167" s="4">
        <v>419.66</v>
      </c>
      <c r="BA167" s="38">
        <f t="shared" si="1203"/>
        <v>71945.825475741469</v>
      </c>
      <c r="BB167" s="37">
        <v>0</v>
      </c>
      <c r="BC167" s="4">
        <v>0</v>
      </c>
      <c r="BD167" s="38">
        <v>0</v>
      </c>
      <c r="BE167" s="37">
        <v>0</v>
      </c>
      <c r="BF167" s="4">
        <v>0</v>
      </c>
      <c r="BG167" s="38">
        <v>0</v>
      </c>
      <c r="BH167" s="37">
        <v>57.820999999999998</v>
      </c>
      <c r="BI167" s="4">
        <v>557.29999999999995</v>
      </c>
      <c r="BJ167" s="38">
        <f t="shared" si="1160"/>
        <v>9638.3666833849293</v>
      </c>
      <c r="BK167" s="37">
        <v>0</v>
      </c>
      <c r="BL167" s="4">
        <v>0</v>
      </c>
      <c r="BM167" s="38">
        <v>0</v>
      </c>
      <c r="BN167" s="37">
        <v>0</v>
      </c>
      <c r="BO167" s="4">
        <v>0</v>
      </c>
      <c r="BP167" s="38">
        <v>0</v>
      </c>
      <c r="BQ167" s="37">
        <v>0</v>
      </c>
      <c r="BR167" s="4">
        <v>0</v>
      </c>
      <c r="BS167" s="38">
        <v>0</v>
      </c>
      <c r="BT167" s="37">
        <v>0</v>
      </c>
      <c r="BU167" s="4">
        <v>0</v>
      </c>
      <c r="BV167" s="38">
        <f t="shared" si="1206"/>
        <v>0</v>
      </c>
      <c r="BW167" s="37">
        <v>0</v>
      </c>
      <c r="BX167" s="4">
        <v>0</v>
      </c>
      <c r="BY167" s="38">
        <v>0</v>
      </c>
      <c r="BZ167" s="37">
        <v>25.399000000000001</v>
      </c>
      <c r="CA167" s="4">
        <v>1747.6</v>
      </c>
      <c r="CB167" s="38">
        <f t="shared" si="1161"/>
        <v>68805.858498366084</v>
      </c>
      <c r="CC167" s="37">
        <v>1E-3</v>
      </c>
      <c r="CD167" s="4">
        <v>0.01</v>
      </c>
      <c r="CE167" s="38">
        <f t="shared" ref="CE167:CE169" si="1211">CD167/CC167*1000</f>
        <v>10000</v>
      </c>
      <c r="CF167" s="37">
        <v>1.5549999999999999</v>
      </c>
      <c r="CG167" s="4">
        <v>129.43</v>
      </c>
      <c r="CH167" s="38">
        <f t="shared" si="1162"/>
        <v>83234.726688102892</v>
      </c>
      <c r="CI167" s="37">
        <v>0</v>
      </c>
      <c r="CJ167" s="4">
        <v>0</v>
      </c>
      <c r="CK167" s="38">
        <v>0</v>
      </c>
      <c r="CL167" s="37">
        <v>0</v>
      </c>
      <c r="CM167" s="4">
        <v>0</v>
      </c>
      <c r="CN167" s="38">
        <v>0</v>
      </c>
      <c r="CO167" s="37">
        <v>0</v>
      </c>
      <c r="CP167" s="4">
        <v>0</v>
      </c>
      <c r="CQ167" s="38">
        <v>0</v>
      </c>
      <c r="CR167" s="37">
        <v>0</v>
      </c>
      <c r="CS167" s="4">
        <v>0</v>
      </c>
      <c r="CT167" s="38">
        <v>0</v>
      </c>
      <c r="CU167" s="37">
        <v>0</v>
      </c>
      <c r="CV167" s="4">
        <v>0</v>
      </c>
      <c r="CW167" s="38">
        <f t="shared" si="1164"/>
        <v>0</v>
      </c>
      <c r="CX167" s="37">
        <v>1.1080000000000001</v>
      </c>
      <c r="CY167" s="4">
        <v>88.15</v>
      </c>
      <c r="CZ167" s="38">
        <f t="shared" si="1165"/>
        <v>79557.761732851985</v>
      </c>
      <c r="DA167" s="37">
        <v>0</v>
      </c>
      <c r="DB167" s="4">
        <v>0</v>
      </c>
      <c r="DC167" s="38">
        <v>0</v>
      </c>
      <c r="DD167" s="37">
        <v>0</v>
      </c>
      <c r="DE167" s="4">
        <v>0</v>
      </c>
      <c r="DF167" s="38">
        <v>0</v>
      </c>
      <c r="DG167" s="37">
        <v>0</v>
      </c>
      <c r="DH167" s="4">
        <v>0</v>
      </c>
      <c r="DI167" s="38">
        <v>0</v>
      </c>
      <c r="DJ167" s="37">
        <v>0</v>
      </c>
      <c r="DK167" s="4">
        <v>0</v>
      </c>
      <c r="DL167" s="38">
        <v>0</v>
      </c>
      <c r="DM167" s="37">
        <v>67.796000000000006</v>
      </c>
      <c r="DN167" s="4">
        <v>1029.51</v>
      </c>
      <c r="DO167" s="38">
        <f t="shared" si="1166"/>
        <v>15185.409168682516</v>
      </c>
      <c r="DP167" s="37">
        <v>1.788</v>
      </c>
      <c r="DQ167" s="4">
        <v>89.46</v>
      </c>
      <c r="DR167" s="38">
        <f t="shared" si="1193"/>
        <v>50033.557046979855</v>
      </c>
      <c r="DS167" s="37">
        <v>0</v>
      </c>
      <c r="DT167" s="4">
        <v>0</v>
      </c>
      <c r="DU167" s="38">
        <v>0</v>
      </c>
      <c r="DV167" s="37">
        <v>0</v>
      </c>
      <c r="DW167" s="4">
        <v>0</v>
      </c>
      <c r="DX167" s="38">
        <v>0</v>
      </c>
      <c r="DY167" s="37">
        <v>11.94</v>
      </c>
      <c r="DZ167" s="4">
        <v>56.67</v>
      </c>
      <c r="EA167" s="38">
        <f t="shared" si="1167"/>
        <v>4746.2311557788944</v>
      </c>
      <c r="EB167" s="37">
        <v>7.5039999999999996</v>
      </c>
      <c r="EC167" s="4">
        <v>313.56</v>
      </c>
      <c r="ED167" s="38">
        <f t="shared" si="1168"/>
        <v>41785.71428571429</v>
      </c>
      <c r="EE167" s="37">
        <v>1.7000000000000001E-2</v>
      </c>
      <c r="EF167" s="4">
        <v>1.57</v>
      </c>
      <c r="EG167" s="38">
        <f t="shared" si="1207"/>
        <v>92352.941176470573</v>
      </c>
      <c r="EH167" s="37">
        <v>1.7000000000000001E-2</v>
      </c>
      <c r="EI167" s="4">
        <v>1.57</v>
      </c>
      <c r="EJ167" s="38">
        <f t="shared" si="1201"/>
        <v>92352.941176470573</v>
      </c>
      <c r="EK167" s="37">
        <v>0</v>
      </c>
      <c r="EL167" s="4">
        <v>0</v>
      </c>
      <c r="EM167" s="38">
        <v>0</v>
      </c>
      <c r="EN167" s="37">
        <v>0</v>
      </c>
      <c r="EO167" s="4">
        <v>0</v>
      </c>
      <c r="EP167" s="38">
        <v>0</v>
      </c>
      <c r="EQ167" s="37"/>
      <c r="ER167" s="4"/>
      <c r="ES167" s="38"/>
      <c r="ET167" s="37">
        <v>0</v>
      </c>
      <c r="EU167" s="4">
        <v>0</v>
      </c>
      <c r="EV167" s="38">
        <v>0</v>
      </c>
      <c r="EW167" s="37">
        <v>7.4999999999999997E-2</v>
      </c>
      <c r="EX167" s="4">
        <v>4.9800000000000004</v>
      </c>
      <c r="EY167" s="38">
        <f t="shared" si="1194"/>
        <v>66400</v>
      </c>
      <c r="EZ167" s="37">
        <v>0</v>
      </c>
      <c r="FA167" s="4">
        <v>0</v>
      </c>
      <c r="FB167" s="38">
        <v>0</v>
      </c>
      <c r="FC167" s="37"/>
      <c r="FD167" s="4"/>
      <c r="FE167" s="38"/>
      <c r="FF167" s="37">
        <v>0</v>
      </c>
      <c r="FG167" s="4">
        <v>0</v>
      </c>
      <c r="FH167" s="38">
        <v>0</v>
      </c>
      <c r="FI167" s="37">
        <v>38.021000000000001</v>
      </c>
      <c r="FJ167" s="4">
        <v>1191.08</v>
      </c>
      <c r="FK167" s="38">
        <f t="shared" si="1169"/>
        <v>31326.898293048576</v>
      </c>
      <c r="FL167" s="37">
        <v>0</v>
      </c>
      <c r="FM167" s="4">
        <v>0</v>
      </c>
      <c r="FN167" s="38">
        <v>0</v>
      </c>
      <c r="FO167" s="37">
        <v>0</v>
      </c>
      <c r="FP167" s="4">
        <v>0</v>
      </c>
      <c r="FQ167" s="38">
        <v>0</v>
      </c>
      <c r="FR167" s="37">
        <v>0</v>
      </c>
      <c r="FS167" s="4">
        <v>0</v>
      </c>
      <c r="FT167" s="38">
        <v>0</v>
      </c>
      <c r="FU167" s="37"/>
      <c r="FV167" s="4"/>
      <c r="FW167" s="38"/>
      <c r="FX167" s="37">
        <v>0</v>
      </c>
      <c r="FY167" s="4">
        <v>0</v>
      </c>
      <c r="FZ167" s="38">
        <v>0</v>
      </c>
      <c r="GA167" s="37">
        <v>0</v>
      </c>
      <c r="GB167" s="4">
        <v>0</v>
      </c>
      <c r="GC167" s="38">
        <v>0</v>
      </c>
      <c r="GD167" s="37">
        <v>0</v>
      </c>
      <c r="GE167" s="4">
        <v>0</v>
      </c>
      <c r="GF167" s="38">
        <v>0</v>
      </c>
      <c r="GG167" s="37">
        <v>0</v>
      </c>
      <c r="GH167" s="4">
        <v>0</v>
      </c>
      <c r="GI167" s="38">
        <v>0</v>
      </c>
      <c r="GJ167" s="37">
        <v>0</v>
      </c>
      <c r="GK167" s="4">
        <v>0</v>
      </c>
      <c r="GL167" s="38">
        <v>0</v>
      </c>
      <c r="GM167" s="37">
        <v>0</v>
      </c>
      <c r="GN167" s="4">
        <v>0</v>
      </c>
      <c r="GO167" s="38">
        <v>0</v>
      </c>
      <c r="GP167" s="37">
        <v>0</v>
      </c>
      <c r="GQ167" s="4">
        <v>0</v>
      </c>
      <c r="GR167" s="38">
        <v>0</v>
      </c>
      <c r="GS167" s="37">
        <v>0</v>
      </c>
      <c r="GT167" s="4">
        <v>0</v>
      </c>
      <c r="GU167" s="38">
        <v>0</v>
      </c>
      <c r="GV167" s="37">
        <v>0</v>
      </c>
      <c r="GW167" s="4">
        <v>0</v>
      </c>
      <c r="GX167" s="38">
        <v>0</v>
      </c>
      <c r="GY167" s="37">
        <v>0</v>
      </c>
      <c r="GZ167" s="4">
        <v>0</v>
      </c>
      <c r="HA167" s="38">
        <v>0</v>
      </c>
      <c r="HB167" s="37">
        <v>0</v>
      </c>
      <c r="HC167" s="4">
        <v>0</v>
      </c>
      <c r="HD167" s="38">
        <v>0</v>
      </c>
      <c r="HE167" s="37">
        <v>0</v>
      </c>
      <c r="HF167" s="4">
        <v>0</v>
      </c>
      <c r="HG167" s="38">
        <v>0</v>
      </c>
      <c r="HH167" s="37">
        <v>56.975000000000001</v>
      </c>
      <c r="HI167" s="4">
        <v>3001.87</v>
      </c>
      <c r="HJ167" s="38">
        <f t="shared" si="1172"/>
        <v>52687.494515138213</v>
      </c>
      <c r="HK167" s="37">
        <v>0</v>
      </c>
      <c r="HL167" s="4">
        <v>0</v>
      </c>
      <c r="HM167" s="38">
        <v>0</v>
      </c>
      <c r="HN167" s="37">
        <v>0</v>
      </c>
      <c r="HO167" s="4">
        <v>0</v>
      </c>
      <c r="HP167" s="38">
        <v>0</v>
      </c>
      <c r="HQ167" s="37">
        <v>0.27200000000000002</v>
      </c>
      <c r="HR167" s="4">
        <v>1.18</v>
      </c>
      <c r="HS167" s="38">
        <f t="shared" si="1173"/>
        <v>4338.2352941176468</v>
      </c>
      <c r="HT167" s="37">
        <v>0.27200000000000002</v>
      </c>
      <c r="HU167" s="4">
        <v>1.18</v>
      </c>
      <c r="HV167" s="38">
        <f t="shared" si="1174"/>
        <v>4338.2352941176468</v>
      </c>
      <c r="HW167" s="37">
        <v>0</v>
      </c>
      <c r="HX167" s="4">
        <v>0</v>
      </c>
      <c r="HY167" s="38">
        <v>0</v>
      </c>
      <c r="HZ167" s="37">
        <v>0</v>
      </c>
      <c r="IA167" s="4">
        <v>0</v>
      </c>
      <c r="IB167" s="38">
        <v>0</v>
      </c>
      <c r="IC167" s="37">
        <v>0</v>
      </c>
      <c r="ID167" s="4">
        <v>0</v>
      </c>
      <c r="IE167" s="38">
        <v>0</v>
      </c>
      <c r="IF167" s="37">
        <v>0</v>
      </c>
      <c r="IG167" s="4">
        <v>0</v>
      </c>
      <c r="IH167" s="38">
        <v>0</v>
      </c>
      <c r="II167" s="37">
        <v>0</v>
      </c>
      <c r="IJ167" s="4">
        <v>0</v>
      </c>
      <c r="IK167" s="38">
        <v>0</v>
      </c>
      <c r="IL167" s="37">
        <v>3.5999999999999997E-2</v>
      </c>
      <c r="IM167" s="4">
        <v>6.78</v>
      </c>
      <c r="IN167" s="38">
        <f t="shared" si="1177"/>
        <v>188333.33333333334</v>
      </c>
      <c r="IO167" s="37">
        <v>31.41</v>
      </c>
      <c r="IP167" s="4">
        <v>1508.38</v>
      </c>
      <c r="IQ167" s="38">
        <f t="shared" si="1178"/>
        <v>48022.285896211397</v>
      </c>
      <c r="IR167" s="37">
        <v>0</v>
      </c>
      <c r="IS167" s="4">
        <v>0</v>
      </c>
      <c r="IT167" s="38">
        <v>0</v>
      </c>
      <c r="IU167" s="37">
        <v>0</v>
      </c>
      <c r="IV167" s="4">
        <v>0</v>
      </c>
      <c r="IW167" s="38">
        <v>0</v>
      </c>
      <c r="IX167" s="37">
        <v>0</v>
      </c>
      <c r="IY167" s="4">
        <v>0</v>
      </c>
      <c r="IZ167" s="38">
        <f t="shared" si="781"/>
        <v>0</v>
      </c>
      <c r="JA167" s="37">
        <v>170.30500000000001</v>
      </c>
      <c r="JB167" s="4">
        <v>4571.24</v>
      </c>
      <c r="JC167" s="38">
        <f t="shared" si="1179"/>
        <v>26841.490267461319</v>
      </c>
      <c r="JD167" s="37">
        <v>0</v>
      </c>
      <c r="JE167" s="4">
        <v>0</v>
      </c>
      <c r="JF167" s="38">
        <v>0</v>
      </c>
      <c r="JG167" s="37">
        <v>0</v>
      </c>
      <c r="JH167" s="4">
        <v>0</v>
      </c>
      <c r="JI167" s="38">
        <v>0</v>
      </c>
      <c r="JJ167" s="37">
        <v>0</v>
      </c>
      <c r="JK167" s="4">
        <v>0</v>
      </c>
      <c r="JL167" s="38">
        <v>0</v>
      </c>
      <c r="JM167" s="37">
        <v>0</v>
      </c>
      <c r="JN167" s="4">
        <v>0</v>
      </c>
      <c r="JO167" s="38">
        <v>0</v>
      </c>
      <c r="JP167" s="37">
        <v>0.253</v>
      </c>
      <c r="JQ167" s="4">
        <v>49.94</v>
      </c>
      <c r="JR167" s="38">
        <f t="shared" si="1180"/>
        <v>197391.30434782605</v>
      </c>
      <c r="JS167" s="37">
        <v>0</v>
      </c>
      <c r="JT167" s="4">
        <v>0</v>
      </c>
      <c r="JU167" s="38">
        <v>0</v>
      </c>
      <c r="JV167" s="37">
        <v>0</v>
      </c>
      <c r="JW167" s="4">
        <v>0</v>
      </c>
      <c r="JX167" s="38">
        <v>0</v>
      </c>
      <c r="JY167" s="37">
        <v>0</v>
      </c>
      <c r="JZ167" s="4">
        <v>0</v>
      </c>
      <c r="KA167" s="38">
        <v>0</v>
      </c>
      <c r="KB167" s="37">
        <v>0</v>
      </c>
      <c r="KC167" s="4">
        <v>0</v>
      </c>
      <c r="KD167" s="38">
        <v>0</v>
      </c>
      <c r="KE167" s="37">
        <v>1.5549999999999999</v>
      </c>
      <c r="KF167" s="4">
        <v>12.69</v>
      </c>
      <c r="KG167" s="38">
        <f t="shared" si="1181"/>
        <v>8160.7717041800643</v>
      </c>
      <c r="KH167" s="37"/>
      <c r="KI167" s="4"/>
      <c r="KJ167" s="38"/>
      <c r="KK167" s="37">
        <v>0</v>
      </c>
      <c r="KL167" s="4">
        <v>0</v>
      </c>
      <c r="KM167" s="38">
        <v>0</v>
      </c>
      <c r="KN167" s="37">
        <v>0</v>
      </c>
      <c r="KO167" s="4">
        <v>0</v>
      </c>
      <c r="KP167" s="38">
        <v>0</v>
      </c>
      <c r="KQ167" s="37">
        <v>0</v>
      </c>
      <c r="KR167" s="4">
        <v>0</v>
      </c>
      <c r="KS167" s="38">
        <v>0</v>
      </c>
      <c r="KT167" s="37">
        <v>23.699000000000002</v>
      </c>
      <c r="KU167" s="4">
        <v>164.14</v>
      </c>
      <c r="KV167" s="38">
        <f t="shared" si="1182"/>
        <v>6926.0306342039739</v>
      </c>
      <c r="KW167" s="37">
        <v>56.898000000000003</v>
      </c>
      <c r="KX167" s="4">
        <v>1472.13</v>
      </c>
      <c r="KY167" s="38">
        <f t="shared" si="1183"/>
        <v>25873.141410945904</v>
      </c>
      <c r="KZ167" s="37">
        <v>195.39599999999999</v>
      </c>
      <c r="LA167" s="4">
        <v>3664.59</v>
      </c>
      <c r="LB167" s="38">
        <f t="shared" si="1184"/>
        <v>18754.682798010199</v>
      </c>
      <c r="LC167" s="37">
        <v>22.87</v>
      </c>
      <c r="LD167" s="4">
        <v>1918.8</v>
      </c>
      <c r="LE167" s="38">
        <f t="shared" si="1185"/>
        <v>83900.306077831221</v>
      </c>
      <c r="LF167" s="37">
        <v>1.653</v>
      </c>
      <c r="LG167" s="4">
        <v>84.04</v>
      </c>
      <c r="LH167" s="38">
        <f t="shared" si="1186"/>
        <v>50840.895341802781</v>
      </c>
      <c r="LI167" s="37">
        <v>2.2000000000000002</v>
      </c>
      <c r="LJ167" s="4">
        <v>66.010000000000005</v>
      </c>
      <c r="LK167" s="38">
        <f t="shared" si="1197"/>
        <v>30004.545454545452</v>
      </c>
      <c r="LL167" s="37">
        <v>0</v>
      </c>
      <c r="LM167" s="4">
        <v>0</v>
      </c>
      <c r="LN167" s="38">
        <v>0</v>
      </c>
      <c r="LO167" s="37">
        <v>0</v>
      </c>
      <c r="LP167" s="4">
        <v>0</v>
      </c>
      <c r="LQ167" s="38">
        <v>0</v>
      </c>
      <c r="LR167" s="37">
        <v>0</v>
      </c>
      <c r="LS167" s="4">
        <v>0</v>
      </c>
      <c r="LT167" s="38">
        <v>0</v>
      </c>
      <c r="LU167" s="37">
        <v>0.35</v>
      </c>
      <c r="LV167" s="4">
        <v>1</v>
      </c>
      <c r="LW167" s="38">
        <f t="shared" si="1198"/>
        <v>2857.1428571428573</v>
      </c>
      <c r="LX167" s="37">
        <v>13.64</v>
      </c>
      <c r="LY167" s="4">
        <v>232.82</v>
      </c>
      <c r="LZ167" s="38">
        <f t="shared" si="1187"/>
        <v>17068.914956011729</v>
      </c>
      <c r="MA167" s="2">
        <f t="shared" si="1188"/>
        <v>824.24900000000002</v>
      </c>
      <c r="MB167" s="12">
        <f t="shared" si="1189"/>
        <v>24079.019999999997</v>
      </c>
    </row>
    <row r="168" spans="1:340" x14ac:dyDescent="0.3">
      <c r="A168" s="50">
        <v>2016</v>
      </c>
      <c r="B168" s="51" t="s">
        <v>12</v>
      </c>
      <c r="C168" s="37">
        <v>0</v>
      </c>
      <c r="D168" s="4">
        <v>0</v>
      </c>
      <c r="E168" s="38">
        <v>0</v>
      </c>
      <c r="F168" s="37">
        <v>0</v>
      </c>
      <c r="G168" s="4">
        <v>0</v>
      </c>
      <c r="H168" s="38">
        <v>0</v>
      </c>
      <c r="I168" s="37">
        <v>0</v>
      </c>
      <c r="J168" s="4">
        <v>0</v>
      </c>
      <c r="K168" s="38">
        <v>0</v>
      </c>
      <c r="L168" s="37">
        <v>0</v>
      </c>
      <c r="M168" s="4">
        <v>0</v>
      </c>
      <c r="N168" s="38">
        <v>0</v>
      </c>
      <c r="O168" s="37">
        <v>13.474</v>
      </c>
      <c r="P168" s="4">
        <v>918.59</v>
      </c>
      <c r="Q168" s="38">
        <f t="shared" si="1156"/>
        <v>68175.003710850535</v>
      </c>
      <c r="R168" s="37">
        <v>0</v>
      </c>
      <c r="S168" s="4">
        <v>0</v>
      </c>
      <c r="T168" s="38">
        <v>0</v>
      </c>
      <c r="U168" s="37">
        <v>0</v>
      </c>
      <c r="V168" s="4">
        <v>0</v>
      </c>
      <c r="W168" s="38">
        <v>0</v>
      </c>
      <c r="X168" s="37">
        <v>1.04</v>
      </c>
      <c r="Y168" s="4">
        <v>10.210000000000001</v>
      </c>
      <c r="Z168" s="38">
        <f t="shared" si="1190"/>
        <v>9817.3076923076933</v>
      </c>
      <c r="AA168" s="37">
        <v>0</v>
      </c>
      <c r="AB168" s="4">
        <v>0</v>
      </c>
      <c r="AC168" s="38">
        <v>0</v>
      </c>
      <c r="AD168" s="37">
        <v>3.3000000000000002E-2</v>
      </c>
      <c r="AE168" s="4">
        <v>1.1399999999999999</v>
      </c>
      <c r="AF168" s="38">
        <f t="shared" si="1191"/>
        <v>34545.454545454537</v>
      </c>
      <c r="AG168" s="37">
        <v>0</v>
      </c>
      <c r="AH168" s="4">
        <v>0</v>
      </c>
      <c r="AI168" s="38">
        <v>0</v>
      </c>
      <c r="AJ168" s="37">
        <v>0.15</v>
      </c>
      <c r="AK168" s="4">
        <v>0.27</v>
      </c>
      <c r="AL168" s="38">
        <f t="shared" si="1158"/>
        <v>1800.0000000000002</v>
      </c>
      <c r="AM168" s="37">
        <v>11.43</v>
      </c>
      <c r="AN168" s="4">
        <v>203.52</v>
      </c>
      <c r="AO168" s="38">
        <f t="shared" si="1208"/>
        <v>17805.774278215224</v>
      </c>
      <c r="AP168" s="37">
        <v>0</v>
      </c>
      <c r="AQ168" s="4">
        <v>0</v>
      </c>
      <c r="AR168" s="38">
        <v>0</v>
      </c>
      <c r="AS168" s="37">
        <v>0</v>
      </c>
      <c r="AT168" s="4">
        <v>0</v>
      </c>
      <c r="AU168" s="38">
        <v>0</v>
      </c>
      <c r="AV168" s="37">
        <v>0</v>
      </c>
      <c r="AW168" s="4">
        <v>0</v>
      </c>
      <c r="AX168" s="38">
        <v>0</v>
      </c>
      <c r="AY168" s="37">
        <v>14.935</v>
      </c>
      <c r="AZ168" s="4">
        <v>1340.05</v>
      </c>
      <c r="BA168" s="38">
        <f t="shared" si="1203"/>
        <v>89725.477067291591</v>
      </c>
      <c r="BB168" s="37">
        <v>0</v>
      </c>
      <c r="BC168" s="4">
        <v>0</v>
      </c>
      <c r="BD168" s="38">
        <v>0</v>
      </c>
      <c r="BE168" s="37">
        <v>0</v>
      </c>
      <c r="BF168" s="4">
        <v>0</v>
      </c>
      <c r="BG168" s="38">
        <v>0</v>
      </c>
      <c r="BH168" s="37">
        <v>53.018999999999998</v>
      </c>
      <c r="BI168" s="4">
        <v>228.92</v>
      </c>
      <c r="BJ168" s="38">
        <f t="shared" si="1160"/>
        <v>4317.6974292234863</v>
      </c>
      <c r="BK168" s="37">
        <v>0</v>
      </c>
      <c r="BL168" s="4">
        <v>0</v>
      </c>
      <c r="BM168" s="38">
        <v>0</v>
      </c>
      <c r="BN168" s="37">
        <v>0</v>
      </c>
      <c r="BO168" s="4">
        <v>0</v>
      </c>
      <c r="BP168" s="38">
        <v>0</v>
      </c>
      <c r="BQ168" s="37">
        <v>0</v>
      </c>
      <c r="BR168" s="4">
        <v>0</v>
      </c>
      <c r="BS168" s="38">
        <v>0</v>
      </c>
      <c r="BT168" s="37">
        <v>0</v>
      </c>
      <c r="BU168" s="4">
        <v>0</v>
      </c>
      <c r="BV168" s="38">
        <f t="shared" si="1206"/>
        <v>0</v>
      </c>
      <c r="BW168" s="37">
        <v>0</v>
      </c>
      <c r="BX168" s="4">
        <v>0</v>
      </c>
      <c r="BY168" s="38">
        <v>0</v>
      </c>
      <c r="BZ168" s="37">
        <v>175.08799999999999</v>
      </c>
      <c r="CA168" s="4">
        <v>10882.18</v>
      </c>
      <c r="CB168" s="38">
        <f t="shared" si="1161"/>
        <v>62152.631819427945</v>
      </c>
      <c r="CC168" s="37">
        <v>0</v>
      </c>
      <c r="CD168" s="4">
        <v>0</v>
      </c>
      <c r="CE168" s="38">
        <v>0</v>
      </c>
      <c r="CF168" s="37">
        <v>0</v>
      </c>
      <c r="CG168" s="4">
        <v>0</v>
      </c>
      <c r="CH168" s="38">
        <v>0</v>
      </c>
      <c r="CI168" s="37">
        <v>0</v>
      </c>
      <c r="CJ168" s="4">
        <v>0</v>
      </c>
      <c r="CK168" s="38">
        <v>0</v>
      </c>
      <c r="CL168" s="37">
        <v>0</v>
      </c>
      <c r="CM168" s="4">
        <v>0</v>
      </c>
      <c r="CN168" s="38">
        <v>0</v>
      </c>
      <c r="CO168" s="37">
        <v>5.3999999999999999E-2</v>
      </c>
      <c r="CP168" s="4">
        <v>8.8000000000000007</v>
      </c>
      <c r="CQ168" s="38">
        <f t="shared" si="1163"/>
        <v>162962.96296296298</v>
      </c>
      <c r="CR168" s="37">
        <v>0</v>
      </c>
      <c r="CS168" s="4">
        <v>0</v>
      </c>
      <c r="CT168" s="38">
        <v>0</v>
      </c>
      <c r="CU168" s="37">
        <v>0</v>
      </c>
      <c r="CV168" s="4">
        <v>0</v>
      </c>
      <c r="CW168" s="38">
        <f t="shared" si="1164"/>
        <v>0</v>
      </c>
      <c r="CX168" s="37">
        <v>4.7649999999999997</v>
      </c>
      <c r="CY168" s="4">
        <v>325.64</v>
      </c>
      <c r="CZ168" s="38">
        <f t="shared" si="1165"/>
        <v>68339.979013641147</v>
      </c>
      <c r="DA168" s="37">
        <v>0</v>
      </c>
      <c r="DB168" s="4">
        <v>0</v>
      </c>
      <c r="DC168" s="38">
        <v>0</v>
      </c>
      <c r="DD168" s="37">
        <v>0</v>
      </c>
      <c r="DE168" s="4">
        <v>0</v>
      </c>
      <c r="DF168" s="38">
        <v>0</v>
      </c>
      <c r="DG168" s="37">
        <v>0</v>
      </c>
      <c r="DH168" s="4">
        <v>0</v>
      </c>
      <c r="DI168" s="38">
        <v>0</v>
      </c>
      <c r="DJ168" s="37">
        <v>0</v>
      </c>
      <c r="DK168" s="4">
        <v>0</v>
      </c>
      <c r="DL168" s="38">
        <v>0</v>
      </c>
      <c r="DM168" s="37">
        <v>73.807000000000002</v>
      </c>
      <c r="DN168" s="4">
        <v>649.57000000000005</v>
      </c>
      <c r="DO168" s="38">
        <f t="shared" si="1166"/>
        <v>8800.9267413659945</v>
      </c>
      <c r="DP168" s="37">
        <v>4.8460000000000001</v>
      </c>
      <c r="DQ168" s="4">
        <v>393.28</v>
      </c>
      <c r="DR168" s="38">
        <f t="shared" si="1193"/>
        <v>81155.592241023507</v>
      </c>
      <c r="DS168" s="37">
        <v>0</v>
      </c>
      <c r="DT168" s="4">
        <v>0</v>
      </c>
      <c r="DU168" s="38">
        <v>0</v>
      </c>
      <c r="DV168" s="37">
        <v>0</v>
      </c>
      <c r="DW168" s="4">
        <v>0</v>
      </c>
      <c r="DX168" s="38">
        <v>0</v>
      </c>
      <c r="DY168" s="37">
        <v>0.54</v>
      </c>
      <c r="DZ168" s="4">
        <v>19.79</v>
      </c>
      <c r="EA168" s="38">
        <f t="shared" si="1167"/>
        <v>36648.148148148146</v>
      </c>
      <c r="EB168" s="37">
        <v>1.748</v>
      </c>
      <c r="EC168" s="4">
        <v>191.73</v>
      </c>
      <c r="ED168" s="38">
        <f t="shared" si="1168"/>
        <v>109685.3546910755</v>
      </c>
      <c r="EE168" s="37">
        <v>3.3570000000000002</v>
      </c>
      <c r="EF168" s="4">
        <v>85.61</v>
      </c>
      <c r="EG168" s="38">
        <f t="shared" si="1207"/>
        <v>25501.936252606491</v>
      </c>
      <c r="EH168" s="37">
        <v>3.3570000000000002</v>
      </c>
      <c r="EI168" s="4">
        <v>85.61</v>
      </c>
      <c r="EJ168" s="38">
        <f t="shared" si="1201"/>
        <v>25501.936252606491</v>
      </c>
      <c r="EK168" s="37">
        <v>0</v>
      </c>
      <c r="EL168" s="4">
        <v>0</v>
      </c>
      <c r="EM168" s="38">
        <v>0</v>
      </c>
      <c r="EN168" s="37">
        <v>0</v>
      </c>
      <c r="EO168" s="4">
        <v>0</v>
      </c>
      <c r="EP168" s="38">
        <v>0</v>
      </c>
      <c r="EQ168" s="37"/>
      <c r="ER168" s="4"/>
      <c r="ES168" s="38"/>
      <c r="ET168" s="37">
        <v>0</v>
      </c>
      <c r="EU168" s="4">
        <v>0</v>
      </c>
      <c r="EV168" s="38">
        <v>0</v>
      </c>
      <c r="EW168" s="37">
        <v>0.33200000000000002</v>
      </c>
      <c r="EX168" s="4">
        <v>7.58</v>
      </c>
      <c r="EY168" s="38">
        <f t="shared" si="1194"/>
        <v>22831.325301204819</v>
      </c>
      <c r="EZ168" s="37">
        <v>0</v>
      </c>
      <c r="FA168" s="4">
        <v>0</v>
      </c>
      <c r="FB168" s="38">
        <v>0</v>
      </c>
      <c r="FC168" s="37"/>
      <c r="FD168" s="4"/>
      <c r="FE168" s="38"/>
      <c r="FF168" s="37">
        <v>0</v>
      </c>
      <c r="FG168" s="4">
        <v>0</v>
      </c>
      <c r="FH168" s="38">
        <v>0</v>
      </c>
      <c r="FI168" s="37">
        <v>50.655999999999999</v>
      </c>
      <c r="FJ168" s="4">
        <v>1093.72</v>
      </c>
      <c r="FK168" s="38">
        <f t="shared" si="1169"/>
        <v>21591.124447252052</v>
      </c>
      <c r="FL168" s="37">
        <v>0</v>
      </c>
      <c r="FM168" s="4">
        <v>0</v>
      </c>
      <c r="FN168" s="38">
        <v>0</v>
      </c>
      <c r="FO168" s="37">
        <v>0</v>
      </c>
      <c r="FP168" s="4">
        <v>0</v>
      </c>
      <c r="FQ168" s="38">
        <v>0</v>
      </c>
      <c r="FR168" s="37">
        <v>0</v>
      </c>
      <c r="FS168" s="4">
        <v>0</v>
      </c>
      <c r="FT168" s="38">
        <v>0</v>
      </c>
      <c r="FU168" s="37"/>
      <c r="FV168" s="4"/>
      <c r="FW168" s="38"/>
      <c r="FX168" s="37">
        <v>0</v>
      </c>
      <c r="FY168" s="4">
        <v>0</v>
      </c>
      <c r="FZ168" s="38">
        <v>0</v>
      </c>
      <c r="GA168" s="37">
        <v>0</v>
      </c>
      <c r="GB168" s="4">
        <v>0</v>
      </c>
      <c r="GC168" s="38">
        <v>0</v>
      </c>
      <c r="GD168" s="37">
        <v>8.0000000000000002E-3</v>
      </c>
      <c r="GE168" s="4">
        <v>0.5</v>
      </c>
      <c r="GF168" s="38">
        <f t="shared" si="1170"/>
        <v>62500</v>
      </c>
      <c r="GG168" s="37">
        <v>0</v>
      </c>
      <c r="GH168" s="4">
        <v>0</v>
      </c>
      <c r="GI168" s="38">
        <v>0</v>
      </c>
      <c r="GJ168" s="37">
        <v>0</v>
      </c>
      <c r="GK168" s="4">
        <v>0</v>
      </c>
      <c r="GL168" s="38">
        <v>0</v>
      </c>
      <c r="GM168" s="37">
        <v>0</v>
      </c>
      <c r="GN168" s="4">
        <v>0</v>
      </c>
      <c r="GO168" s="38">
        <v>0</v>
      </c>
      <c r="GP168" s="37">
        <v>0</v>
      </c>
      <c r="GQ168" s="4">
        <v>0</v>
      </c>
      <c r="GR168" s="38">
        <v>0</v>
      </c>
      <c r="GS168" s="37">
        <v>0</v>
      </c>
      <c r="GT168" s="4">
        <v>0</v>
      </c>
      <c r="GU168" s="38">
        <v>0</v>
      </c>
      <c r="GV168" s="37">
        <v>0</v>
      </c>
      <c r="GW168" s="4">
        <v>0</v>
      </c>
      <c r="GX168" s="38">
        <v>0</v>
      </c>
      <c r="GY168" s="37">
        <v>0</v>
      </c>
      <c r="GZ168" s="4">
        <v>0</v>
      </c>
      <c r="HA168" s="38">
        <v>0</v>
      </c>
      <c r="HB168" s="37">
        <v>0</v>
      </c>
      <c r="HC168" s="4">
        <v>0</v>
      </c>
      <c r="HD168" s="38">
        <v>0</v>
      </c>
      <c r="HE168" s="37">
        <v>0</v>
      </c>
      <c r="HF168" s="4">
        <v>0</v>
      </c>
      <c r="HG168" s="38">
        <v>0</v>
      </c>
      <c r="HH168" s="37">
        <v>34.448</v>
      </c>
      <c r="HI168" s="4">
        <v>1549.52</v>
      </c>
      <c r="HJ168" s="38">
        <f t="shared" si="1172"/>
        <v>44981.421272642823</v>
      </c>
      <c r="HK168" s="37">
        <v>0</v>
      </c>
      <c r="HL168" s="4">
        <v>0</v>
      </c>
      <c r="HM168" s="38">
        <v>0</v>
      </c>
      <c r="HN168" s="37">
        <v>0</v>
      </c>
      <c r="HO168" s="4">
        <v>0</v>
      </c>
      <c r="HP168" s="38">
        <v>0</v>
      </c>
      <c r="HQ168" s="37">
        <v>0</v>
      </c>
      <c r="HR168" s="4">
        <v>0</v>
      </c>
      <c r="HS168" s="38">
        <v>0</v>
      </c>
      <c r="HT168" s="37">
        <v>0</v>
      </c>
      <c r="HU168" s="4">
        <v>0</v>
      </c>
      <c r="HV168" s="38">
        <v>0</v>
      </c>
      <c r="HW168" s="37">
        <v>0</v>
      </c>
      <c r="HX168" s="4">
        <v>0</v>
      </c>
      <c r="HY168" s="38">
        <v>0</v>
      </c>
      <c r="HZ168" s="37">
        <v>0</v>
      </c>
      <c r="IA168" s="4">
        <v>0</v>
      </c>
      <c r="IB168" s="38">
        <v>0</v>
      </c>
      <c r="IC168" s="37">
        <v>96.685000000000002</v>
      </c>
      <c r="ID168" s="4">
        <v>2563.9499999999998</v>
      </c>
      <c r="IE168" s="38">
        <f t="shared" si="1176"/>
        <v>26518.591301649685</v>
      </c>
      <c r="IF168" s="37">
        <v>0</v>
      </c>
      <c r="IG168" s="4">
        <v>0</v>
      </c>
      <c r="IH168" s="38">
        <v>0</v>
      </c>
      <c r="II168" s="37">
        <v>0</v>
      </c>
      <c r="IJ168" s="4">
        <v>0</v>
      </c>
      <c r="IK168" s="38">
        <v>0</v>
      </c>
      <c r="IL168" s="37">
        <v>1.026</v>
      </c>
      <c r="IM168" s="4">
        <v>70.930000000000007</v>
      </c>
      <c r="IN168" s="38">
        <f t="shared" si="1177"/>
        <v>69132.553606237823</v>
      </c>
      <c r="IO168" s="37">
        <v>17.128</v>
      </c>
      <c r="IP168" s="4">
        <v>831.56</v>
      </c>
      <c r="IQ168" s="38">
        <f t="shared" si="1178"/>
        <v>48549.743110695934</v>
      </c>
      <c r="IR168" s="37">
        <v>0</v>
      </c>
      <c r="IS168" s="4">
        <v>0</v>
      </c>
      <c r="IT168" s="38">
        <v>0</v>
      </c>
      <c r="IU168" s="37">
        <v>0</v>
      </c>
      <c r="IV168" s="4">
        <v>0</v>
      </c>
      <c r="IW168" s="38">
        <v>0</v>
      </c>
      <c r="IX168" s="37">
        <v>0</v>
      </c>
      <c r="IY168" s="4">
        <v>0</v>
      </c>
      <c r="IZ168" s="38">
        <f t="shared" si="781"/>
        <v>0</v>
      </c>
      <c r="JA168" s="37">
        <v>291.44200000000001</v>
      </c>
      <c r="JB168" s="4">
        <v>8262.9</v>
      </c>
      <c r="JC168" s="38">
        <f t="shared" si="1179"/>
        <v>28351.781829660787</v>
      </c>
      <c r="JD168" s="37">
        <v>0</v>
      </c>
      <c r="JE168" s="4">
        <v>0</v>
      </c>
      <c r="JF168" s="38">
        <v>0</v>
      </c>
      <c r="JG168" s="37">
        <v>0</v>
      </c>
      <c r="JH168" s="4">
        <v>0</v>
      </c>
      <c r="JI168" s="38">
        <v>0</v>
      </c>
      <c r="JJ168" s="37">
        <v>0</v>
      </c>
      <c r="JK168" s="4">
        <v>0</v>
      </c>
      <c r="JL168" s="38">
        <v>0</v>
      </c>
      <c r="JM168" s="37">
        <v>0</v>
      </c>
      <c r="JN168" s="4">
        <v>0</v>
      </c>
      <c r="JO168" s="38">
        <v>0</v>
      </c>
      <c r="JP168" s="37">
        <v>48.183</v>
      </c>
      <c r="JQ168" s="4">
        <v>1599.4</v>
      </c>
      <c r="JR168" s="38">
        <f t="shared" si="1180"/>
        <v>33194.280140298448</v>
      </c>
      <c r="JS168" s="37">
        <v>0</v>
      </c>
      <c r="JT168" s="4">
        <v>0</v>
      </c>
      <c r="JU168" s="38">
        <v>0</v>
      </c>
      <c r="JV168" s="37">
        <v>3.5000000000000003E-2</v>
      </c>
      <c r="JW168" s="4">
        <v>0.35</v>
      </c>
      <c r="JX168" s="38">
        <f t="shared" si="1205"/>
        <v>9999.9999999999982</v>
      </c>
      <c r="JY168" s="37">
        <v>0</v>
      </c>
      <c r="JZ168" s="4">
        <v>0</v>
      </c>
      <c r="KA168" s="38">
        <v>0</v>
      </c>
      <c r="KB168" s="37">
        <v>0</v>
      </c>
      <c r="KC168" s="4">
        <v>0</v>
      </c>
      <c r="KD168" s="38">
        <v>0</v>
      </c>
      <c r="KE168" s="37">
        <v>2.2010000000000001</v>
      </c>
      <c r="KF168" s="4">
        <v>18.88</v>
      </c>
      <c r="KG168" s="38">
        <f t="shared" si="1181"/>
        <v>8577.91912766924</v>
      </c>
      <c r="KH168" s="37"/>
      <c r="KI168" s="4"/>
      <c r="KJ168" s="38"/>
      <c r="KK168" s="37">
        <v>0.02</v>
      </c>
      <c r="KL168" s="4">
        <v>0.35</v>
      </c>
      <c r="KM168" s="38">
        <f t="shared" si="1196"/>
        <v>17500</v>
      </c>
      <c r="KN168" s="37">
        <v>0</v>
      </c>
      <c r="KO168" s="4">
        <v>0</v>
      </c>
      <c r="KP168" s="38">
        <v>0</v>
      </c>
      <c r="KQ168" s="37">
        <v>0</v>
      </c>
      <c r="KR168" s="4">
        <v>0</v>
      </c>
      <c r="KS168" s="38">
        <v>0</v>
      </c>
      <c r="KT168" s="37">
        <v>21.856999999999999</v>
      </c>
      <c r="KU168" s="4">
        <v>204.11</v>
      </c>
      <c r="KV168" s="38">
        <f t="shared" si="1182"/>
        <v>9338.4270485428005</v>
      </c>
      <c r="KW168" s="37">
        <v>29.302</v>
      </c>
      <c r="KX168" s="4">
        <v>632.70000000000005</v>
      </c>
      <c r="KY168" s="38">
        <f t="shared" si="1183"/>
        <v>21592.382772506997</v>
      </c>
      <c r="KZ168" s="37">
        <v>111.965</v>
      </c>
      <c r="LA168" s="4">
        <v>1942.38</v>
      </c>
      <c r="LB168" s="38">
        <f t="shared" si="1184"/>
        <v>17348.09985263252</v>
      </c>
      <c r="LC168" s="37">
        <v>40.697000000000003</v>
      </c>
      <c r="LD168" s="4">
        <v>2105.34</v>
      </c>
      <c r="LE168" s="38">
        <f t="shared" si="1185"/>
        <v>51732.06870285279</v>
      </c>
      <c r="LF168" s="37">
        <v>5.9770000000000003</v>
      </c>
      <c r="LG168" s="4">
        <v>620.92999999999995</v>
      </c>
      <c r="LH168" s="38">
        <f t="shared" si="1186"/>
        <v>103886.56516647145</v>
      </c>
      <c r="LI168" s="37">
        <v>0.25900000000000001</v>
      </c>
      <c r="LJ168" s="4">
        <v>1.84</v>
      </c>
      <c r="LK168" s="38">
        <f t="shared" si="1197"/>
        <v>7104.2471042471043</v>
      </c>
      <c r="LL168" s="37">
        <v>0</v>
      </c>
      <c r="LM168" s="4">
        <v>0</v>
      </c>
      <c r="LN168" s="38">
        <v>0</v>
      </c>
      <c r="LO168" s="37">
        <v>0</v>
      </c>
      <c r="LP168" s="4">
        <v>0</v>
      </c>
      <c r="LQ168" s="38">
        <v>0</v>
      </c>
      <c r="LR168" s="37">
        <v>0</v>
      </c>
      <c r="LS168" s="4">
        <v>0</v>
      </c>
      <c r="LT168" s="38">
        <v>0</v>
      </c>
      <c r="LU168" s="37">
        <v>0</v>
      </c>
      <c r="LV168" s="4">
        <v>0</v>
      </c>
      <c r="LW168" s="38">
        <v>0</v>
      </c>
      <c r="LX168" s="37">
        <v>17.277000000000001</v>
      </c>
      <c r="LY168" s="4">
        <v>306.68</v>
      </c>
      <c r="LZ168" s="38">
        <f t="shared" si="1187"/>
        <v>17750.766915552467</v>
      </c>
      <c r="MA168" s="2">
        <f t="shared" si="1188"/>
        <v>1127.7840000000001</v>
      </c>
      <c r="MB168" s="12">
        <f t="shared" si="1189"/>
        <v>37072.92</v>
      </c>
    </row>
    <row r="169" spans="1:340" x14ac:dyDescent="0.3">
      <c r="A169" s="50">
        <v>2016</v>
      </c>
      <c r="B169" s="51" t="s">
        <v>13</v>
      </c>
      <c r="C169" s="37">
        <v>0</v>
      </c>
      <c r="D169" s="4">
        <v>0</v>
      </c>
      <c r="E169" s="38">
        <v>0</v>
      </c>
      <c r="F169" s="37">
        <v>0</v>
      </c>
      <c r="G169" s="4">
        <v>0</v>
      </c>
      <c r="H169" s="38">
        <v>0</v>
      </c>
      <c r="I169" s="37">
        <v>0</v>
      </c>
      <c r="J169" s="4">
        <v>0</v>
      </c>
      <c r="K169" s="38">
        <v>0</v>
      </c>
      <c r="L169" s="37">
        <v>0</v>
      </c>
      <c r="M169" s="4">
        <v>0</v>
      </c>
      <c r="N169" s="38">
        <v>0</v>
      </c>
      <c r="O169" s="37">
        <v>31.971</v>
      </c>
      <c r="P169" s="4">
        <v>2015.87</v>
      </c>
      <c r="Q169" s="38">
        <f t="shared" si="1156"/>
        <v>63053.079353163805</v>
      </c>
      <c r="R169" s="37">
        <v>2.1000000000000001E-2</v>
      </c>
      <c r="S169" s="4">
        <v>1.34</v>
      </c>
      <c r="T169" s="38">
        <f t="shared" si="1157"/>
        <v>63809.523809523809</v>
      </c>
      <c r="U169" s="37">
        <v>0</v>
      </c>
      <c r="V169" s="4">
        <v>0</v>
      </c>
      <c r="W169" s="38">
        <v>0</v>
      </c>
      <c r="X169" s="37">
        <v>0.249</v>
      </c>
      <c r="Y169" s="4">
        <v>3.14</v>
      </c>
      <c r="Z169" s="38">
        <f t="shared" si="1190"/>
        <v>12610.441767068274</v>
      </c>
      <c r="AA169" s="37">
        <v>0</v>
      </c>
      <c r="AB169" s="4">
        <v>0</v>
      </c>
      <c r="AC169" s="38">
        <v>0</v>
      </c>
      <c r="AD169" s="37">
        <v>0.35399999999999998</v>
      </c>
      <c r="AE169" s="4">
        <v>56.34</v>
      </c>
      <c r="AF169" s="38">
        <f t="shared" si="1191"/>
        <v>159152.54237288138</v>
      </c>
      <c r="AG169" s="37">
        <v>0</v>
      </c>
      <c r="AH169" s="4">
        <v>0</v>
      </c>
      <c r="AI169" s="38">
        <v>0</v>
      </c>
      <c r="AJ169" s="37">
        <v>0.02</v>
      </c>
      <c r="AK169" s="4">
        <v>0.2</v>
      </c>
      <c r="AL169" s="38">
        <f t="shared" si="1158"/>
        <v>10000</v>
      </c>
      <c r="AM169" s="37">
        <v>7.9630000000000001</v>
      </c>
      <c r="AN169" s="4">
        <v>192.24</v>
      </c>
      <c r="AO169" s="38">
        <f t="shared" si="1208"/>
        <v>24141.655155092303</v>
      </c>
      <c r="AP169" s="37">
        <v>0</v>
      </c>
      <c r="AQ169" s="4">
        <v>0</v>
      </c>
      <c r="AR169" s="38">
        <v>0</v>
      </c>
      <c r="AS169" s="37">
        <v>0</v>
      </c>
      <c r="AT169" s="4">
        <v>0</v>
      </c>
      <c r="AU169" s="38">
        <v>0</v>
      </c>
      <c r="AV169" s="37">
        <v>0</v>
      </c>
      <c r="AW169" s="4">
        <v>0</v>
      </c>
      <c r="AX169" s="38">
        <v>0</v>
      </c>
      <c r="AY169" s="37">
        <v>5.431</v>
      </c>
      <c r="AZ169" s="4">
        <v>363.2</v>
      </c>
      <c r="BA169" s="38">
        <f t="shared" si="1203"/>
        <v>66875.345240287235</v>
      </c>
      <c r="BB169" s="37">
        <v>0</v>
      </c>
      <c r="BC169" s="4">
        <v>0</v>
      </c>
      <c r="BD169" s="38">
        <v>0</v>
      </c>
      <c r="BE169" s="37">
        <v>0</v>
      </c>
      <c r="BF169" s="4">
        <v>0</v>
      </c>
      <c r="BG169" s="38">
        <v>0</v>
      </c>
      <c r="BH169" s="37">
        <v>75.668000000000006</v>
      </c>
      <c r="BI169" s="4">
        <v>515.14</v>
      </c>
      <c r="BJ169" s="38">
        <f t="shared" si="1160"/>
        <v>6807.8976581910447</v>
      </c>
      <c r="BK169" s="37">
        <v>0</v>
      </c>
      <c r="BL169" s="4">
        <v>0</v>
      </c>
      <c r="BM169" s="38">
        <v>0</v>
      </c>
      <c r="BN169" s="37">
        <v>0</v>
      </c>
      <c r="BO169" s="4">
        <v>0</v>
      </c>
      <c r="BP169" s="38">
        <v>0</v>
      </c>
      <c r="BQ169" s="37">
        <v>0</v>
      </c>
      <c r="BR169" s="4">
        <v>0</v>
      </c>
      <c r="BS169" s="38">
        <v>0</v>
      </c>
      <c r="BT169" s="37">
        <v>0</v>
      </c>
      <c r="BU169" s="4">
        <v>0</v>
      </c>
      <c r="BV169" s="38">
        <f t="shared" si="1206"/>
        <v>0</v>
      </c>
      <c r="BW169" s="37">
        <v>0</v>
      </c>
      <c r="BX169" s="4">
        <v>0</v>
      </c>
      <c r="BY169" s="38">
        <v>0</v>
      </c>
      <c r="BZ169" s="37">
        <v>4.4409999999999998</v>
      </c>
      <c r="CA169" s="4">
        <v>252.61</v>
      </c>
      <c r="CB169" s="38">
        <f t="shared" si="1161"/>
        <v>56881.333033100658</v>
      </c>
      <c r="CC169" s="37">
        <v>0.55700000000000005</v>
      </c>
      <c r="CD169" s="4">
        <v>14.26</v>
      </c>
      <c r="CE169" s="38">
        <f t="shared" si="1211"/>
        <v>25601.436265709155</v>
      </c>
      <c r="CF169" s="37">
        <v>0</v>
      </c>
      <c r="CG169" s="4">
        <v>0</v>
      </c>
      <c r="CH169" s="38">
        <v>0</v>
      </c>
      <c r="CI169" s="37">
        <v>0</v>
      </c>
      <c r="CJ169" s="4">
        <v>0</v>
      </c>
      <c r="CK169" s="38">
        <v>0</v>
      </c>
      <c r="CL169" s="37">
        <v>0</v>
      </c>
      <c r="CM169" s="4">
        <v>0</v>
      </c>
      <c r="CN169" s="38">
        <v>0</v>
      </c>
      <c r="CO169" s="37">
        <v>0.51200000000000001</v>
      </c>
      <c r="CP169" s="4">
        <v>78.27</v>
      </c>
      <c r="CQ169" s="38">
        <f t="shared" si="1163"/>
        <v>152871.09375</v>
      </c>
      <c r="CR169" s="37">
        <v>0</v>
      </c>
      <c r="CS169" s="4">
        <v>0</v>
      </c>
      <c r="CT169" s="38">
        <v>0</v>
      </c>
      <c r="CU169" s="37">
        <v>0</v>
      </c>
      <c r="CV169" s="4">
        <v>0</v>
      </c>
      <c r="CW169" s="38">
        <f t="shared" si="1164"/>
        <v>0</v>
      </c>
      <c r="CX169" s="37">
        <v>13.843999999999999</v>
      </c>
      <c r="CY169" s="4">
        <v>714.57</v>
      </c>
      <c r="CZ169" s="38">
        <f t="shared" si="1165"/>
        <v>51615.862467494946</v>
      </c>
      <c r="DA169" s="37">
        <v>0.04</v>
      </c>
      <c r="DB169" s="4">
        <v>0.12</v>
      </c>
      <c r="DC169" s="38">
        <f t="shared" si="1209"/>
        <v>3000</v>
      </c>
      <c r="DD169" s="37">
        <v>0.42199999999999999</v>
      </c>
      <c r="DE169" s="4">
        <v>33.14</v>
      </c>
      <c r="DF169" s="38">
        <f t="shared" si="1204"/>
        <v>78530.8056872038</v>
      </c>
      <c r="DG169" s="37">
        <v>0.60799999999999998</v>
      </c>
      <c r="DH169" s="4">
        <v>16.64</v>
      </c>
      <c r="DI169" s="38">
        <f t="shared" si="1199"/>
        <v>27368.421052631584</v>
      </c>
      <c r="DJ169" s="37">
        <v>0</v>
      </c>
      <c r="DK169" s="4">
        <v>0</v>
      </c>
      <c r="DL169" s="38">
        <v>0</v>
      </c>
      <c r="DM169" s="37">
        <v>80.748999999999995</v>
      </c>
      <c r="DN169" s="4">
        <v>851.79</v>
      </c>
      <c r="DO169" s="38">
        <f t="shared" si="1166"/>
        <v>10548.613605122044</v>
      </c>
      <c r="DP169" s="37">
        <v>1.379</v>
      </c>
      <c r="DQ169" s="4">
        <v>27.37</v>
      </c>
      <c r="DR169" s="38">
        <f t="shared" si="1193"/>
        <v>19847.715736040609</v>
      </c>
      <c r="DS169" s="37">
        <v>0</v>
      </c>
      <c r="DT169" s="4">
        <v>0</v>
      </c>
      <c r="DU169" s="38">
        <v>0</v>
      </c>
      <c r="DV169" s="37">
        <v>0</v>
      </c>
      <c r="DW169" s="4">
        <v>0</v>
      </c>
      <c r="DX169" s="38">
        <v>0</v>
      </c>
      <c r="DY169" s="37">
        <v>0.35499999999999998</v>
      </c>
      <c r="DZ169" s="4">
        <v>18.29</v>
      </c>
      <c r="EA169" s="38">
        <f t="shared" si="1167"/>
        <v>51521.126760563384</v>
      </c>
      <c r="EB169" s="37">
        <v>5.0140000000000002</v>
      </c>
      <c r="EC169" s="4">
        <v>289.31</v>
      </c>
      <c r="ED169" s="38">
        <f t="shared" si="1168"/>
        <v>57700.438771439964</v>
      </c>
      <c r="EE169" s="37">
        <v>3.5000000000000003E-2</v>
      </c>
      <c r="EF169" s="4">
        <v>2.15</v>
      </c>
      <c r="EG169" s="38">
        <f t="shared" si="1207"/>
        <v>61428.57142857142</v>
      </c>
      <c r="EH169" s="37">
        <v>3.5000000000000003E-2</v>
      </c>
      <c r="EI169" s="4">
        <v>2.15</v>
      </c>
      <c r="EJ169" s="38">
        <f t="shared" si="1201"/>
        <v>61428.57142857142</v>
      </c>
      <c r="EK169" s="37">
        <v>0</v>
      </c>
      <c r="EL169" s="4">
        <v>0</v>
      </c>
      <c r="EM169" s="38">
        <v>0</v>
      </c>
      <c r="EN169" s="37">
        <v>0</v>
      </c>
      <c r="EO169" s="4">
        <v>0</v>
      </c>
      <c r="EP169" s="38">
        <v>0</v>
      </c>
      <c r="EQ169" s="37"/>
      <c r="ER169" s="4"/>
      <c r="ES169" s="38"/>
      <c r="ET169" s="37">
        <v>0</v>
      </c>
      <c r="EU169" s="4">
        <v>0</v>
      </c>
      <c r="EV169" s="38">
        <v>0</v>
      </c>
      <c r="EW169" s="37">
        <v>0.441</v>
      </c>
      <c r="EX169" s="4">
        <v>21.66</v>
      </c>
      <c r="EY169" s="38">
        <f t="shared" si="1194"/>
        <v>49115.646258503402</v>
      </c>
      <c r="EZ169" s="37">
        <v>0</v>
      </c>
      <c r="FA169" s="4">
        <v>0</v>
      </c>
      <c r="FB169" s="38">
        <v>0</v>
      </c>
      <c r="FC169" s="37"/>
      <c r="FD169" s="4"/>
      <c r="FE169" s="38"/>
      <c r="FF169" s="37">
        <v>0</v>
      </c>
      <c r="FG169" s="4">
        <v>0</v>
      </c>
      <c r="FH169" s="38">
        <v>0</v>
      </c>
      <c r="FI169" s="37">
        <v>40.005000000000003</v>
      </c>
      <c r="FJ169" s="4">
        <v>647.52</v>
      </c>
      <c r="FK169" s="38">
        <f t="shared" si="1169"/>
        <v>16185.976752905883</v>
      </c>
      <c r="FL169" s="37">
        <v>0</v>
      </c>
      <c r="FM169" s="4">
        <v>0</v>
      </c>
      <c r="FN169" s="38">
        <v>0</v>
      </c>
      <c r="FO169" s="37">
        <v>0</v>
      </c>
      <c r="FP169" s="4">
        <v>0</v>
      </c>
      <c r="FQ169" s="38">
        <v>0</v>
      </c>
      <c r="FR169" s="37">
        <v>0</v>
      </c>
      <c r="FS169" s="4">
        <v>0</v>
      </c>
      <c r="FT169" s="38">
        <v>0</v>
      </c>
      <c r="FU169" s="37"/>
      <c r="FV169" s="4"/>
      <c r="FW169" s="38"/>
      <c r="FX169" s="37">
        <v>0</v>
      </c>
      <c r="FY169" s="4">
        <v>0</v>
      </c>
      <c r="FZ169" s="38">
        <v>0</v>
      </c>
      <c r="GA169" s="37">
        <v>0</v>
      </c>
      <c r="GB169" s="4">
        <v>0</v>
      </c>
      <c r="GC169" s="38">
        <v>0</v>
      </c>
      <c r="GD169" s="37">
        <v>8.8810000000000002</v>
      </c>
      <c r="GE169" s="4">
        <v>329.51</v>
      </c>
      <c r="GF169" s="38">
        <f t="shared" si="1170"/>
        <v>37102.803738317751</v>
      </c>
      <c r="GG169" s="37">
        <v>0</v>
      </c>
      <c r="GH169" s="4">
        <v>0</v>
      </c>
      <c r="GI169" s="38">
        <v>0</v>
      </c>
      <c r="GJ169" s="37">
        <v>0</v>
      </c>
      <c r="GK169" s="4">
        <v>0</v>
      </c>
      <c r="GL169" s="38">
        <v>0</v>
      </c>
      <c r="GM169" s="37">
        <v>0</v>
      </c>
      <c r="GN169" s="4">
        <v>0</v>
      </c>
      <c r="GO169" s="38">
        <v>0</v>
      </c>
      <c r="GP169" s="37">
        <v>0</v>
      </c>
      <c r="GQ169" s="4">
        <v>0</v>
      </c>
      <c r="GR169" s="38">
        <v>0</v>
      </c>
      <c r="GS169" s="37">
        <v>0</v>
      </c>
      <c r="GT169" s="4">
        <v>0</v>
      </c>
      <c r="GU169" s="38">
        <v>0</v>
      </c>
      <c r="GV169" s="37">
        <v>0</v>
      </c>
      <c r="GW169" s="4">
        <v>0</v>
      </c>
      <c r="GX169" s="38">
        <v>0</v>
      </c>
      <c r="GY169" s="37">
        <v>0</v>
      </c>
      <c r="GZ169" s="4">
        <v>0</v>
      </c>
      <c r="HA169" s="38">
        <v>0</v>
      </c>
      <c r="HB169" s="37">
        <v>0</v>
      </c>
      <c r="HC169" s="4">
        <v>0</v>
      </c>
      <c r="HD169" s="38">
        <v>0</v>
      </c>
      <c r="HE169" s="37">
        <v>0</v>
      </c>
      <c r="HF169" s="4">
        <v>0</v>
      </c>
      <c r="HG169" s="38">
        <v>0</v>
      </c>
      <c r="HH169" s="37">
        <v>15.587</v>
      </c>
      <c r="HI169" s="4">
        <v>869.36</v>
      </c>
      <c r="HJ169" s="38">
        <f t="shared" si="1172"/>
        <v>55774.684031564764</v>
      </c>
      <c r="HK169" s="37">
        <v>0</v>
      </c>
      <c r="HL169" s="4">
        <v>0</v>
      </c>
      <c r="HM169" s="38">
        <v>0</v>
      </c>
      <c r="HN169" s="37">
        <v>1E-3</v>
      </c>
      <c r="HO169" s="4">
        <v>0.17</v>
      </c>
      <c r="HP169" s="38">
        <f t="shared" si="1202"/>
        <v>170000</v>
      </c>
      <c r="HQ169" s="37">
        <v>0.26</v>
      </c>
      <c r="HR169" s="4">
        <v>2.1800000000000002</v>
      </c>
      <c r="HS169" s="38">
        <f t="shared" ref="HS169:HS172" si="1212">HR169/HQ169*1000</f>
        <v>8384.6153846153848</v>
      </c>
      <c r="HT169" s="37">
        <v>0.26</v>
      </c>
      <c r="HU169" s="4">
        <v>2.1800000000000002</v>
      </c>
      <c r="HV169" s="38">
        <f t="shared" si="1174"/>
        <v>8384.6153846153848</v>
      </c>
      <c r="HW169" s="37">
        <v>0</v>
      </c>
      <c r="HX169" s="4">
        <v>0</v>
      </c>
      <c r="HY169" s="38">
        <v>0</v>
      </c>
      <c r="HZ169" s="37">
        <v>0</v>
      </c>
      <c r="IA169" s="4">
        <v>0</v>
      </c>
      <c r="IB169" s="38">
        <v>0</v>
      </c>
      <c r="IC169" s="37">
        <v>0.63</v>
      </c>
      <c r="ID169" s="4">
        <v>6.14</v>
      </c>
      <c r="IE169" s="38">
        <f t="shared" si="1176"/>
        <v>9746.0317460317456</v>
      </c>
      <c r="IF169" s="37">
        <v>0</v>
      </c>
      <c r="IG169" s="4">
        <v>0</v>
      </c>
      <c r="IH169" s="38">
        <v>0</v>
      </c>
      <c r="II169" s="37">
        <v>0.23699999999999999</v>
      </c>
      <c r="IJ169" s="4">
        <v>6.78</v>
      </c>
      <c r="IK169" s="38">
        <f t="shared" ref="IK169:IK172" si="1213">IJ169/II169*1000</f>
        <v>28607.594936708865</v>
      </c>
      <c r="IL169" s="37">
        <v>0.17899999999999999</v>
      </c>
      <c r="IM169" s="4">
        <v>8.86</v>
      </c>
      <c r="IN169" s="38">
        <f t="shared" si="1177"/>
        <v>49497.206703910611</v>
      </c>
      <c r="IO169" s="37">
        <v>13.718</v>
      </c>
      <c r="IP169" s="4">
        <v>593.70000000000005</v>
      </c>
      <c r="IQ169" s="38">
        <f t="shared" si="1178"/>
        <v>43278.903630266803</v>
      </c>
      <c r="IR169" s="37">
        <v>0</v>
      </c>
      <c r="IS169" s="4">
        <v>0</v>
      </c>
      <c r="IT169" s="38">
        <v>0</v>
      </c>
      <c r="IU169" s="37">
        <v>0</v>
      </c>
      <c r="IV169" s="4">
        <v>0</v>
      </c>
      <c r="IW169" s="38">
        <v>0</v>
      </c>
      <c r="IX169" s="37">
        <v>0</v>
      </c>
      <c r="IY169" s="4">
        <v>0</v>
      </c>
      <c r="IZ169" s="38">
        <f t="shared" si="781"/>
        <v>0</v>
      </c>
      <c r="JA169" s="37">
        <v>551.39099999999996</v>
      </c>
      <c r="JB169" s="4">
        <v>13231.51</v>
      </c>
      <c r="JC169" s="38">
        <f t="shared" si="1179"/>
        <v>23996.60132283625</v>
      </c>
      <c r="JD169" s="37">
        <v>1.5720000000000001</v>
      </c>
      <c r="JE169" s="4">
        <v>99.13</v>
      </c>
      <c r="JF169" s="38">
        <f t="shared" si="1195"/>
        <v>63059.796437659024</v>
      </c>
      <c r="JG169" s="37">
        <v>0</v>
      </c>
      <c r="JH169" s="4">
        <v>0</v>
      </c>
      <c r="JI169" s="38">
        <v>0</v>
      </c>
      <c r="JJ169" s="37">
        <v>0</v>
      </c>
      <c r="JK169" s="4">
        <v>0</v>
      </c>
      <c r="JL169" s="38">
        <v>0</v>
      </c>
      <c r="JM169" s="37">
        <v>0</v>
      </c>
      <c r="JN169" s="4">
        <v>0</v>
      </c>
      <c r="JO169" s="38">
        <v>0</v>
      </c>
      <c r="JP169" s="37">
        <v>10.101000000000001</v>
      </c>
      <c r="JQ169" s="4">
        <v>527.97</v>
      </c>
      <c r="JR169" s="38">
        <f t="shared" si="1180"/>
        <v>52269.082269082268</v>
      </c>
      <c r="JS169" s="37">
        <v>0</v>
      </c>
      <c r="JT169" s="4">
        <v>0</v>
      </c>
      <c r="JU169" s="38">
        <v>0</v>
      </c>
      <c r="JV169" s="37">
        <v>0</v>
      </c>
      <c r="JW169" s="4">
        <v>0</v>
      </c>
      <c r="JX169" s="38">
        <v>0</v>
      </c>
      <c r="JY169" s="37">
        <v>0</v>
      </c>
      <c r="JZ169" s="4">
        <v>0</v>
      </c>
      <c r="KA169" s="38">
        <v>0</v>
      </c>
      <c r="KB169" s="37">
        <v>0</v>
      </c>
      <c r="KC169" s="4">
        <v>0</v>
      </c>
      <c r="KD169" s="38">
        <v>0</v>
      </c>
      <c r="KE169" s="37">
        <v>1.655</v>
      </c>
      <c r="KF169" s="4">
        <v>12.39</v>
      </c>
      <c r="KG169" s="38">
        <f t="shared" si="1181"/>
        <v>7486.4048338368584</v>
      </c>
      <c r="KH169" s="37"/>
      <c r="KI169" s="4"/>
      <c r="KJ169" s="38"/>
      <c r="KK169" s="37">
        <v>0</v>
      </c>
      <c r="KL169" s="4">
        <v>0</v>
      </c>
      <c r="KM169" s="38">
        <v>0</v>
      </c>
      <c r="KN169" s="37">
        <v>0</v>
      </c>
      <c r="KO169" s="4">
        <v>0</v>
      </c>
      <c r="KP169" s="38">
        <v>0</v>
      </c>
      <c r="KQ169" s="37">
        <v>0</v>
      </c>
      <c r="KR169" s="4">
        <v>0</v>
      </c>
      <c r="KS169" s="38">
        <v>0</v>
      </c>
      <c r="KT169" s="37">
        <v>28.396000000000001</v>
      </c>
      <c r="KU169" s="4">
        <v>236.74</v>
      </c>
      <c r="KV169" s="38">
        <f t="shared" si="1182"/>
        <v>8337.0897309480206</v>
      </c>
      <c r="KW169" s="37">
        <v>0</v>
      </c>
      <c r="KX169" s="4">
        <v>0</v>
      </c>
      <c r="KY169" s="38">
        <v>0</v>
      </c>
      <c r="KZ169" s="37">
        <v>146.428</v>
      </c>
      <c r="LA169" s="4">
        <v>2673.56</v>
      </c>
      <c r="LB169" s="38">
        <f t="shared" si="1184"/>
        <v>18258.529789384542</v>
      </c>
      <c r="LC169" s="37">
        <v>88.747</v>
      </c>
      <c r="LD169" s="4">
        <v>3967.91</v>
      </c>
      <c r="LE169" s="38">
        <f t="shared" si="1185"/>
        <v>44710.356406413739</v>
      </c>
      <c r="LF169" s="37">
        <v>5.5220000000000002</v>
      </c>
      <c r="LG169" s="4">
        <v>296.43</v>
      </c>
      <c r="LH169" s="38">
        <f t="shared" si="1186"/>
        <v>53681.637088011594</v>
      </c>
      <c r="LI169" s="37">
        <v>4.3</v>
      </c>
      <c r="LJ169" s="4">
        <v>144.62</v>
      </c>
      <c r="LK169" s="38">
        <f t="shared" si="1197"/>
        <v>33632.558139534885</v>
      </c>
      <c r="LL169" s="37">
        <v>0</v>
      </c>
      <c r="LM169" s="4">
        <v>0</v>
      </c>
      <c r="LN169" s="38">
        <v>0</v>
      </c>
      <c r="LO169" s="37">
        <v>0</v>
      </c>
      <c r="LP169" s="4">
        <v>0</v>
      </c>
      <c r="LQ169" s="38">
        <v>0</v>
      </c>
      <c r="LR169" s="37">
        <v>0</v>
      </c>
      <c r="LS169" s="4">
        <v>0</v>
      </c>
      <c r="LT169" s="38">
        <v>0</v>
      </c>
      <c r="LU169" s="37">
        <v>0</v>
      </c>
      <c r="LV169" s="4">
        <v>0</v>
      </c>
      <c r="LW169" s="38">
        <v>0</v>
      </c>
      <c r="LX169" s="37">
        <v>34.401000000000003</v>
      </c>
      <c r="LY169" s="4">
        <v>602.08000000000004</v>
      </c>
      <c r="LZ169" s="38">
        <f t="shared" si="1187"/>
        <v>17501.816807650939</v>
      </c>
      <c r="MA169" s="2">
        <f t="shared" si="1188"/>
        <v>1182.0849999999998</v>
      </c>
      <c r="MB169" s="12">
        <f t="shared" si="1189"/>
        <v>29724.210000000006</v>
      </c>
    </row>
    <row r="170" spans="1:340" x14ac:dyDescent="0.3">
      <c r="A170" s="50">
        <v>2016</v>
      </c>
      <c r="B170" s="51" t="s">
        <v>14</v>
      </c>
      <c r="C170" s="37">
        <v>0</v>
      </c>
      <c r="D170" s="4">
        <v>0</v>
      </c>
      <c r="E170" s="38">
        <v>0</v>
      </c>
      <c r="F170" s="37">
        <v>0</v>
      </c>
      <c r="G170" s="4">
        <v>0</v>
      </c>
      <c r="H170" s="38">
        <v>0</v>
      </c>
      <c r="I170" s="37">
        <v>0</v>
      </c>
      <c r="J170" s="4">
        <v>0</v>
      </c>
      <c r="K170" s="38">
        <v>0</v>
      </c>
      <c r="L170" s="37">
        <v>0</v>
      </c>
      <c r="M170" s="4">
        <v>0</v>
      </c>
      <c r="N170" s="38">
        <v>0</v>
      </c>
      <c r="O170" s="37">
        <v>0</v>
      </c>
      <c r="P170" s="4">
        <v>0</v>
      </c>
      <c r="Q170" s="38">
        <v>0</v>
      </c>
      <c r="R170" s="37">
        <v>0</v>
      </c>
      <c r="S170" s="4">
        <v>0</v>
      </c>
      <c r="T170" s="38">
        <v>0</v>
      </c>
      <c r="U170" s="37">
        <v>0</v>
      </c>
      <c r="V170" s="4">
        <v>0</v>
      </c>
      <c r="W170" s="38">
        <v>0</v>
      </c>
      <c r="X170" s="37">
        <v>0</v>
      </c>
      <c r="Y170" s="4">
        <v>0</v>
      </c>
      <c r="Z170" s="38">
        <v>0</v>
      </c>
      <c r="AA170" s="37">
        <v>0</v>
      </c>
      <c r="AB170" s="4">
        <v>0</v>
      </c>
      <c r="AC170" s="38">
        <v>0</v>
      </c>
      <c r="AD170" s="37">
        <v>0.95399999999999996</v>
      </c>
      <c r="AE170" s="4">
        <v>58.64</v>
      </c>
      <c r="AF170" s="38">
        <f t="shared" si="1191"/>
        <v>61467.505241090148</v>
      </c>
      <c r="AG170" s="37">
        <v>0</v>
      </c>
      <c r="AH170" s="4">
        <v>0</v>
      </c>
      <c r="AI170" s="38">
        <v>0</v>
      </c>
      <c r="AJ170" s="37">
        <v>0</v>
      </c>
      <c r="AK170" s="4">
        <v>0</v>
      </c>
      <c r="AL170" s="38">
        <v>0</v>
      </c>
      <c r="AM170" s="37">
        <v>5.8570000000000002</v>
      </c>
      <c r="AN170" s="4">
        <v>122.4</v>
      </c>
      <c r="AO170" s="38">
        <f t="shared" si="1208"/>
        <v>20898.070684650847</v>
      </c>
      <c r="AP170" s="37">
        <v>0</v>
      </c>
      <c r="AQ170" s="4">
        <v>0</v>
      </c>
      <c r="AR170" s="38">
        <v>0</v>
      </c>
      <c r="AS170" s="37">
        <v>0</v>
      </c>
      <c r="AT170" s="4">
        <v>0</v>
      </c>
      <c r="AU170" s="38">
        <v>0</v>
      </c>
      <c r="AV170" s="37">
        <v>0</v>
      </c>
      <c r="AW170" s="4">
        <v>0</v>
      </c>
      <c r="AX170" s="38">
        <v>0</v>
      </c>
      <c r="AY170" s="37">
        <v>0</v>
      </c>
      <c r="AZ170" s="4">
        <v>0</v>
      </c>
      <c r="BA170" s="38">
        <v>0</v>
      </c>
      <c r="BB170" s="37">
        <v>0</v>
      </c>
      <c r="BC170" s="4">
        <v>0</v>
      </c>
      <c r="BD170" s="38">
        <v>0</v>
      </c>
      <c r="BE170" s="37">
        <v>0</v>
      </c>
      <c r="BF170" s="4">
        <v>0</v>
      </c>
      <c r="BG170" s="38">
        <v>0</v>
      </c>
      <c r="BH170" s="37">
        <v>34.143999999999998</v>
      </c>
      <c r="BI170" s="4">
        <v>265.82</v>
      </c>
      <c r="BJ170" s="38">
        <f t="shared" si="1160"/>
        <v>7785.2624179943768</v>
      </c>
      <c r="BK170" s="37">
        <v>0</v>
      </c>
      <c r="BL170" s="4">
        <v>0</v>
      </c>
      <c r="BM170" s="38">
        <v>0</v>
      </c>
      <c r="BN170" s="37">
        <v>0</v>
      </c>
      <c r="BO170" s="4">
        <v>0</v>
      </c>
      <c r="BP170" s="38">
        <v>0</v>
      </c>
      <c r="BQ170" s="37">
        <v>0</v>
      </c>
      <c r="BR170" s="4">
        <v>0</v>
      </c>
      <c r="BS170" s="38">
        <v>0</v>
      </c>
      <c r="BT170" s="37">
        <v>0</v>
      </c>
      <c r="BU170" s="4">
        <v>0</v>
      </c>
      <c r="BV170" s="38">
        <f t="shared" si="1206"/>
        <v>0</v>
      </c>
      <c r="BW170" s="37">
        <v>0</v>
      </c>
      <c r="BX170" s="4">
        <v>0</v>
      </c>
      <c r="BY170" s="38">
        <v>0</v>
      </c>
      <c r="BZ170" s="37">
        <v>5.173</v>
      </c>
      <c r="CA170" s="4">
        <v>360.69</v>
      </c>
      <c r="CB170" s="38">
        <f t="shared" si="1161"/>
        <v>69725.497776918623</v>
      </c>
      <c r="CC170" s="37">
        <v>0</v>
      </c>
      <c r="CD170" s="4">
        <v>0</v>
      </c>
      <c r="CE170" s="38">
        <v>0</v>
      </c>
      <c r="CF170" s="37">
        <v>0</v>
      </c>
      <c r="CG170" s="4">
        <v>0</v>
      </c>
      <c r="CH170" s="38">
        <v>0</v>
      </c>
      <c r="CI170" s="37">
        <v>0</v>
      </c>
      <c r="CJ170" s="4">
        <v>0</v>
      </c>
      <c r="CK170" s="38">
        <v>0</v>
      </c>
      <c r="CL170" s="37">
        <v>0</v>
      </c>
      <c r="CM170" s="4">
        <v>0</v>
      </c>
      <c r="CN170" s="38">
        <v>0</v>
      </c>
      <c r="CO170" s="37">
        <v>3.6999999999999998E-2</v>
      </c>
      <c r="CP170" s="4">
        <v>1.84</v>
      </c>
      <c r="CQ170" s="38">
        <f t="shared" si="1163"/>
        <v>49729.729729729734</v>
      </c>
      <c r="CR170" s="37">
        <v>0</v>
      </c>
      <c r="CS170" s="4">
        <v>0</v>
      </c>
      <c r="CT170" s="38">
        <v>0</v>
      </c>
      <c r="CU170" s="37">
        <v>0</v>
      </c>
      <c r="CV170" s="4">
        <v>0</v>
      </c>
      <c r="CW170" s="38">
        <f t="shared" si="1164"/>
        <v>0</v>
      </c>
      <c r="CX170" s="37">
        <v>14.69</v>
      </c>
      <c r="CY170" s="4">
        <v>965.34</v>
      </c>
      <c r="CZ170" s="38">
        <f t="shared" si="1165"/>
        <v>65714.091218515998</v>
      </c>
      <c r="DA170" s="37">
        <v>0</v>
      </c>
      <c r="DB170" s="4">
        <v>0</v>
      </c>
      <c r="DC170" s="38">
        <v>0</v>
      </c>
      <c r="DD170" s="37">
        <v>0</v>
      </c>
      <c r="DE170" s="4">
        <v>0</v>
      </c>
      <c r="DF170" s="38">
        <v>0</v>
      </c>
      <c r="DG170" s="37">
        <v>0</v>
      </c>
      <c r="DH170" s="4">
        <v>0</v>
      </c>
      <c r="DI170" s="38">
        <v>0</v>
      </c>
      <c r="DJ170" s="37">
        <v>0</v>
      </c>
      <c r="DK170" s="4">
        <v>0</v>
      </c>
      <c r="DL170" s="38">
        <v>0</v>
      </c>
      <c r="DM170" s="37">
        <v>244.53</v>
      </c>
      <c r="DN170" s="4">
        <v>3697.34</v>
      </c>
      <c r="DO170" s="38">
        <f t="shared" si="1166"/>
        <v>15120.189751768701</v>
      </c>
      <c r="DP170" s="37">
        <v>0</v>
      </c>
      <c r="DQ170" s="4">
        <v>0</v>
      </c>
      <c r="DR170" s="38">
        <v>0</v>
      </c>
      <c r="DS170" s="37">
        <v>0</v>
      </c>
      <c r="DT170" s="4">
        <v>0</v>
      </c>
      <c r="DU170" s="38">
        <v>0</v>
      </c>
      <c r="DV170" s="37">
        <v>0</v>
      </c>
      <c r="DW170" s="4">
        <v>0</v>
      </c>
      <c r="DX170" s="38">
        <v>0</v>
      </c>
      <c r="DY170" s="37">
        <v>0.33200000000000002</v>
      </c>
      <c r="DZ170" s="4">
        <v>17.79</v>
      </c>
      <c r="EA170" s="38">
        <f t="shared" si="1167"/>
        <v>53584.337349397589</v>
      </c>
      <c r="EB170" s="37">
        <v>6.4960000000000004</v>
      </c>
      <c r="EC170" s="4">
        <v>312.68</v>
      </c>
      <c r="ED170" s="38">
        <f t="shared" si="1168"/>
        <v>48134.236453201971</v>
      </c>
      <c r="EE170" s="37">
        <v>0</v>
      </c>
      <c r="EF170" s="4">
        <v>0</v>
      </c>
      <c r="EG170" s="38">
        <v>0</v>
      </c>
      <c r="EH170" s="37">
        <v>0</v>
      </c>
      <c r="EI170" s="4">
        <v>0</v>
      </c>
      <c r="EJ170" s="38">
        <v>0</v>
      </c>
      <c r="EK170" s="37">
        <v>0</v>
      </c>
      <c r="EL170" s="4">
        <v>0</v>
      </c>
      <c r="EM170" s="38">
        <v>0</v>
      </c>
      <c r="EN170" s="37">
        <v>0</v>
      </c>
      <c r="EO170" s="4">
        <v>0</v>
      </c>
      <c r="EP170" s="38">
        <v>0</v>
      </c>
      <c r="EQ170" s="37"/>
      <c r="ER170" s="4"/>
      <c r="ES170" s="38"/>
      <c r="ET170" s="37">
        <v>0</v>
      </c>
      <c r="EU170" s="4">
        <v>0</v>
      </c>
      <c r="EV170" s="38">
        <v>0</v>
      </c>
      <c r="EW170" s="37">
        <v>0</v>
      </c>
      <c r="EX170" s="4">
        <v>0</v>
      </c>
      <c r="EY170" s="38">
        <v>0</v>
      </c>
      <c r="EZ170" s="37">
        <v>0</v>
      </c>
      <c r="FA170" s="4">
        <v>0</v>
      </c>
      <c r="FB170" s="38">
        <v>0</v>
      </c>
      <c r="FC170" s="37"/>
      <c r="FD170" s="4"/>
      <c r="FE170" s="38"/>
      <c r="FF170" s="37">
        <v>0</v>
      </c>
      <c r="FG170" s="4">
        <v>0</v>
      </c>
      <c r="FH170" s="38">
        <v>0</v>
      </c>
      <c r="FI170" s="37">
        <v>75.73</v>
      </c>
      <c r="FJ170" s="4">
        <v>1800.98</v>
      </c>
      <c r="FK170" s="38">
        <f t="shared" si="1169"/>
        <v>23781.592499669881</v>
      </c>
      <c r="FL170" s="37">
        <v>0</v>
      </c>
      <c r="FM170" s="4">
        <v>0</v>
      </c>
      <c r="FN170" s="38">
        <v>0</v>
      </c>
      <c r="FO170" s="37">
        <v>0</v>
      </c>
      <c r="FP170" s="4">
        <v>0</v>
      </c>
      <c r="FQ170" s="38">
        <v>0</v>
      </c>
      <c r="FR170" s="37">
        <v>0</v>
      </c>
      <c r="FS170" s="4">
        <v>0</v>
      </c>
      <c r="FT170" s="38">
        <v>0</v>
      </c>
      <c r="FU170" s="37"/>
      <c r="FV170" s="4"/>
      <c r="FW170" s="38"/>
      <c r="FX170" s="37">
        <v>0</v>
      </c>
      <c r="FY170" s="4">
        <v>0</v>
      </c>
      <c r="FZ170" s="38">
        <v>0</v>
      </c>
      <c r="GA170" s="37">
        <v>0</v>
      </c>
      <c r="GB170" s="4">
        <v>0</v>
      </c>
      <c r="GC170" s="38">
        <v>0</v>
      </c>
      <c r="GD170" s="37">
        <v>2</v>
      </c>
      <c r="GE170" s="4">
        <v>172.84</v>
      </c>
      <c r="GF170" s="38">
        <f t="shared" si="1170"/>
        <v>86420</v>
      </c>
      <c r="GG170" s="37">
        <v>0</v>
      </c>
      <c r="GH170" s="4">
        <v>0</v>
      </c>
      <c r="GI170" s="38">
        <v>0</v>
      </c>
      <c r="GJ170" s="37">
        <v>0</v>
      </c>
      <c r="GK170" s="4">
        <v>0</v>
      </c>
      <c r="GL170" s="38">
        <v>0</v>
      </c>
      <c r="GM170" s="37">
        <v>0</v>
      </c>
      <c r="GN170" s="4">
        <v>0</v>
      </c>
      <c r="GO170" s="38">
        <v>0</v>
      </c>
      <c r="GP170" s="37">
        <v>0</v>
      </c>
      <c r="GQ170" s="4">
        <v>0</v>
      </c>
      <c r="GR170" s="38">
        <v>0</v>
      </c>
      <c r="GS170" s="37">
        <v>0</v>
      </c>
      <c r="GT170" s="4">
        <v>0</v>
      </c>
      <c r="GU170" s="38">
        <v>0</v>
      </c>
      <c r="GV170" s="37">
        <v>0</v>
      </c>
      <c r="GW170" s="4">
        <v>0</v>
      </c>
      <c r="GX170" s="38">
        <v>0</v>
      </c>
      <c r="GY170" s="37">
        <v>0</v>
      </c>
      <c r="GZ170" s="4">
        <v>0</v>
      </c>
      <c r="HA170" s="38">
        <v>0</v>
      </c>
      <c r="HB170" s="37">
        <v>0</v>
      </c>
      <c r="HC170" s="4">
        <v>0</v>
      </c>
      <c r="HD170" s="38">
        <v>0</v>
      </c>
      <c r="HE170" s="37">
        <v>1E-3</v>
      </c>
      <c r="HF170" s="4">
        <v>0.1</v>
      </c>
      <c r="HG170" s="38">
        <f t="shared" si="1171"/>
        <v>100000</v>
      </c>
      <c r="HH170" s="37">
        <v>32.344000000000001</v>
      </c>
      <c r="HI170" s="4">
        <v>1617.95</v>
      </c>
      <c r="HJ170" s="38">
        <f t="shared" si="1172"/>
        <v>50023.188226564431</v>
      </c>
      <c r="HK170" s="37">
        <v>0</v>
      </c>
      <c r="HL170" s="4">
        <v>0</v>
      </c>
      <c r="HM170" s="38">
        <v>0</v>
      </c>
      <c r="HN170" s="37">
        <v>0</v>
      </c>
      <c r="HO170" s="4">
        <v>0</v>
      </c>
      <c r="HP170" s="38">
        <v>0</v>
      </c>
      <c r="HQ170" s="37">
        <v>0.52100000000000002</v>
      </c>
      <c r="HR170" s="4">
        <v>3.53</v>
      </c>
      <c r="HS170" s="38">
        <f t="shared" si="1212"/>
        <v>6775.4318618042216</v>
      </c>
      <c r="HT170" s="37">
        <v>0.52100000000000002</v>
      </c>
      <c r="HU170" s="4">
        <v>3.53</v>
      </c>
      <c r="HV170" s="38">
        <f t="shared" si="1174"/>
        <v>6775.4318618042216</v>
      </c>
      <c r="HW170" s="37">
        <v>0</v>
      </c>
      <c r="HX170" s="4">
        <v>0</v>
      </c>
      <c r="HY170" s="38">
        <v>0</v>
      </c>
      <c r="HZ170" s="37">
        <v>5.6479999999999997</v>
      </c>
      <c r="IA170" s="4">
        <v>82.96</v>
      </c>
      <c r="IB170" s="38">
        <f t="shared" si="1175"/>
        <v>14688.385269121813</v>
      </c>
      <c r="IC170" s="37">
        <v>7.0999999999999994E-2</v>
      </c>
      <c r="ID170" s="4">
        <v>4.67</v>
      </c>
      <c r="IE170" s="38">
        <f t="shared" si="1176"/>
        <v>65774.647887323954</v>
      </c>
      <c r="IF170" s="37">
        <v>0</v>
      </c>
      <c r="IG170" s="4">
        <v>0</v>
      </c>
      <c r="IH170" s="38">
        <v>0</v>
      </c>
      <c r="II170" s="37">
        <v>0</v>
      </c>
      <c r="IJ170" s="4">
        <v>0</v>
      </c>
      <c r="IK170" s="38">
        <v>0</v>
      </c>
      <c r="IL170" s="37">
        <v>0.13300000000000001</v>
      </c>
      <c r="IM170" s="4">
        <v>19.16</v>
      </c>
      <c r="IN170" s="38">
        <f t="shared" si="1177"/>
        <v>144060.15037593985</v>
      </c>
      <c r="IO170" s="37">
        <v>16.524000000000001</v>
      </c>
      <c r="IP170" s="4">
        <v>774.21</v>
      </c>
      <c r="IQ170" s="38">
        <f t="shared" si="1178"/>
        <v>46853.667392883079</v>
      </c>
      <c r="IR170" s="37">
        <v>0</v>
      </c>
      <c r="IS170" s="4">
        <v>0</v>
      </c>
      <c r="IT170" s="38">
        <v>0</v>
      </c>
      <c r="IU170" s="37">
        <v>0</v>
      </c>
      <c r="IV170" s="4">
        <v>0</v>
      </c>
      <c r="IW170" s="38">
        <v>0</v>
      </c>
      <c r="IX170" s="37">
        <v>0</v>
      </c>
      <c r="IY170" s="4">
        <v>0</v>
      </c>
      <c r="IZ170" s="38">
        <f t="shared" si="781"/>
        <v>0</v>
      </c>
      <c r="JA170" s="37">
        <v>96.001999999999995</v>
      </c>
      <c r="JB170" s="4">
        <v>2097.42</v>
      </c>
      <c r="JC170" s="38">
        <f t="shared" si="1179"/>
        <v>21847.669840211667</v>
      </c>
      <c r="JD170" s="37">
        <v>3.8279999999999998</v>
      </c>
      <c r="JE170" s="4">
        <v>249.16</v>
      </c>
      <c r="JF170" s="38">
        <f t="shared" si="1195"/>
        <v>65088.81922675026</v>
      </c>
      <c r="JG170" s="37">
        <v>0</v>
      </c>
      <c r="JH170" s="4">
        <v>0</v>
      </c>
      <c r="JI170" s="38">
        <v>0</v>
      </c>
      <c r="JJ170" s="37">
        <v>0</v>
      </c>
      <c r="JK170" s="4">
        <v>0</v>
      </c>
      <c r="JL170" s="38">
        <v>0</v>
      </c>
      <c r="JM170" s="37">
        <v>0</v>
      </c>
      <c r="JN170" s="4">
        <v>0</v>
      </c>
      <c r="JO170" s="38">
        <v>0</v>
      </c>
      <c r="JP170" s="37">
        <v>40.930999999999997</v>
      </c>
      <c r="JQ170" s="4">
        <v>1101.54</v>
      </c>
      <c r="JR170" s="38">
        <f t="shared" si="1180"/>
        <v>26912.120397742543</v>
      </c>
      <c r="JS170" s="37">
        <v>0</v>
      </c>
      <c r="JT170" s="4">
        <v>0</v>
      </c>
      <c r="JU170" s="38">
        <v>0</v>
      </c>
      <c r="JV170" s="37">
        <v>0</v>
      </c>
      <c r="JW170" s="4">
        <v>0</v>
      </c>
      <c r="JX170" s="38">
        <v>0</v>
      </c>
      <c r="JY170" s="37">
        <v>0</v>
      </c>
      <c r="JZ170" s="4">
        <v>0</v>
      </c>
      <c r="KA170" s="38">
        <v>0</v>
      </c>
      <c r="KB170" s="37">
        <v>0</v>
      </c>
      <c r="KC170" s="4">
        <v>0</v>
      </c>
      <c r="KD170" s="38">
        <v>0</v>
      </c>
      <c r="KE170" s="37">
        <v>3.887</v>
      </c>
      <c r="KF170" s="4">
        <v>25.35</v>
      </c>
      <c r="KG170" s="38">
        <f t="shared" si="1181"/>
        <v>6521.739130434783</v>
      </c>
      <c r="KH170" s="37"/>
      <c r="KI170" s="4"/>
      <c r="KJ170" s="38"/>
      <c r="KK170" s="37">
        <v>0</v>
      </c>
      <c r="KL170" s="4">
        <v>0</v>
      </c>
      <c r="KM170" s="38">
        <v>0</v>
      </c>
      <c r="KN170" s="37">
        <v>0</v>
      </c>
      <c r="KO170" s="4">
        <v>0</v>
      </c>
      <c r="KP170" s="38">
        <v>0</v>
      </c>
      <c r="KQ170" s="37">
        <v>0</v>
      </c>
      <c r="KR170" s="4">
        <v>0</v>
      </c>
      <c r="KS170" s="38">
        <v>0</v>
      </c>
      <c r="KT170" s="37">
        <v>1.673</v>
      </c>
      <c r="KU170" s="4">
        <v>7.42</v>
      </c>
      <c r="KV170" s="38">
        <f t="shared" si="1182"/>
        <v>4435.1464435146445</v>
      </c>
      <c r="KW170" s="37">
        <v>7.5869999999999997</v>
      </c>
      <c r="KX170" s="4">
        <v>181.93</v>
      </c>
      <c r="KY170" s="38">
        <f t="shared" si="1183"/>
        <v>23979.17490444181</v>
      </c>
      <c r="KZ170" s="37">
        <v>299.92500000000001</v>
      </c>
      <c r="LA170" s="4">
        <v>5939.83</v>
      </c>
      <c r="LB170" s="38">
        <f t="shared" si="1184"/>
        <v>19804.384429440692</v>
      </c>
      <c r="LC170" s="37">
        <v>63.212000000000003</v>
      </c>
      <c r="LD170" s="4">
        <v>3037.57</v>
      </c>
      <c r="LE170" s="38">
        <f t="shared" si="1185"/>
        <v>48053.692336898057</v>
      </c>
      <c r="LF170" s="37">
        <v>7.2670000000000003</v>
      </c>
      <c r="LG170" s="4">
        <v>383.68</v>
      </c>
      <c r="LH170" s="38">
        <f t="shared" si="1186"/>
        <v>52797.578092748037</v>
      </c>
      <c r="LI170" s="37">
        <v>0</v>
      </c>
      <c r="LJ170" s="4">
        <v>0</v>
      </c>
      <c r="LK170" s="38">
        <v>0</v>
      </c>
      <c r="LL170" s="37">
        <v>0</v>
      </c>
      <c r="LM170" s="4">
        <v>0</v>
      </c>
      <c r="LN170" s="38">
        <v>0</v>
      </c>
      <c r="LO170" s="37">
        <v>0</v>
      </c>
      <c r="LP170" s="4">
        <v>0</v>
      </c>
      <c r="LQ170" s="38">
        <v>0</v>
      </c>
      <c r="LR170" s="37">
        <v>0</v>
      </c>
      <c r="LS170" s="4">
        <v>0</v>
      </c>
      <c r="LT170" s="38">
        <v>0</v>
      </c>
      <c r="LU170" s="37">
        <v>0</v>
      </c>
      <c r="LV170" s="4">
        <v>0</v>
      </c>
      <c r="LW170" s="38">
        <v>0</v>
      </c>
      <c r="LX170" s="37">
        <v>17.658999999999999</v>
      </c>
      <c r="LY170" s="4">
        <v>293.64999999999998</v>
      </c>
      <c r="LZ170" s="38">
        <f t="shared" si="1187"/>
        <v>16628.914434565941</v>
      </c>
      <c r="MA170" s="2">
        <f t="shared" si="1188"/>
        <v>987.15600000000006</v>
      </c>
      <c r="MB170" s="12">
        <f t="shared" si="1189"/>
        <v>23596.49</v>
      </c>
    </row>
    <row r="171" spans="1:340" x14ac:dyDescent="0.3">
      <c r="A171" s="50">
        <v>2016</v>
      </c>
      <c r="B171" s="51" t="s">
        <v>15</v>
      </c>
      <c r="C171" s="37">
        <v>0</v>
      </c>
      <c r="D171" s="4">
        <v>0</v>
      </c>
      <c r="E171" s="38">
        <v>0</v>
      </c>
      <c r="F171" s="37">
        <v>0</v>
      </c>
      <c r="G171" s="4">
        <v>0</v>
      </c>
      <c r="H171" s="38">
        <v>0</v>
      </c>
      <c r="I171" s="37">
        <v>0</v>
      </c>
      <c r="J171" s="4">
        <v>0</v>
      </c>
      <c r="K171" s="38">
        <v>0</v>
      </c>
      <c r="L171" s="37">
        <v>0</v>
      </c>
      <c r="M171" s="4">
        <v>0</v>
      </c>
      <c r="N171" s="38">
        <v>0</v>
      </c>
      <c r="O171" s="37">
        <v>22.512</v>
      </c>
      <c r="P171" s="4">
        <v>1820.5</v>
      </c>
      <c r="Q171" s="38">
        <f t="shared" si="1156"/>
        <v>80867.981520966598</v>
      </c>
      <c r="R171" s="37">
        <v>0</v>
      </c>
      <c r="S171" s="4">
        <v>0</v>
      </c>
      <c r="T171" s="38">
        <v>0</v>
      </c>
      <c r="U171" s="37">
        <v>0</v>
      </c>
      <c r="V171" s="4">
        <v>0</v>
      </c>
      <c r="W171" s="38">
        <v>0</v>
      </c>
      <c r="X171" s="37">
        <v>0</v>
      </c>
      <c r="Y171" s="4">
        <v>0</v>
      </c>
      <c r="Z171" s="38">
        <v>0</v>
      </c>
      <c r="AA171" s="37">
        <v>0</v>
      </c>
      <c r="AB171" s="4">
        <v>0</v>
      </c>
      <c r="AC171" s="38">
        <v>0</v>
      </c>
      <c r="AD171" s="37">
        <v>3.79</v>
      </c>
      <c r="AE171" s="4">
        <v>282.02999999999997</v>
      </c>
      <c r="AF171" s="38">
        <f t="shared" si="1191"/>
        <v>74414.248021108171</v>
      </c>
      <c r="AG171" s="37">
        <v>0</v>
      </c>
      <c r="AH171" s="4">
        <v>0</v>
      </c>
      <c r="AI171" s="38">
        <v>0</v>
      </c>
      <c r="AJ171" s="37">
        <v>1.4999999999999999E-2</v>
      </c>
      <c r="AK171" s="4">
        <v>1.01</v>
      </c>
      <c r="AL171" s="38">
        <f t="shared" si="1158"/>
        <v>67333.333333333343</v>
      </c>
      <c r="AM171" s="37">
        <v>0</v>
      </c>
      <c r="AN171" s="4">
        <v>0</v>
      </c>
      <c r="AO171" s="38">
        <v>0</v>
      </c>
      <c r="AP171" s="37">
        <v>6.3860000000000001</v>
      </c>
      <c r="AQ171" s="4">
        <v>269.74</v>
      </c>
      <c r="AR171" s="38">
        <f t="shared" si="1159"/>
        <v>42239.273410585651</v>
      </c>
      <c r="AS171" s="37">
        <v>0</v>
      </c>
      <c r="AT171" s="4">
        <v>0</v>
      </c>
      <c r="AU171" s="38">
        <v>0</v>
      </c>
      <c r="AV171" s="37">
        <v>0</v>
      </c>
      <c r="AW171" s="4">
        <v>0</v>
      </c>
      <c r="AX171" s="38">
        <v>0</v>
      </c>
      <c r="AY171" s="37">
        <v>10.199999999999999</v>
      </c>
      <c r="AZ171" s="4">
        <v>788.48</v>
      </c>
      <c r="BA171" s="38">
        <f t="shared" si="1203"/>
        <v>77301.960784313735</v>
      </c>
      <c r="BB171" s="37">
        <v>0</v>
      </c>
      <c r="BC171" s="4">
        <v>0</v>
      </c>
      <c r="BD171" s="38">
        <v>0</v>
      </c>
      <c r="BE171" s="37">
        <v>0</v>
      </c>
      <c r="BF171" s="4">
        <v>0</v>
      </c>
      <c r="BG171" s="38">
        <v>0</v>
      </c>
      <c r="BH171" s="37">
        <v>24.14</v>
      </c>
      <c r="BI171" s="4">
        <v>112.73</v>
      </c>
      <c r="BJ171" s="38">
        <f t="shared" si="1160"/>
        <v>4669.8425849212927</v>
      </c>
      <c r="BK171" s="37">
        <v>0</v>
      </c>
      <c r="BL171" s="4">
        <v>0</v>
      </c>
      <c r="BM171" s="38">
        <v>0</v>
      </c>
      <c r="BN171" s="37">
        <v>0</v>
      </c>
      <c r="BO171" s="4">
        <v>0</v>
      </c>
      <c r="BP171" s="38">
        <v>0</v>
      </c>
      <c r="BQ171" s="37">
        <v>0</v>
      </c>
      <c r="BR171" s="4">
        <v>0</v>
      </c>
      <c r="BS171" s="38">
        <v>0</v>
      </c>
      <c r="BT171" s="37">
        <v>0</v>
      </c>
      <c r="BU171" s="4">
        <v>0</v>
      </c>
      <c r="BV171" s="38">
        <f t="shared" si="1206"/>
        <v>0</v>
      </c>
      <c r="BW171" s="37">
        <v>0</v>
      </c>
      <c r="BX171" s="4">
        <v>0</v>
      </c>
      <c r="BY171" s="38">
        <v>0</v>
      </c>
      <c r="BZ171" s="37">
        <v>5.0000000000000001E-3</v>
      </c>
      <c r="CA171" s="4">
        <v>0.38</v>
      </c>
      <c r="CB171" s="38">
        <f t="shared" si="1161"/>
        <v>76000</v>
      </c>
      <c r="CC171" s="37">
        <v>0</v>
      </c>
      <c r="CD171" s="4">
        <v>0</v>
      </c>
      <c r="CE171" s="38">
        <v>0</v>
      </c>
      <c r="CF171" s="37">
        <v>0</v>
      </c>
      <c r="CG171" s="4">
        <v>0</v>
      </c>
      <c r="CH171" s="38">
        <v>0</v>
      </c>
      <c r="CI171" s="37">
        <v>0</v>
      </c>
      <c r="CJ171" s="4">
        <v>0</v>
      </c>
      <c r="CK171" s="38">
        <v>0</v>
      </c>
      <c r="CL171" s="37">
        <v>0</v>
      </c>
      <c r="CM171" s="4">
        <v>0</v>
      </c>
      <c r="CN171" s="38">
        <v>0</v>
      </c>
      <c r="CO171" s="37">
        <v>4.0129999999999999</v>
      </c>
      <c r="CP171" s="4">
        <v>238.71</v>
      </c>
      <c r="CQ171" s="38">
        <f t="shared" si="1163"/>
        <v>59484.176426613507</v>
      </c>
      <c r="CR171" s="37">
        <v>0</v>
      </c>
      <c r="CS171" s="4">
        <v>0</v>
      </c>
      <c r="CT171" s="38">
        <v>0</v>
      </c>
      <c r="CU171" s="37">
        <v>0</v>
      </c>
      <c r="CV171" s="4">
        <v>0</v>
      </c>
      <c r="CW171" s="38">
        <f t="shared" si="1164"/>
        <v>0</v>
      </c>
      <c r="CX171" s="37">
        <v>1.6619999999999999</v>
      </c>
      <c r="CY171" s="4">
        <v>110.23</v>
      </c>
      <c r="CZ171" s="38">
        <f t="shared" si="1165"/>
        <v>66323.706377858005</v>
      </c>
      <c r="DA171" s="37">
        <v>0</v>
      </c>
      <c r="DB171" s="4">
        <v>0</v>
      </c>
      <c r="DC171" s="38">
        <v>0</v>
      </c>
      <c r="DD171" s="37">
        <v>0</v>
      </c>
      <c r="DE171" s="4">
        <v>0</v>
      </c>
      <c r="DF171" s="38">
        <v>0</v>
      </c>
      <c r="DG171" s="37">
        <v>0</v>
      </c>
      <c r="DH171" s="4">
        <v>0</v>
      </c>
      <c r="DI171" s="38">
        <v>0</v>
      </c>
      <c r="DJ171" s="37">
        <v>0</v>
      </c>
      <c r="DK171" s="4">
        <v>0</v>
      </c>
      <c r="DL171" s="38">
        <v>0</v>
      </c>
      <c r="DM171" s="37">
        <v>385.267</v>
      </c>
      <c r="DN171" s="4">
        <v>6943.65</v>
      </c>
      <c r="DO171" s="38">
        <f t="shared" si="1166"/>
        <v>18022.955508777031</v>
      </c>
      <c r="DP171" s="37">
        <v>4.8470000000000004</v>
      </c>
      <c r="DQ171" s="4">
        <v>401.4</v>
      </c>
      <c r="DR171" s="38">
        <f t="shared" si="1193"/>
        <v>82814.111821745406</v>
      </c>
      <c r="DS171" s="37">
        <v>0</v>
      </c>
      <c r="DT171" s="4">
        <v>0</v>
      </c>
      <c r="DU171" s="38">
        <v>0</v>
      </c>
      <c r="DV171" s="37">
        <v>1E-3</v>
      </c>
      <c r="DW171" s="4">
        <v>0.9</v>
      </c>
      <c r="DX171" s="38">
        <f t="shared" ref="DX171:DX172" si="1214">DW171/DV171*1000</f>
        <v>900000</v>
      </c>
      <c r="DY171" s="37">
        <v>0</v>
      </c>
      <c r="DZ171" s="4">
        <v>0</v>
      </c>
      <c r="EA171" s="38">
        <v>0</v>
      </c>
      <c r="EB171" s="37">
        <v>33.695</v>
      </c>
      <c r="EC171" s="4">
        <v>1375.93</v>
      </c>
      <c r="ED171" s="38">
        <f t="shared" si="1168"/>
        <v>40834.841964683183</v>
      </c>
      <c r="EE171" s="37">
        <v>1.6E-2</v>
      </c>
      <c r="EF171" s="4">
        <v>0.88</v>
      </c>
      <c r="EG171" s="38">
        <f t="shared" ref="EG171" si="1215">EF171/EE171*1000</f>
        <v>55000</v>
      </c>
      <c r="EH171" s="37">
        <v>1.6E-2</v>
      </c>
      <c r="EI171" s="4">
        <v>0.88</v>
      </c>
      <c r="EJ171" s="38">
        <f t="shared" si="1201"/>
        <v>55000</v>
      </c>
      <c r="EK171" s="37">
        <v>0</v>
      </c>
      <c r="EL171" s="4">
        <v>0</v>
      </c>
      <c r="EM171" s="38">
        <v>0</v>
      </c>
      <c r="EN171" s="37">
        <v>0</v>
      </c>
      <c r="EO171" s="4">
        <v>0</v>
      </c>
      <c r="EP171" s="38">
        <v>0</v>
      </c>
      <c r="EQ171" s="37"/>
      <c r="ER171" s="4"/>
      <c r="ES171" s="38"/>
      <c r="ET171" s="37">
        <v>0</v>
      </c>
      <c r="EU171" s="4">
        <v>0</v>
      </c>
      <c r="EV171" s="38">
        <v>0</v>
      </c>
      <c r="EW171" s="37">
        <v>2.4990000000000001</v>
      </c>
      <c r="EX171" s="4">
        <v>41.02</v>
      </c>
      <c r="EY171" s="38">
        <f t="shared" si="1194"/>
        <v>16414.565826330534</v>
      </c>
      <c r="EZ171" s="37">
        <v>0</v>
      </c>
      <c r="FA171" s="4">
        <v>0</v>
      </c>
      <c r="FB171" s="38">
        <v>0</v>
      </c>
      <c r="FC171" s="37"/>
      <c r="FD171" s="4"/>
      <c r="FE171" s="38"/>
      <c r="FF171" s="37">
        <v>0</v>
      </c>
      <c r="FG171" s="4">
        <v>0</v>
      </c>
      <c r="FH171" s="38">
        <v>0</v>
      </c>
      <c r="FI171" s="37">
        <v>79.484999999999999</v>
      </c>
      <c r="FJ171" s="4">
        <v>1247.9100000000001</v>
      </c>
      <c r="FK171" s="38">
        <f t="shared" si="1169"/>
        <v>15699.943385544444</v>
      </c>
      <c r="FL171" s="37">
        <v>0</v>
      </c>
      <c r="FM171" s="4">
        <v>0</v>
      </c>
      <c r="FN171" s="38">
        <v>0</v>
      </c>
      <c r="FO171" s="37">
        <v>0</v>
      </c>
      <c r="FP171" s="4">
        <v>0</v>
      </c>
      <c r="FQ171" s="38">
        <v>0</v>
      </c>
      <c r="FR171" s="37">
        <v>0</v>
      </c>
      <c r="FS171" s="4">
        <v>0</v>
      </c>
      <c r="FT171" s="38">
        <v>0</v>
      </c>
      <c r="FU171" s="37"/>
      <c r="FV171" s="4"/>
      <c r="FW171" s="38"/>
      <c r="FX171" s="37">
        <v>0</v>
      </c>
      <c r="FY171" s="4">
        <v>0</v>
      </c>
      <c r="FZ171" s="38">
        <v>0</v>
      </c>
      <c r="GA171" s="37">
        <v>0</v>
      </c>
      <c r="GB171" s="4">
        <v>0</v>
      </c>
      <c r="GC171" s="38">
        <v>0</v>
      </c>
      <c r="GD171" s="37">
        <v>13.250999999999999</v>
      </c>
      <c r="GE171" s="4">
        <v>317.99</v>
      </c>
      <c r="GF171" s="38">
        <f t="shared" si="1170"/>
        <v>23997.434155912764</v>
      </c>
      <c r="GG171" s="37">
        <v>0</v>
      </c>
      <c r="GH171" s="4">
        <v>0</v>
      </c>
      <c r="GI171" s="38">
        <v>0</v>
      </c>
      <c r="GJ171" s="37">
        <v>0</v>
      </c>
      <c r="GK171" s="4">
        <v>0</v>
      </c>
      <c r="GL171" s="38">
        <v>0</v>
      </c>
      <c r="GM171" s="37">
        <v>0</v>
      </c>
      <c r="GN171" s="4">
        <v>0</v>
      </c>
      <c r="GO171" s="38">
        <v>0</v>
      </c>
      <c r="GP171" s="37">
        <v>0</v>
      </c>
      <c r="GQ171" s="4">
        <v>0</v>
      </c>
      <c r="GR171" s="38">
        <v>0</v>
      </c>
      <c r="GS171" s="37">
        <v>0</v>
      </c>
      <c r="GT171" s="4">
        <v>0</v>
      </c>
      <c r="GU171" s="38">
        <v>0</v>
      </c>
      <c r="GV171" s="37">
        <v>0</v>
      </c>
      <c r="GW171" s="4">
        <v>0</v>
      </c>
      <c r="GX171" s="38">
        <v>0</v>
      </c>
      <c r="GY171" s="37">
        <v>0</v>
      </c>
      <c r="GZ171" s="4">
        <v>0</v>
      </c>
      <c r="HA171" s="38">
        <v>0</v>
      </c>
      <c r="HB171" s="37">
        <v>0</v>
      </c>
      <c r="HC171" s="4">
        <v>0</v>
      </c>
      <c r="HD171" s="38">
        <v>0</v>
      </c>
      <c r="HE171" s="37">
        <v>0</v>
      </c>
      <c r="HF171" s="4">
        <v>0</v>
      </c>
      <c r="HG171" s="38">
        <v>0</v>
      </c>
      <c r="HH171" s="37">
        <v>32.210999999999999</v>
      </c>
      <c r="HI171" s="4">
        <v>1417.91</v>
      </c>
      <c r="HJ171" s="38">
        <f t="shared" si="1172"/>
        <v>44019.43435472354</v>
      </c>
      <c r="HK171" s="37">
        <v>0</v>
      </c>
      <c r="HL171" s="4">
        <v>0</v>
      </c>
      <c r="HM171" s="38">
        <v>0</v>
      </c>
      <c r="HN171" s="37">
        <v>1E-3</v>
      </c>
      <c r="HO171" s="4">
        <v>0.14000000000000001</v>
      </c>
      <c r="HP171" s="38">
        <f t="shared" si="1202"/>
        <v>140000</v>
      </c>
      <c r="HQ171" s="37">
        <v>0.43</v>
      </c>
      <c r="HR171" s="4">
        <v>2.19</v>
      </c>
      <c r="HS171" s="38">
        <f t="shared" si="1212"/>
        <v>5093.0232558139533</v>
      </c>
      <c r="HT171" s="37">
        <v>0.43</v>
      </c>
      <c r="HU171" s="4">
        <v>2.19</v>
      </c>
      <c r="HV171" s="38">
        <f t="shared" si="1174"/>
        <v>5093.0232558139533</v>
      </c>
      <c r="HW171" s="37">
        <v>0</v>
      </c>
      <c r="HX171" s="4">
        <v>0</v>
      </c>
      <c r="HY171" s="38">
        <v>0</v>
      </c>
      <c r="HZ171" s="37">
        <v>0</v>
      </c>
      <c r="IA171" s="4">
        <v>0</v>
      </c>
      <c r="IB171" s="38">
        <v>0</v>
      </c>
      <c r="IC171" s="37">
        <v>0.50700000000000001</v>
      </c>
      <c r="ID171" s="4">
        <v>5.41</v>
      </c>
      <c r="IE171" s="38">
        <f t="shared" si="1176"/>
        <v>10670.611439842211</v>
      </c>
      <c r="IF171" s="37">
        <v>0</v>
      </c>
      <c r="IG171" s="4">
        <v>0</v>
      </c>
      <c r="IH171" s="38">
        <v>0</v>
      </c>
      <c r="II171" s="37">
        <v>0</v>
      </c>
      <c r="IJ171" s="4">
        <v>0</v>
      </c>
      <c r="IK171" s="38">
        <v>0</v>
      </c>
      <c r="IL171" s="37">
        <v>10.175000000000001</v>
      </c>
      <c r="IM171" s="4">
        <v>1192.94</v>
      </c>
      <c r="IN171" s="38">
        <f t="shared" si="1177"/>
        <v>117242.26044226045</v>
      </c>
      <c r="IO171" s="37">
        <v>25.721</v>
      </c>
      <c r="IP171" s="4">
        <v>1296.6500000000001</v>
      </c>
      <c r="IQ171" s="38">
        <f t="shared" si="1178"/>
        <v>50412.114614517319</v>
      </c>
      <c r="IR171" s="37">
        <v>0</v>
      </c>
      <c r="IS171" s="4">
        <v>0</v>
      </c>
      <c r="IT171" s="38">
        <v>0</v>
      </c>
      <c r="IU171" s="37">
        <v>1E-3</v>
      </c>
      <c r="IV171" s="4">
        <v>0.19</v>
      </c>
      <c r="IW171" s="38">
        <f t="shared" ref="IW171" si="1216">IV171/IU171*1000</f>
        <v>190000</v>
      </c>
      <c r="IX171" s="37">
        <v>0</v>
      </c>
      <c r="IY171" s="4">
        <v>0</v>
      </c>
      <c r="IZ171" s="38">
        <f t="shared" si="781"/>
        <v>0</v>
      </c>
      <c r="JA171" s="37">
        <v>246.10300000000001</v>
      </c>
      <c r="JB171" s="4">
        <v>5528.94</v>
      </c>
      <c r="JC171" s="38">
        <f t="shared" si="1179"/>
        <v>22465.959374733342</v>
      </c>
      <c r="JD171" s="37">
        <v>0</v>
      </c>
      <c r="JE171" s="4">
        <v>0</v>
      </c>
      <c r="JF171" s="38">
        <v>0</v>
      </c>
      <c r="JG171" s="37">
        <v>0</v>
      </c>
      <c r="JH171" s="4">
        <v>0</v>
      </c>
      <c r="JI171" s="38">
        <v>0</v>
      </c>
      <c r="JJ171" s="37">
        <v>0</v>
      </c>
      <c r="JK171" s="4">
        <v>0</v>
      </c>
      <c r="JL171" s="38">
        <v>0</v>
      </c>
      <c r="JM171" s="37">
        <v>0</v>
      </c>
      <c r="JN171" s="4">
        <v>0</v>
      </c>
      <c r="JO171" s="38">
        <v>0</v>
      </c>
      <c r="JP171" s="37">
        <v>31.727</v>
      </c>
      <c r="JQ171" s="4">
        <v>1435.93</v>
      </c>
      <c r="JR171" s="38">
        <f t="shared" si="1180"/>
        <v>45258.927727172442</v>
      </c>
      <c r="JS171" s="37">
        <v>0</v>
      </c>
      <c r="JT171" s="4">
        <v>0</v>
      </c>
      <c r="JU171" s="38">
        <v>0</v>
      </c>
      <c r="JV171" s="37">
        <v>0</v>
      </c>
      <c r="JW171" s="4">
        <v>0</v>
      </c>
      <c r="JX171" s="38">
        <v>0</v>
      </c>
      <c r="JY171" s="37">
        <v>0</v>
      </c>
      <c r="JZ171" s="4">
        <v>0</v>
      </c>
      <c r="KA171" s="38">
        <v>0</v>
      </c>
      <c r="KB171" s="37">
        <v>0</v>
      </c>
      <c r="KC171" s="4">
        <v>0</v>
      </c>
      <c r="KD171" s="38">
        <v>0</v>
      </c>
      <c r="KE171" s="37">
        <v>7.5780000000000003</v>
      </c>
      <c r="KF171" s="4">
        <v>33.46</v>
      </c>
      <c r="KG171" s="38">
        <f t="shared" si="1181"/>
        <v>4415.4130377408283</v>
      </c>
      <c r="KH171" s="37"/>
      <c r="KI171" s="4"/>
      <c r="KJ171" s="38"/>
      <c r="KK171" s="37">
        <v>0</v>
      </c>
      <c r="KL171" s="4">
        <v>0</v>
      </c>
      <c r="KM171" s="38">
        <v>0</v>
      </c>
      <c r="KN171" s="37">
        <v>0</v>
      </c>
      <c r="KO171" s="4">
        <v>0</v>
      </c>
      <c r="KP171" s="38">
        <v>0</v>
      </c>
      <c r="KQ171" s="37">
        <v>0</v>
      </c>
      <c r="KR171" s="4">
        <v>0</v>
      </c>
      <c r="KS171" s="38">
        <v>0</v>
      </c>
      <c r="KT171" s="37">
        <v>14.247999999999999</v>
      </c>
      <c r="KU171" s="4">
        <v>144.82</v>
      </c>
      <c r="KV171" s="38">
        <f t="shared" si="1182"/>
        <v>10164.233576642335</v>
      </c>
      <c r="KW171" s="37">
        <v>9.7530000000000001</v>
      </c>
      <c r="KX171" s="4">
        <v>240.11</v>
      </c>
      <c r="KY171" s="38">
        <f t="shared" si="1183"/>
        <v>24619.0915615708</v>
      </c>
      <c r="KZ171" s="37">
        <v>43.63</v>
      </c>
      <c r="LA171" s="4">
        <v>733.49</v>
      </c>
      <c r="LB171" s="38">
        <f t="shared" si="1184"/>
        <v>16811.597524639008</v>
      </c>
      <c r="LC171" s="37">
        <v>35.847999999999999</v>
      </c>
      <c r="LD171" s="4">
        <v>1430.9</v>
      </c>
      <c r="LE171" s="38">
        <f t="shared" si="1185"/>
        <v>39915.75541173845</v>
      </c>
      <c r="LF171" s="37">
        <v>31.847000000000001</v>
      </c>
      <c r="LG171" s="4">
        <v>1780.11</v>
      </c>
      <c r="LH171" s="38">
        <f t="shared" si="1186"/>
        <v>55895.688761892794</v>
      </c>
      <c r="LI171" s="37">
        <v>10.471</v>
      </c>
      <c r="LJ171" s="4">
        <v>115.49</v>
      </c>
      <c r="LK171" s="38">
        <f t="shared" si="1197"/>
        <v>11029.510075446471</v>
      </c>
      <c r="LL171" s="37">
        <v>0</v>
      </c>
      <c r="LM171" s="4">
        <v>0</v>
      </c>
      <c r="LN171" s="38">
        <v>0</v>
      </c>
      <c r="LO171" s="37">
        <v>0</v>
      </c>
      <c r="LP171" s="4">
        <v>0</v>
      </c>
      <c r="LQ171" s="38">
        <v>0</v>
      </c>
      <c r="LR171" s="37">
        <v>0</v>
      </c>
      <c r="LS171" s="4">
        <v>0</v>
      </c>
      <c r="LT171" s="38">
        <v>0</v>
      </c>
      <c r="LU171" s="37">
        <v>0</v>
      </c>
      <c r="LV171" s="4">
        <v>0</v>
      </c>
      <c r="LW171" s="38">
        <v>0</v>
      </c>
      <c r="LX171" s="37">
        <v>17.77</v>
      </c>
      <c r="LY171" s="4">
        <v>277.8</v>
      </c>
      <c r="LZ171" s="38">
        <f t="shared" si="1187"/>
        <v>15633.089476646033</v>
      </c>
      <c r="MA171" s="2">
        <f t="shared" si="1188"/>
        <v>1109.8049999999998</v>
      </c>
      <c r="MB171" s="12">
        <f t="shared" si="1189"/>
        <v>29589.969999999998</v>
      </c>
    </row>
    <row r="172" spans="1:340" x14ac:dyDescent="0.3">
      <c r="A172" s="50">
        <v>2016</v>
      </c>
      <c r="B172" s="51" t="s">
        <v>16</v>
      </c>
      <c r="C172" s="37">
        <v>0</v>
      </c>
      <c r="D172" s="4">
        <v>0</v>
      </c>
      <c r="E172" s="38">
        <v>0</v>
      </c>
      <c r="F172" s="37">
        <v>0</v>
      </c>
      <c r="G172" s="4">
        <v>0</v>
      </c>
      <c r="H172" s="38">
        <v>0</v>
      </c>
      <c r="I172" s="37">
        <v>0</v>
      </c>
      <c r="J172" s="4">
        <v>0</v>
      </c>
      <c r="K172" s="38">
        <v>0</v>
      </c>
      <c r="L172" s="37">
        <v>0</v>
      </c>
      <c r="M172" s="4">
        <v>0</v>
      </c>
      <c r="N172" s="38">
        <v>0</v>
      </c>
      <c r="O172" s="37">
        <v>0</v>
      </c>
      <c r="P172" s="4">
        <v>0</v>
      </c>
      <c r="Q172" s="38">
        <v>0</v>
      </c>
      <c r="R172" s="37">
        <v>1E-3</v>
      </c>
      <c r="S172" s="4">
        <v>0.45</v>
      </c>
      <c r="T172" s="38">
        <f t="shared" si="1157"/>
        <v>450000</v>
      </c>
      <c r="U172" s="37">
        <v>0</v>
      </c>
      <c r="V172" s="4">
        <v>0</v>
      </c>
      <c r="W172" s="38">
        <v>0</v>
      </c>
      <c r="X172" s="37">
        <v>1.669</v>
      </c>
      <c r="Y172" s="4">
        <v>12.49</v>
      </c>
      <c r="Z172" s="38">
        <f t="shared" si="1190"/>
        <v>7483.5230677052132</v>
      </c>
      <c r="AA172" s="37">
        <v>0</v>
      </c>
      <c r="AB172" s="4">
        <v>0</v>
      </c>
      <c r="AC172" s="38">
        <v>0</v>
      </c>
      <c r="AD172" s="37">
        <v>5.7000000000000002E-2</v>
      </c>
      <c r="AE172" s="4">
        <v>2.6</v>
      </c>
      <c r="AF172" s="38">
        <f t="shared" si="1191"/>
        <v>45614.035087719305</v>
      </c>
      <c r="AG172" s="37">
        <v>0</v>
      </c>
      <c r="AH172" s="4">
        <v>0</v>
      </c>
      <c r="AI172" s="38">
        <v>0</v>
      </c>
      <c r="AJ172" s="37">
        <v>25.821000000000002</v>
      </c>
      <c r="AK172" s="4">
        <v>6.24</v>
      </c>
      <c r="AL172" s="38">
        <f t="shared" si="1158"/>
        <v>241.66376205414198</v>
      </c>
      <c r="AM172" s="37">
        <v>7.093</v>
      </c>
      <c r="AN172" s="4">
        <v>132.5</v>
      </c>
      <c r="AO172" s="38">
        <f t="shared" si="1208"/>
        <v>18680.389116029888</v>
      </c>
      <c r="AP172" s="37">
        <v>0</v>
      </c>
      <c r="AQ172" s="4">
        <v>0</v>
      </c>
      <c r="AR172" s="38">
        <v>0</v>
      </c>
      <c r="AS172" s="37">
        <v>0</v>
      </c>
      <c r="AT172" s="4">
        <v>0</v>
      </c>
      <c r="AU172" s="38">
        <v>0</v>
      </c>
      <c r="AV172" s="37">
        <v>0</v>
      </c>
      <c r="AW172" s="4">
        <v>0</v>
      </c>
      <c r="AX172" s="38">
        <v>0</v>
      </c>
      <c r="AY172" s="37">
        <v>0</v>
      </c>
      <c r="AZ172" s="4">
        <v>0</v>
      </c>
      <c r="BA172" s="38">
        <v>0</v>
      </c>
      <c r="BB172" s="37">
        <v>0</v>
      </c>
      <c r="BC172" s="4">
        <v>0</v>
      </c>
      <c r="BD172" s="38">
        <v>0</v>
      </c>
      <c r="BE172" s="37">
        <v>0</v>
      </c>
      <c r="BF172" s="4">
        <v>0</v>
      </c>
      <c r="BG172" s="38">
        <v>0</v>
      </c>
      <c r="BH172" s="37">
        <v>24.788</v>
      </c>
      <c r="BI172" s="4">
        <v>207.09</v>
      </c>
      <c r="BJ172" s="38">
        <f t="shared" si="1160"/>
        <v>8354.4456995320324</v>
      </c>
      <c r="BK172" s="37">
        <v>0</v>
      </c>
      <c r="BL172" s="4">
        <v>0</v>
      </c>
      <c r="BM172" s="38">
        <v>0</v>
      </c>
      <c r="BN172" s="37">
        <v>0</v>
      </c>
      <c r="BO172" s="4">
        <v>0</v>
      </c>
      <c r="BP172" s="38">
        <v>0</v>
      </c>
      <c r="BQ172" s="37">
        <v>0</v>
      </c>
      <c r="BR172" s="4">
        <v>0</v>
      </c>
      <c r="BS172" s="38">
        <v>0</v>
      </c>
      <c r="BT172" s="37">
        <v>0</v>
      </c>
      <c r="BU172" s="4">
        <v>0</v>
      </c>
      <c r="BV172" s="38">
        <f t="shared" si="1206"/>
        <v>0</v>
      </c>
      <c r="BW172" s="37">
        <v>6.0000000000000001E-3</v>
      </c>
      <c r="BX172" s="4">
        <v>0.64</v>
      </c>
      <c r="BY172" s="38">
        <f t="shared" ref="BY172" si="1217">BX172/BW172*1000</f>
        <v>106666.66666666667</v>
      </c>
      <c r="BZ172" s="37">
        <v>0</v>
      </c>
      <c r="CA172" s="4">
        <v>0</v>
      </c>
      <c r="CB172" s="38">
        <v>0</v>
      </c>
      <c r="CC172" s="37">
        <v>0</v>
      </c>
      <c r="CD172" s="4">
        <v>0</v>
      </c>
      <c r="CE172" s="38">
        <v>0</v>
      </c>
      <c r="CF172" s="37">
        <v>0</v>
      </c>
      <c r="CG172" s="4">
        <v>0</v>
      </c>
      <c r="CH172" s="38">
        <v>0</v>
      </c>
      <c r="CI172" s="37">
        <v>0</v>
      </c>
      <c r="CJ172" s="4">
        <v>0</v>
      </c>
      <c r="CK172" s="38">
        <v>0</v>
      </c>
      <c r="CL172" s="37">
        <v>0</v>
      </c>
      <c r="CM172" s="4">
        <v>0</v>
      </c>
      <c r="CN172" s="38">
        <v>0</v>
      </c>
      <c r="CO172" s="37">
        <v>0</v>
      </c>
      <c r="CP172" s="4">
        <v>0</v>
      </c>
      <c r="CQ172" s="38">
        <v>0</v>
      </c>
      <c r="CR172" s="37">
        <v>0</v>
      </c>
      <c r="CS172" s="4">
        <v>0</v>
      </c>
      <c r="CT172" s="38">
        <v>0</v>
      </c>
      <c r="CU172" s="37">
        <v>0</v>
      </c>
      <c r="CV172" s="4">
        <v>0</v>
      </c>
      <c r="CW172" s="38">
        <f t="shared" si="1164"/>
        <v>0</v>
      </c>
      <c r="CX172" s="37">
        <v>0.19700000000000001</v>
      </c>
      <c r="CY172" s="4">
        <v>14.02</v>
      </c>
      <c r="CZ172" s="38">
        <f t="shared" si="1165"/>
        <v>71167.512690355317</v>
      </c>
      <c r="DA172" s="37">
        <v>4.0000000000000001E-3</v>
      </c>
      <c r="DB172" s="4">
        <v>1.42</v>
      </c>
      <c r="DC172" s="38">
        <f t="shared" si="1209"/>
        <v>355000</v>
      </c>
      <c r="DD172" s="37">
        <v>0</v>
      </c>
      <c r="DE172" s="4">
        <v>0</v>
      </c>
      <c r="DF172" s="38">
        <v>0</v>
      </c>
      <c r="DG172" s="37">
        <v>0</v>
      </c>
      <c r="DH172" s="4">
        <v>0</v>
      </c>
      <c r="DI172" s="38">
        <v>0</v>
      </c>
      <c r="DJ172" s="37">
        <v>0</v>
      </c>
      <c r="DK172" s="4">
        <v>0</v>
      </c>
      <c r="DL172" s="38">
        <v>0</v>
      </c>
      <c r="DM172" s="37">
        <v>233.36699999999999</v>
      </c>
      <c r="DN172" s="4">
        <v>3961.59</v>
      </c>
      <c r="DO172" s="38">
        <f t="shared" si="1166"/>
        <v>16975.793492653203</v>
      </c>
      <c r="DP172" s="37">
        <v>0</v>
      </c>
      <c r="DQ172" s="4">
        <v>0</v>
      </c>
      <c r="DR172" s="38">
        <v>0</v>
      </c>
      <c r="DS172" s="37">
        <v>0</v>
      </c>
      <c r="DT172" s="4">
        <v>0</v>
      </c>
      <c r="DU172" s="38">
        <v>0</v>
      </c>
      <c r="DV172" s="37">
        <v>1E-3</v>
      </c>
      <c r="DW172" s="4">
        <v>0.15</v>
      </c>
      <c r="DX172" s="38">
        <f t="shared" si="1214"/>
        <v>150000</v>
      </c>
      <c r="DY172" s="37">
        <v>2.9289999999999998</v>
      </c>
      <c r="DZ172" s="4">
        <v>16.739999999999998</v>
      </c>
      <c r="EA172" s="38">
        <f t="shared" si="1167"/>
        <v>5715.2611812905425</v>
      </c>
      <c r="EB172" s="37">
        <v>6.923</v>
      </c>
      <c r="EC172" s="4">
        <v>361.69</v>
      </c>
      <c r="ED172" s="38">
        <f t="shared" si="1168"/>
        <v>52244.69160768453</v>
      </c>
      <c r="EE172" s="37">
        <v>0</v>
      </c>
      <c r="EF172" s="4">
        <v>0</v>
      </c>
      <c r="EG172" s="38">
        <v>0</v>
      </c>
      <c r="EH172" s="37">
        <v>0</v>
      </c>
      <c r="EI172" s="4">
        <v>0</v>
      </c>
      <c r="EJ172" s="38">
        <v>0</v>
      </c>
      <c r="EK172" s="37">
        <v>0</v>
      </c>
      <c r="EL172" s="4">
        <v>0</v>
      </c>
      <c r="EM172" s="38">
        <v>0</v>
      </c>
      <c r="EN172" s="37">
        <v>0</v>
      </c>
      <c r="EO172" s="4">
        <v>0</v>
      </c>
      <c r="EP172" s="38">
        <v>0</v>
      </c>
      <c r="EQ172" s="37"/>
      <c r="ER172" s="4"/>
      <c r="ES172" s="38"/>
      <c r="ET172" s="37">
        <v>0</v>
      </c>
      <c r="EU172" s="4">
        <v>0</v>
      </c>
      <c r="EV172" s="38">
        <v>0</v>
      </c>
      <c r="EW172" s="37">
        <v>0.70599999999999996</v>
      </c>
      <c r="EX172" s="4">
        <v>21.98</v>
      </c>
      <c r="EY172" s="38">
        <f t="shared" si="1194"/>
        <v>31133.144475920682</v>
      </c>
      <c r="EZ172" s="37">
        <v>0</v>
      </c>
      <c r="FA172" s="4">
        <v>0</v>
      </c>
      <c r="FB172" s="38">
        <v>0</v>
      </c>
      <c r="FC172" s="37"/>
      <c r="FD172" s="4"/>
      <c r="FE172" s="38"/>
      <c r="FF172" s="37">
        <v>0</v>
      </c>
      <c r="FG172" s="4">
        <v>0</v>
      </c>
      <c r="FH172" s="38">
        <v>0</v>
      </c>
      <c r="FI172" s="37">
        <v>51.6</v>
      </c>
      <c r="FJ172" s="4">
        <v>750.79</v>
      </c>
      <c r="FK172" s="38">
        <f t="shared" si="1169"/>
        <v>14550.193798449611</v>
      </c>
      <c r="FL172" s="37">
        <v>0</v>
      </c>
      <c r="FM172" s="4">
        <v>0</v>
      </c>
      <c r="FN172" s="38">
        <v>0</v>
      </c>
      <c r="FO172" s="37">
        <v>0</v>
      </c>
      <c r="FP172" s="4">
        <v>0</v>
      </c>
      <c r="FQ172" s="38">
        <v>0</v>
      </c>
      <c r="FR172" s="37">
        <v>0</v>
      </c>
      <c r="FS172" s="4">
        <v>0</v>
      </c>
      <c r="FT172" s="38">
        <v>0</v>
      </c>
      <c r="FU172" s="37"/>
      <c r="FV172" s="4"/>
      <c r="FW172" s="38"/>
      <c r="FX172" s="37">
        <v>0</v>
      </c>
      <c r="FY172" s="4">
        <v>0</v>
      </c>
      <c r="FZ172" s="38">
        <v>0</v>
      </c>
      <c r="GA172" s="37">
        <v>0</v>
      </c>
      <c r="GB172" s="4">
        <v>0</v>
      </c>
      <c r="GC172" s="38">
        <v>0</v>
      </c>
      <c r="GD172" s="37">
        <v>0</v>
      </c>
      <c r="GE172" s="4">
        <v>0</v>
      </c>
      <c r="GF172" s="38">
        <v>0</v>
      </c>
      <c r="GG172" s="37">
        <v>0</v>
      </c>
      <c r="GH172" s="4">
        <v>0</v>
      </c>
      <c r="GI172" s="38">
        <v>0</v>
      </c>
      <c r="GJ172" s="37">
        <v>0</v>
      </c>
      <c r="GK172" s="4">
        <v>0</v>
      </c>
      <c r="GL172" s="38">
        <v>0</v>
      </c>
      <c r="GM172" s="37">
        <v>0</v>
      </c>
      <c r="GN172" s="4">
        <v>0</v>
      </c>
      <c r="GO172" s="38">
        <v>0</v>
      </c>
      <c r="GP172" s="37">
        <v>0</v>
      </c>
      <c r="GQ172" s="4">
        <v>0</v>
      </c>
      <c r="GR172" s="38">
        <v>0</v>
      </c>
      <c r="GS172" s="37">
        <v>0</v>
      </c>
      <c r="GT172" s="4">
        <v>0</v>
      </c>
      <c r="GU172" s="38">
        <v>0</v>
      </c>
      <c r="GV172" s="37">
        <v>0</v>
      </c>
      <c r="GW172" s="4">
        <v>0</v>
      </c>
      <c r="GX172" s="38">
        <v>0</v>
      </c>
      <c r="GY172" s="37">
        <v>0</v>
      </c>
      <c r="GZ172" s="4">
        <v>0</v>
      </c>
      <c r="HA172" s="38">
        <v>0</v>
      </c>
      <c r="HB172" s="37">
        <v>0</v>
      </c>
      <c r="HC172" s="4">
        <v>0</v>
      </c>
      <c r="HD172" s="38">
        <v>0</v>
      </c>
      <c r="HE172" s="37">
        <v>0</v>
      </c>
      <c r="HF172" s="4">
        <v>0</v>
      </c>
      <c r="HG172" s="38">
        <v>0</v>
      </c>
      <c r="HH172" s="37">
        <v>31.597000000000001</v>
      </c>
      <c r="HI172" s="4">
        <v>1284.3599999999999</v>
      </c>
      <c r="HJ172" s="38">
        <f t="shared" si="1172"/>
        <v>40648.162800265847</v>
      </c>
      <c r="HK172" s="37">
        <v>0</v>
      </c>
      <c r="HL172" s="4">
        <v>0</v>
      </c>
      <c r="HM172" s="38">
        <v>0</v>
      </c>
      <c r="HN172" s="37">
        <v>1E-3</v>
      </c>
      <c r="HO172" s="4">
        <v>0.35</v>
      </c>
      <c r="HP172" s="38">
        <f t="shared" si="1202"/>
        <v>349999.99999999994</v>
      </c>
      <c r="HQ172" s="37">
        <v>0.22900000000000001</v>
      </c>
      <c r="HR172" s="4">
        <v>1.1299999999999999</v>
      </c>
      <c r="HS172" s="38">
        <f t="shared" si="1212"/>
        <v>4934.4978165938865</v>
      </c>
      <c r="HT172" s="37">
        <v>0.22900000000000001</v>
      </c>
      <c r="HU172" s="4">
        <v>1.1299999999999999</v>
      </c>
      <c r="HV172" s="38">
        <f t="shared" si="1174"/>
        <v>4934.4978165938865</v>
      </c>
      <c r="HW172" s="37">
        <v>0</v>
      </c>
      <c r="HX172" s="4">
        <v>0</v>
      </c>
      <c r="HY172" s="38">
        <v>0</v>
      </c>
      <c r="HZ172" s="37">
        <v>13.218999999999999</v>
      </c>
      <c r="IA172" s="4">
        <v>285.52</v>
      </c>
      <c r="IB172" s="38">
        <f t="shared" si="1175"/>
        <v>21599.21325365005</v>
      </c>
      <c r="IC172" s="37">
        <v>0.96099999999999997</v>
      </c>
      <c r="ID172" s="4">
        <v>27.58</v>
      </c>
      <c r="IE172" s="38">
        <f t="shared" si="1176"/>
        <v>28699.271592091569</v>
      </c>
      <c r="IF172" s="37">
        <v>0</v>
      </c>
      <c r="IG172" s="4">
        <v>0</v>
      </c>
      <c r="IH172" s="38">
        <v>0</v>
      </c>
      <c r="II172" s="37">
        <v>0.25800000000000001</v>
      </c>
      <c r="IJ172" s="4">
        <v>8.25</v>
      </c>
      <c r="IK172" s="38">
        <f t="shared" si="1213"/>
        <v>31976.744186046511</v>
      </c>
      <c r="IL172" s="37">
        <v>13.504</v>
      </c>
      <c r="IM172" s="4">
        <v>476.26</v>
      </c>
      <c r="IN172" s="38">
        <f t="shared" si="1177"/>
        <v>35268.068720379146</v>
      </c>
      <c r="IO172" s="37">
        <v>16.527000000000001</v>
      </c>
      <c r="IP172" s="4">
        <v>758.76</v>
      </c>
      <c r="IQ172" s="38">
        <f t="shared" si="1178"/>
        <v>45910.328553276449</v>
      </c>
      <c r="IR172" s="37">
        <v>0</v>
      </c>
      <c r="IS172" s="4">
        <v>0</v>
      </c>
      <c r="IT172" s="38">
        <v>0</v>
      </c>
      <c r="IU172" s="37">
        <v>0</v>
      </c>
      <c r="IV172" s="4">
        <v>0</v>
      </c>
      <c r="IW172" s="38">
        <v>0</v>
      </c>
      <c r="IX172" s="37">
        <v>0</v>
      </c>
      <c r="IY172" s="4">
        <v>0</v>
      </c>
      <c r="IZ172" s="38">
        <f t="shared" si="781"/>
        <v>0</v>
      </c>
      <c r="JA172" s="37">
        <v>78.516999999999996</v>
      </c>
      <c r="JB172" s="4">
        <v>1871.34</v>
      </c>
      <c r="JC172" s="38">
        <f t="shared" si="1179"/>
        <v>23833.564705732519</v>
      </c>
      <c r="JD172" s="37">
        <v>0</v>
      </c>
      <c r="JE172" s="4">
        <v>0</v>
      </c>
      <c r="JF172" s="38">
        <v>0</v>
      </c>
      <c r="JG172" s="37">
        <v>0</v>
      </c>
      <c r="JH172" s="4">
        <v>0</v>
      </c>
      <c r="JI172" s="38">
        <v>0</v>
      </c>
      <c r="JJ172" s="37">
        <v>0</v>
      </c>
      <c r="JK172" s="4">
        <v>0</v>
      </c>
      <c r="JL172" s="38">
        <v>0</v>
      </c>
      <c r="JM172" s="37">
        <v>0</v>
      </c>
      <c r="JN172" s="4">
        <v>0</v>
      </c>
      <c r="JO172" s="38">
        <v>0</v>
      </c>
      <c r="JP172" s="37">
        <v>21.954999999999998</v>
      </c>
      <c r="JQ172" s="4">
        <v>891.55</v>
      </c>
      <c r="JR172" s="38">
        <f t="shared" si="1180"/>
        <v>40608.061944887268</v>
      </c>
      <c r="JS172" s="37">
        <v>0</v>
      </c>
      <c r="JT172" s="4">
        <v>0</v>
      </c>
      <c r="JU172" s="38">
        <v>0</v>
      </c>
      <c r="JV172" s="37">
        <v>0</v>
      </c>
      <c r="JW172" s="4">
        <v>0</v>
      </c>
      <c r="JX172" s="38">
        <v>0</v>
      </c>
      <c r="JY172" s="37">
        <v>0</v>
      </c>
      <c r="JZ172" s="4">
        <v>0</v>
      </c>
      <c r="KA172" s="38">
        <v>0</v>
      </c>
      <c r="KB172" s="37">
        <v>0</v>
      </c>
      <c r="KC172" s="4">
        <v>0</v>
      </c>
      <c r="KD172" s="38">
        <v>0</v>
      </c>
      <c r="KE172" s="37">
        <v>6.7000000000000004E-2</v>
      </c>
      <c r="KF172" s="4">
        <v>2.95</v>
      </c>
      <c r="KG172" s="38">
        <f t="shared" si="1181"/>
        <v>44029.850746268654</v>
      </c>
      <c r="KH172" s="37"/>
      <c r="KI172" s="4"/>
      <c r="KJ172" s="38"/>
      <c r="KK172" s="37">
        <v>0</v>
      </c>
      <c r="KL172" s="4">
        <v>0</v>
      </c>
      <c r="KM172" s="38">
        <v>0</v>
      </c>
      <c r="KN172" s="37">
        <v>0</v>
      </c>
      <c r="KO172" s="4">
        <v>0</v>
      </c>
      <c r="KP172" s="38">
        <v>0</v>
      </c>
      <c r="KQ172" s="37">
        <v>0</v>
      </c>
      <c r="KR172" s="4">
        <v>0</v>
      </c>
      <c r="KS172" s="38">
        <v>0</v>
      </c>
      <c r="KT172" s="37">
        <v>4.0439999999999996</v>
      </c>
      <c r="KU172" s="4">
        <v>35.25</v>
      </c>
      <c r="KV172" s="38">
        <f t="shared" si="1182"/>
        <v>8716.6172106824924</v>
      </c>
      <c r="KW172" s="37">
        <v>0.22800000000000001</v>
      </c>
      <c r="KX172" s="4">
        <v>5</v>
      </c>
      <c r="KY172" s="38">
        <f t="shared" si="1183"/>
        <v>21929.824561403508</v>
      </c>
      <c r="KZ172" s="37">
        <v>42.12</v>
      </c>
      <c r="LA172" s="4">
        <v>770.34</v>
      </c>
      <c r="LB172" s="38">
        <f t="shared" si="1184"/>
        <v>18289.17378917379</v>
      </c>
      <c r="LC172" s="37">
        <v>33.366999999999997</v>
      </c>
      <c r="LD172" s="4">
        <v>955.44</v>
      </c>
      <c r="LE172" s="38">
        <f t="shared" si="1185"/>
        <v>28634.279377828396</v>
      </c>
      <c r="LF172" s="37">
        <v>0.91300000000000003</v>
      </c>
      <c r="LG172" s="4">
        <v>37.04</v>
      </c>
      <c r="LH172" s="38">
        <f t="shared" si="1186"/>
        <v>40569.550930996709</v>
      </c>
      <c r="LI172" s="37">
        <v>1.0999999999999999E-2</v>
      </c>
      <c r="LJ172" s="4">
        <v>0.61</v>
      </c>
      <c r="LK172" s="38">
        <f t="shared" si="1197"/>
        <v>55454.545454545456</v>
      </c>
      <c r="LL172" s="37">
        <v>0</v>
      </c>
      <c r="LM172" s="4">
        <v>0</v>
      </c>
      <c r="LN172" s="38">
        <v>0</v>
      </c>
      <c r="LO172" s="37">
        <v>0</v>
      </c>
      <c r="LP172" s="4">
        <v>0</v>
      </c>
      <c r="LQ172" s="38">
        <v>0</v>
      </c>
      <c r="LR172" s="37">
        <v>0</v>
      </c>
      <c r="LS172" s="4">
        <v>0</v>
      </c>
      <c r="LT172" s="38">
        <v>0</v>
      </c>
      <c r="LU172" s="37">
        <v>0</v>
      </c>
      <c r="LV172" s="4">
        <v>0</v>
      </c>
      <c r="LW172" s="38">
        <v>0</v>
      </c>
      <c r="LX172" s="37">
        <v>22.181999999999999</v>
      </c>
      <c r="LY172" s="4">
        <v>353.15</v>
      </c>
      <c r="LZ172" s="38">
        <f t="shared" si="1187"/>
        <v>15920.566224867009</v>
      </c>
      <c r="MA172" s="2">
        <f t="shared" si="1188"/>
        <v>634.86199999999997</v>
      </c>
      <c r="MB172" s="12">
        <f t="shared" si="1189"/>
        <v>13255.270000000002</v>
      </c>
    </row>
    <row r="173" spans="1:340" ht="15" thickBot="1" x14ac:dyDescent="0.35">
      <c r="A173" s="52"/>
      <c r="B173" s="53" t="s">
        <v>17</v>
      </c>
      <c r="C173" s="35">
        <f t="shared" ref="C173:D173" si="1218">SUM(C161:C172)</f>
        <v>0</v>
      </c>
      <c r="D173" s="29">
        <f t="shared" si="1218"/>
        <v>0</v>
      </c>
      <c r="E173" s="36"/>
      <c r="F173" s="35">
        <f t="shared" ref="F173:G173" si="1219">SUM(F161:F172)</f>
        <v>0</v>
      </c>
      <c r="G173" s="29">
        <f t="shared" si="1219"/>
        <v>0</v>
      </c>
      <c r="H173" s="36"/>
      <c r="I173" s="35">
        <f t="shared" ref="I173:J173" si="1220">SUM(I161:I172)</f>
        <v>0</v>
      </c>
      <c r="J173" s="29">
        <f t="shared" si="1220"/>
        <v>0</v>
      </c>
      <c r="K173" s="36"/>
      <c r="L173" s="35">
        <f t="shared" ref="L173:M173" si="1221">SUM(L161:L172)</f>
        <v>0</v>
      </c>
      <c r="M173" s="29">
        <f t="shared" si="1221"/>
        <v>0</v>
      </c>
      <c r="N173" s="36"/>
      <c r="O173" s="35">
        <f t="shared" ref="O173:P173" si="1222">SUM(O161:O172)</f>
        <v>121.217</v>
      </c>
      <c r="P173" s="29">
        <f t="shared" si="1222"/>
        <v>8795.17</v>
      </c>
      <c r="Q173" s="36"/>
      <c r="R173" s="35">
        <f t="shared" ref="R173:S173" si="1223">SUM(R161:R172)</f>
        <v>3.9000000000000007E-2</v>
      </c>
      <c r="S173" s="29">
        <f t="shared" si="1223"/>
        <v>3.8200000000000003</v>
      </c>
      <c r="T173" s="36"/>
      <c r="U173" s="35">
        <f t="shared" ref="U173:V173" si="1224">SUM(U161:U172)</f>
        <v>0</v>
      </c>
      <c r="V173" s="29">
        <f t="shared" si="1224"/>
        <v>0</v>
      </c>
      <c r="W173" s="36"/>
      <c r="X173" s="35">
        <f t="shared" ref="X173:Y173" si="1225">SUM(X161:X172)</f>
        <v>9.1839999999999993</v>
      </c>
      <c r="Y173" s="29">
        <f t="shared" si="1225"/>
        <v>59.44</v>
      </c>
      <c r="Z173" s="36"/>
      <c r="AA173" s="35">
        <f t="shared" ref="AA173:AB173" si="1226">SUM(AA161:AA172)</f>
        <v>0</v>
      </c>
      <c r="AB173" s="29">
        <f t="shared" si="1226"/>
        <v>0</v>
      </c>
      <c r="AC173" s="36"/>
      <c r="AD173" s="35">
        <f t="shared" ref="AD173:AE173" si="1227">SUM(AD161:AD172)</f>
        <v>16.604999999999997</v>
      </c>
      <c r="AE173" s="29">
        <f t="shared" si="1227"/>
        <v>697.32999999999993</v>
      </c>
      <c r="AF173" s="36"/>
      <c r="AG173" s="35">
        <f t="shared" ref="AG173:AH173" si="1228">SUM(AG161:AG172)</f>
        <v>0</v>
      </c>
      <c r="AH173" s="29">
        <f t="shared" si="1228"/>
        <v>0</v>
      </c>
      <c r="AI173" s="36"/>
      <c r="AJ173" s="35">
        <f t="shared" ref="AJ173:AK173" si="1229">SUM(AJ161:AJ172)</f>
        <v>32.221000000000004</v>
      </c>
      <c r="AK173" s="29">
        <f t="shared" si="1229"/>
        <v>89.89</v>
      </c>
      <c r="AL173" s="36"/>
      <c r="AM173" s="35">
        <f t="shared" ref="AM173:AN173" si="1230">SUM(AM161:AM172)</f>
        <v>56.378</v>
      </c>
      <c r="AN173" s="29">
        <f t="shared" si="1230"/>
        <v>1369.6200000000001</v>
      </c>
      <c r="AO173" s="36"/>
      <c r="AP173" s="35">
        <f t="shared" ref="AP173:AQ173" si="1231">SUM(AP161:AP172)</f>
        <v>7.6520000000000001</v>
      </c>
      <c r="AQ173" s="29">
        <f t="shared" si="1231"/>
        <v>320.94</v>
      </c>
      <c r="AR173" s="36"/>
      <c r="AS173" s="35">
        <f t="shared" ref="AS173:AT173" si="1232">SUM(AS161:AS172)</f>
        <v>0</v>
      </c>
      <c r="AT173" s="29">
        <f t="shared" si="1232"/>
        <v>0</v>
      </c>
      <c r="AU173" s="36"/>
      <c r="AV173" s="35">
        <f t="shared" ref="AV173:AW173" si="1233">SUM(AV161:AV172)</f>
        <v>0</v>
      </c>
      <c r="AW173" s="29">
        <f t="shared" si="1233"/>
        <v>0</v>
      </c>
      <c r="AX173" s="36"/>
      <c r="AY173" s="35">
        <f t="shared" ref="AY173:AZ173" si="1234">SUM(AY161:AY172)</f>
        <v>60.606999999999999</v>
      </c>
      <c r="AZ173" s="29">
        <f t="shared" si="1234"/>
        <v>5128.49</v>
      </c>
      <c r="BA173" s="36"/>
      <c r="BB173" s="35">
        <f t="shared" ref="BB173:BC173" si="1235">SUM(BB161:BB172)</f>
        <v>1E-3</v>
      </c>
      <c r="BC173" s="29">
        <f t="shared" si="1235"/>
        <v>1.6</v>
      </c>
      <c r="BD173" s="36"/>
      <c r="BE173" s="35">
        <f t="shared" ref="BE173:BF173" si="1236">SUM(BE161:BE172)</f>
        <v>0</v>
      </c>
      <c r="BF173" s="29">
        <f t="shared" si="1236"/>
        <v>0</v>
      </c>
      <c r="BG173" s="36"/>
      <c r="BH173" s="35">
        <f t="shared" ref="BH173:BI173" si="1237">SUM(BH161:BH172)</f>
        <v>440.11500000000001</v>
      </c>
      <c r="BI173" s="29">
        <f t="shared" si="1237"/>
        <v>2997.63</v>
      </c>
      <c r="BJ173" s="36"/>
      <c r="BK173" s="35">
        <f t="shared" ref="BK173:BL173" si="1238">SUM(BK161:BK172)</f>
        <v>0</v>
      </c>
      <c r="BL173" s="29">
        <f t="shared" si="1238"/>
        <v>0</v>
      </c>
      <c r="BM173" s="36"/>
      <c r="BN173" s="35">
        <f t="shared" ref="BN173:BO173" si="1239">SUM(BN161:BN172)</f>
        <v>0</v>
      </c>
      <c r="BO173" s="29">
        <f t="shared" si="1239"/>
        <v>0</v>
      </c>
      <c r="BP173" s="36"/>
      <c r="BQ173" s="35">
        <f t="shared" ref="BQ173:BR173" si="1240">SUM(BQ161:BQ172)</f>
        <v>0</v>
      </c>
      <c r="BR173" s="29">
        <f t="shared" si="1240"/>
        <v>0</v>
      </c>
      <c r="BS173" s="36"/>
      <c r="BT173" s="35">
        <f t="shared" ref="BT173:BU173" si="1241">SUM(BT161:BT172)</f>
        <v>0</v>
      </c>
      <c r="BU173" s="29">
        <f t="shared" si="1241"/>
        <v>0</v>
      </c>
      <c r="BV173" s="36"/>
      <c r="BW173" s="35">
        <f t="shared" ref="BW173:BX173" si="1242">SUM(BW161:BW172)</f>
        <v>6.0000000000000001E-3</v>
      </c>
      <c r="BX173" s="29">
        <f t="shared" si="1242"/>
        <v>0.64</v>
      </c>
      <c r="BY173" s="36"/>
      <c r="BZ173" s="35">
        <f t="shared" ref="BZ173:CA173" si="1243">SUM(BZ161:BZ172)</f>
        <v>244.529</v>
      </c>
      <c r="CA173" s="29">
        <f t="shared" si="1243"/>
        <v>15249.62</v>
      </c>
      <c r="CB173" s="36"/>
      <c r="CC173" s="35">
        <f t="shared" ref="CC173:CD173" si="1244">SUM(CC161:CC172)</f>
        <v>0.55800000000000005</v>
      </c>
      <c r="CD173" s="29">
        <f t="shared" si="1244"/>
        <v>14.27</v>
      </c>
      <c r="CE173" s="36"/>
      <c r="CF173" s="35">
        <f t="shared" ref="CF173:CG173" si="1245">SUM(CF161:CF172)</f>
        <v>1.5679999999999998</v>
      </c>
      <c r="CG173" s="29">
        <f t="shared" si="1245"/>
        <v>130.07</v>
      </c>
      <c r="CH173" s="36"/>
      <c r="CI173" s="35">
        <f t="shared" ref="CI173:CJ173" si="1246">SUM(CI161:CI172)</f>
        <v>0</v>
      </c>
      <c r="CJ173" s="29">
        <f t="shared" si="1246"/>
        <v>0</v>
      </c>
      <c r="CK173" s="36"/>
      <c r="CL173" s="35">
        <f t="shared" ref="CL173:CM173" si="1247">SUM(CL161:CL172)</f>
        <v>0</v>
      </c>
      <c r="CM173" s="29">
        <f t="shared" si="1247"/>
        <v>0</v>
      </c>
      <c r="CN173" s="36"/>
      <c r="CO173" s="35">
        <f t="shared" ref="CO173:CP173" si="1248">SUM(CO161:CO172)</f>
        <v>12.747000000000002</v>
      </c>
      <c r="CP173" s="29">
        <f t="shared" si="1248"/>
        <v>787.54000000000008</v>
      </c>
      <c r="CQ173" s="36"/>
      <c r="CR173" s="35">
        <f t="shared" ref="CR173:CS173" si="1249">SUM(CR161:CR172)</f>
        <v>0</v>
      </c>
      <c r="CS173" s="29">
        <f t="shared" si="1249"/>
        <v>0</v>
      </c>
      <c r="CT173" s="36"/>
      <c r="CU173" s="35">
        <f t="shared" ref="CU173:CV173" si="1250">SUM(CU161:CU172)</f>
        <v>0</v>
      </c>
      <c r="CV173" s="29">
        <f t="shared" si="1250"/>
        <v>0</v>
      </c>
      <c r="CW173" s="36"/>
      <c r="CX173" s="35">
        <f t="shared" ref="CX173:CY173" si="1251">SUM(CX161:CX172)</f>
        <v>47.088999999999999</v>
      </c>
      <c r="CY173" s="29">
        <f t="shared" si="1251"/>
        <v>3028.3900000000003</v>
      </c>
      <c r="CZ173" s="36"/>
      <c r="DA173" s="35">
        <f t="shared" ref="DA173:DB173" si="1252">SUM(DA161:DA172)</f>
        <v>6.9000000000000006E-2</v>
      </c>
      <c r="DB173" s="29">
        <f t="shared" si="1252"/>
        <v>1.73</v>
      </c>
      <c r="DC173" s="36"/>
      <c r="DD173" s="35">
        <f t="shared" ref="DD173:DE173" si="1253">SUM(DD161:DD172)</f>
        <v>0.51100000000000001</v>
      </c>
      <c r="DE173" s="29">
        <f t="shared" si="1253"/>
        <v>42.46</v>
      </c>
      <c r="DF173" s="36"/>
      <c r="DG173" s="35">
        <f t="shared" ref="DG173:DH173" si="1254">SUM(DG161:DG172)</f>
        <v>2.7550000000000003</v>
      </c>
      <c r="DH173" s="29">
        <f t="shared" si="1254"/>
        <v>69.11</v>
      </c>
      <c r="DI173" s="36"/>
      <c r="DJ173" s="35">
        <f t="shared" ref="DJ173:DK173" si="1255">SUM(DJ161:DJ172)</f>
        <v>0</v>
      </c>
      <c r="DK173" s="29">
        <f t="shared" si="1255"/>
        <v>0</v>
      </c>
      <c r="DL173" s="36"/>
      <c r="DM173" s="35">
        <f t="shared" ref="DM173:DN173" si="1256">SUM(DM161:DM172)</f>
        <v>2247.1180000000004</v>
      </c>
      <c r="DN173" s="29">
        <f t="shared" si="1256"/>
        <v>39865.64</v>
      </c>
      <c r="DO173" s="36"/>
      <c r="DP173" s="35">
        <f t="shared" ref="DP173:DQ173" si="1257">SUM(DP161:DP172)</f>
        <v>29.654000000000003</v>
      </c>
      <c r="DQ173" s="29">
        <f t="shared" si="1257"/>
        <v>2033.5699999999997</v>
      </c>
      <c r="DR173" s="36"/>
      <c r="DS173" s="35">
        <f t="shared" ref="DS173:DT173" si="1258">SUM(DS161:DS172)</f>
        <v>0</v>
      </c>
      <c r="DT173" s="29">
        <f t="shared" si="1258"/>
        <v>0</v>
      </c>
      <c r="DU173" s="36"/>
      <c r="DV173" s="35">
        <f t="shared" ref="DV173:DW173" si="1259">SUM(DV161:DV172)</f>
        <v>2E-3</v>
      </c>
      <c r="DW173" s="29">
        <f t="shared" si="1259"/>
        <v>1.05</v>
      </c>
      <c r="DX173" s="36"/>
      <c r="DY173" s="35">
        <f t="shared" ref="DY173:DZ173" si="1260">SUM(DY161:DY172)</f>
        <v>19.221</v>
      </c>
      <c r="DZ173" s="29">
        <f t="shared" si="1260"/>
        <v>264.64999999999998</v>
      </c>
      <c r="EA173" s="36"/>
      <c r="EB173" s="35">
        <f t="shared" ref="EB173:EC173" si="1261">SUM(EB161:EB172)</f>
        <v>183.934</v>
      </c>
      <c r="EC173" s="29">
        <f t="shared" si="1261"/>
        <v>8436.4100000000017</v>
      </c>
      <c r="ED173" s="36"/>
      <c r="EE173" s="35">
        <f t="shared" ref="EE173:EF173" si="1262">SUM(EE161:EE172)</f>
        <v>3.4880000000000004</v>
      </c>
      <c r="EF173" s="29">
        <f t="shared" si="1262"/>
        <v>93.42</v>
      </c>
      <c r="EG173" s="36"/>
      <c r="EH173" s="35">
        <f t="shared" ref="EH173:EI173" si="1263">SUM(EH161:EH172)</f>
        <v>3.4880000000000004</v>
      </c>
      <c r="EI173" s="29">
        <f t="shared" si="1263"/>
        <v>93.42</v>
      </c>
      <c r="EJ173" s="36"/>
      <c r="EK173" s="35">
        <f t="shared" ref="EK173:EL173" si="1264">SUM(EK161:EK172)</f>
        <v>0</v>
      </c>
      <c r="EL173" s="29">
        <f t="shared" si="1264"/>
        <v>0</v>
      </c>
      <c r="EM173" s="36"/>
      <c r="EN173" s="35">
        <f t="shared" ref="EN173:EO173" si="1265">SUM(EN161:EN172)</f>
        <v>0</v>
      </c>
      <c r="EO173" s="29">
        <f t="shared" si="1265"/>
        <v>0</v>
      </c>
      <c r="EP173" s="36"/>
      <c r="EQ173" s="35"/>
      <c r="ER173" s="29"/>
      <c r="ES173" s="36"/>
      <c r="ET173" s="35">
        <f t="shared" ref="ET173:EU173" si="1266">SUM(ET161:ET172)</f>
        <v>0</v>
      </c>
      <c r="EU173" s="29">
        <f t="shared" si="1266"/>
        <v>0</v>
      </c>
      <c r="EV173" s="36"/>
      <c r="EW173" s="35">
        <f t="shared" ref="EW173:EX173" si="1267">SUM(EW161:EW172)</f>
        <v>5.2430000000000003</v>
      </c>
      <c r="EX173" s="29">
        <f t="shared" si="1267"/>
        <v>133.23999999999998</v>
      </c>
      <c r="EY173" s="36"/>
      <c r="EZ173" s="35">
        <f t="shared" ref="EZ173:FA173" si="1268">SUM(EZ161:EZ172)</f>
        <v>0</v>
      </c>
      <c r="FA173" s="29">
        <f t="shared" si="1268"/>
        <v>0</v>
      </c>
      <c r="FB173" s="36"/>
      <c r="FC173" s="35"/>
      <c r="FD173" s="29"/>
      <c r="FE173" s="36"/>
      <c r="FF173" s="35">
        <f t="shared" ref="FF173:FG173" si="1269">SUM(FF161:FF172)</f>
        <v>0</v>
      </c>
      <c r="FG173" s="29">
        <f t="shared" si="1269"/>
        <v>0</v>
      </c>
      <c r="FH173" s="36"/>
      <c r="FI173" s="35">
        <f t="shared" ref="FI173:FJ173" si="1270">SUM(FI161:FI172)</f>
        <v>369.28500000000003</v>
      </c>
      <c r="FJ173" s="29">
        <f t="shared" si="1270"/>
        <v>7750.96</v>
      </c>
      <c r="FK173" s="36"/>
      <c r="FL173" s="35">
        <f t="shared" ref="FL173:FM173" si="1271">SUM(FL161:FL172)</f>
        <v>0</v>
      </c>
      <c r="FM173" s="29">
        <f t="shared" si="1271"/>
        <v>0</v>
      </c>
      <c r="FN173" s="36"/>
      <c r="FO173" s="35">
        <f t="shared" ref="FO173:FP173" si="1272">SUM(FO161:FO172)</f>
        <v>0</v>
      </c>
      <c r="FP173" s="29">
        <f t="shared" si="1272"/>
        <v>0</v>
      </c>
      <c r="FQ173" s="36"/>
      <c r="FR173" s="35">
        <f t="shared" ref="FR173:FS173" si="1273">SUM(FR161:FR172)</f>
        <v>0</v>
      </c>
      <c r="FS173" s="29">
        <f t="shared" si="1273"/>
        <v>0</v>
      </c>
      <c r="FT173" s="36"/>
      <c r="FU173" s="35"/>
      <c r="FV173" s="29"/>
      <c r="FW173" s="36"/>
      <c r="FX173" s="35">
        <f t="shared" ref="FX173:FY173" si="1274">SUM(FX161:FX172)</f>
        <v>0</v>
      </c>
      <c r="FY173" s="29">
        <f t="shared" si="1274"/>
        <v>0</v>
      </c>
      <c r="FZ173" s="36"/>
      <c r="GA173" s="35">
        <f t="shared" ref="GA173:GB173" si="1275">SUM(GA161:GA172)</f>
        <v>0</v>
      </c>
      <c r="GB173" s="29">
        <f t="shared" si="1275"/>
        <v>0</v>
      </c>
      <c r="GC173" s="36"/>
      <c r="GD173" s="35">
        <f t="shared" ref="GD173:GE173" si="1276">SUM(GD161:GD172)</f>
        <v>29.914999999999999</v>
      </c>
      <c r="GE173" s="29">
        <f t="shared" si="1276"/>
        <v>1168.47</v>
      </c>
      <c r="GF173" s="36"/>
      <c r="GG173" s="35">
        <f t="shared" ref="GG173:GH173" si="1277">SUM(GG161:GG172)</f>
        <v>0</v>
      </c>
      <c r="GH173" s="29">
        <f t="shared" si="1277"/>
        <v>0</v>
      </c>
      <c r="GI173" s="36"/>
      <c r="GJ173" s="35">
        <f t="shared" ref="GJ173:GK173" si="1278">SUM(GJ161:GJ172)</f>
        <v>0</v>
      </c>
      <c r="GK173" s="29">
        <f t="shared" si="1278"/>
        <v>0</v>
      </c>
      <c r="GL173" s="36"/>
      <c r="GM173" s="35">
        <f t="shared" ref="GM173:GN173" si="1279">SUM(GM161:GM172)</f>
        <v>0</v>
      </c>
      <c r="GN173" s="29">
        <f t="shared" si="1279"/>
        <v>0</v>
      </c>
      <c r="GO173" s="36"/>
      <c r="GP173" s="35">
        <f t="shared" ref="GP173:GQ173" si="1280">SUM(GP161:GP172)</f>
        <v>0</v>
      </c>
      <c r="GQ173" s="29">
        <f t="shared" si="1280"/>
        <v>0</v>
      </c>
      <c r="GR173" s="36"/>
      <c r="GS173" s="35">
        <f t="shared" ref="GS173:GT173" si="1281">SUM(GS161:GS172)</f>
        <v>0</v>
      </c>
      <c r="GT173" s="29">
        <f t="shared" si="1281"/>
        <v>0</v>
      </c>
      <c r="GU173" s="36"/>
      <c r="GV173" s="35">
        <f t="shared" ref="GV173:GW173" si="1282">SUM(GV161:GV172)</f>
        <v>0</v>
      </c>
      <c r="GW173" s="29">
        <f t="shared" si="1282"/>
        <v>0</v>
      </c>
      <c r="GX173" s="36"/>
      <c r="GY173" s="35">
        <f t="shared" ref="GY173:GZ173" si="1283">SUM(GY161:GY172)</f>
        <v>0</v>
      </c>
      <c r="GZ173" s="29">
        <f t="shared" si="1283"/>
        <v>0</v>
      </c>
      <c r="HA173" s="36"/>
      <c r="HB173" s="35">
        <f t="shared" ref="HB173:HC173" si="1284">SUM(HB161:HB172)</f>
        <v>0</v>
      </c>
      <c r="HC173" s="29">
        <f t="shared" si="1284"/>
        <v>0</v>
      </c>
      <c r="HD173" s="36"/>
      <c r="HE173" s="35">
        <f t="shared" ref="HE173:HF173" si="1285">SUM(HE161:HE172)</f>
        <v>9.9999999999999985E-3</v>
      </c>
      <c r="HF173" s="29">
        <f t="shared" si="1285"/>
        <v>0.25</v>
      </c>
      <c r="HG173" s="36"/>
      <c r="HH173" s="35">
        <f t="shared" ref="HH173:HI173" si="1286">SUM(HH161:HH172)</f>
        <v>305.83</v>
      </c>
      <c r="HI173" s="29">
        <f t="shared" si="1286"/>
        <v>15443.510000000002</v>
      </c>
      <c r="HJ173" s="36"/>
      <c r="HK173" s="35">
        <f t="shared" ref="HK173:HL173" si="1287">SUM(HK161:HK172)</f>
        <v>0</v>
      </c>
      <c r="HL173" s="29">
        <f t="shared" si="1287"/>
        <v>0</v>
      </c>
      <c r="HM173" s="36"/>
      <c r="HN173" s="35">
        <f t="shared" ref="HN173:HO173" si="1288">SUM(HN161:HN172)</f>
        <v>4.0000000000000001E-3</v>
      </c>
      <c r="HO173" s="29">
        <f t="shared" si="1288"/>
        <v>0.93</v>
      </c>
      <c r="HP173" s="36"/>
      <c r="HQ173" s="35">
        <f t="shared" ref="HQ173:HR173" si="1289">SUM(HQ161:HQ172)</f>
        <v>6.5009999999999994</v>
      </c>
      <c r="HR173" s="29">
        <f t="shared" si="1289"/>
        <v>26.31</v>
      </c>
      <c r="HS173" s="36"/>
      <c r="HT173" s="35">
        <f t="shared" ref="HT173:HU173" si="1290">SUM(HT161:HT172)</f>
        <v>6.5009999999999994</v>
      </c>
      <c r="HU173" s="29">
        <f t="shared" si="1290"/>
        <v>26.31</v>
      </c>
      <c r="HV173" s="36"/>
      <c r="HW173" s="35">
        <f t="shared" ref="HW173:HX173" si="1291">SUM(HW161:HW172)</f>
        <v>0</v>
      </c>
      <c r="HX173" s="29">
        <f t="shared" si="1291"/>
        <v>0</v>
      </c>
      <c r="HY173" s="36"/>
      <c r="HZ173" s="35">
        <f t="shared" ref="HZ173:IA173" si="1292">SUM(HZ161:HZ172)</f>
        <v>57.01</v>
      </c>
      <c r="IA173" s="29">
        <f t="shared" si="1292"/>
        <v>1292.95</v>
      </c>
      <c r="IB173" s="36"/>
      <c r="IC173" s="35">
        <f t="shared" ref="IC173:ID173" si="1293">SUM(IC161:IC172)</f>
        <v>196.33200000000002</v>
      </c>
      <c r="ID173" s="29">
        <f t="shared" si="1293"/>
        <v>5409.7699999999995</v>
      </c>
      <c r="IE173" s="36"/>
      <c r="IF173" s="35">
        <f t="shared" ref="IF173:IG173" si="1294">SUM(IF161:IF172)</f>
        <v>0</v>
      </c>
      <c r="IG173" s="29">
        <f t="shared" si="1294"/>
        <v>0</v>
      </c>
      <c r="IH173" s="36"/>
      <c r="II173" s="35">
        <f t="shared" ref="II173:IJ173" si="1295">SUM(II161:II172)</f>
        <v>0.495</v>
      </c>
      <c r="IJ173" s="29">
        <f t="shared" si="1295"/>
        <v>15.030000000000001</v>
      </c>
      <c r="IK173" s="36"/>
      <c r="IL173" s="35">
        <f t="shared" ref="IL173:IM173" si="1296">SUM(IL161:IL172)</f>
        <v>43.576999999999998</v>
      </c>
      <c r="IM173" s="29">
        <f t="shared" si="1296"/>
        <v>2805.05</v>
      </c>
      <c r="IN173" s="36"/>
      <c r="IO173" s="35">
        <f t="shared" ref="IO173:IP173" si="1297">SUM(IO161:IO172)</f>
        <v>267.95400000000001</v>
      </c>
      <c r="IP173" s="29">
        <f t="shared" si="1297"/>
        <v>13367.34</v>
      </c>
      <c r="IQ173" s="36"/>
      <c r="IR173" s="35">
        <f t="shared" ref="IR173:IS173" si="1298">SUM(IR161:IR172)</f>
        <v>1E-3</v>
      </c>
      <c r="IS173" s="29">
        <f t="shared" si="1298"/>
        <v>0.04</v>
      </c>
      <c r="IT173" s="36"/>
      <c r="IU173" s="35">
        <f t="shared" ref="IU173:IV173" si="1299">SUM(IU161:IU172)</f>
        <v>1E-3</v>
      </c>
      <c r="IV173" s="29">
        <f t="shared" si="1299"/>
        <v>0.19</v>
      </c>
      <c r="IW173" s="36"/>
      <c r="IX173" s="35">
        <v>0</v>
      </c>
      <c r="IY173" s="29">
        <v>0</v>
      </c>
      <c r="IZ173" s="36">
        <f t="shared" si="781"/>
        <v>0</v>
      </c>
      <c r="JA173" s="35">
        <f t="shared" ref="JA173:JB173" si="1300">SUM(JA161:JA172)</f>
        <v>2513.2999999999997</v>
      </c>
      <c r="JB173" s="29">
        <f t="shared" si="1300"/>
        <v>66640.31</v>
      </c>
      <c r="JC173" s="36"/>
      <c r="JD173" s="35">
        <f t="shared" ref="JD173:JE173" si="1301">SUM(JD161:JD172)</f>
        <v>10.866</v>
      </c>
      <c r="JE173" s="29">
        <f t="shared" si="1301"/>
        <v>732.72</v>
      </c>
      <c r="JF173" s="36"/>
      <c r="JG173" s="35">
        <f t="shared" ref="JG173:JH173" si="1302">SUM(JG161:JG172)</f>
        <v>0</v>
      </c>
      <c r="JH173" s="29">
        <f t="shared" si="1302"/>
        <v>0</v>
      </c>
      <c r="JI173" s="36"/>
      <c r="JJ173" s="35">
        <f t="shared" ref="JJ173:JK173" si="1303">SUM(JJ161:JJ172)</f>
        <v>0</v>
      </c>
      <c r="JK173" s="29">
        <f t="shared" si="1303"/>
        <v>0</v>
      </c>
      <c r="JL173" s="36"/>
      <c r="JM173" s="35">
        <f t="shared" ref="JM173:JN173" si="1304">SUM(JM161:JM172)</f>
        <v>0</v>
      </c>
      <c r="JN173" s="29">
        <f t="shared" si="1304"/>
        <v>0</v>
      </c>
      <c r="JO173" s="36"/>
      <c r="JP173" s="35">
        <f t="shared" ref="JP173:JQ173" si="1305">SUM(JP161:JP172)</f>
        <v>224.99299999999999</v>
      </c>
      <c r="JQ173" s="29">
        <f t="shared" si="1305"/>
        <v>9235.06</v>
      </c>
      <c r="JR173" s="36"/>
      <c r="JS173" s="35">
        <f t="shared" ref="JS173:JT173" si="1306">SUM(JS161:JS172)</f>
        <v>0</v>
      </c>
      <c r="JT173" s="29">
        <f t="shared" si="1306"/>
        <v>0</v>
      </c>
      <c r="JU173" s="36"/>
      <c r="JV173" s="35">
        <f t="shared" ref="JV173:JW173" si="1307">SUM(JV161:JV172)</f>
        <v>3.6000000000000004E-2</v>
      </c>
      <c r="JW173" s="29">
        <f t="shared" si="1307"/>
        <v>0.61</v>
      </c>
      <c r="JX173" s="36"/>
      <c r="JY173" s="35">
        <f t="shared" ref="JY173:JZ173" si="1308">SUM(JY161:JY172)</f>
        <v>0</v>
      </c>
      <c r="JZ173" s="29">
        <f t="shared" si="1308"/>
        <v>0</v>
      </c>
      <c r="KA173" s="36"/>
      <c r="KB173" s="35">
        <f t="shared" ref="KB173:KC173" si="1309">SUM(KB161:KB172)</f>
        <v>0</v>
      </c>
      <c r="KC173" s="29">
        <f t="shared" si="1309"/>
        <v>0</v>
      </c>
      <c r="KD173" s="36"/>
      <c r="KE173" s="35">
        <f t="shared" ref="KE173:KF173" si="1310">SUM(KE161:KE172)</f>
        <v>30.888999999999999</v>
      </c>
      <c r="KF173" s="29">
        <f t="shared" si="1310"/>
        <v>200.57</v>
      </c>
      <c r="KG173" s="36"/>
      <c r="KH173" s="35"/>
      <c r="KI173" s="29"/>
      <c r="KJ173" s="36"/>
      <c r="KK173" s="35">
        <f t="shared" ref="KK173:KL173" si="1311">SUM(KK161:KK172)</f>
        <v>7.0000000000000007E-2</v>
      </c>
      <c r="KL173" s="29">
        <f t="shared" si="1311"/>
        <v>1.29</v>
      </c>
      <c r="KM173" s="36"/>
      <c r="KN173" s="35">
        <f t="shared" ref="KN173:KO173" si="1312">SUM(KN161:KN172)</f>
        <v>0</v>
      </c>
      <c r="KO173" s="29">
        <f t="shared" si="1312"/>
        <v>0</v>
      </c>
      <c r="KP173" s="36"/>
      <c r="KQ173" s="35">
        <f t="shared" ref="KQ173:KR173" si="1313">SUM(KQ161:KQ172)</f>
        <v>0</v>
      </c>
      <c r="KR173" s="29">
        <f t="shared" si="1313"/>
        <v>0</v>
      </c>
      <c r="KS173" s="36"/>
      <c r="KT173" s="35">
        <f t="shared" ref="KT173:KU173" si="1314">SUM(KT161:KT172)</f>
        <v>119.477</v>
      </c>
      <c r="KU173" s="29">
        <f t="shared" si="1314"/>
        <v>1084.48</v>
      </c>
      <c r="KV173" s="36"/>
      <c r="KW173" s="35">
        <f t="shared" ref="KW173:KX173" si="1315">SUM(KW161:KW172)</f>
        <v>241.13200000000001</v>
      </c>
      <c r="KX173" s="29">
        <f t="shared" si="1315"/>
        <v>6426.44</v>
      </c>
      <c r="KY173" s="36"/>
      <c r="KZ173" s="35">
        <f t="shared" ref="KZ173:LA173" si="1316">SUM(KZ161:KZ172)</f>
        <v>1063.7160000000001</v>
      </c>
      <c r="LA173" s="29">
        <f t="shared" si="1316"/>
        <v>20898.120000000003</v>
      </c>
      <c r="LB173" s="36"/>
      <c r="LC173" s="35">
        <f t="shared" ref="LC173:LD173" si="1317">SUM(LC161:LC172)</f>
        <v>432.53100000000006</v>
      </c>
      <c r="LD173" s="29">
        <f t="shared" si="1317"/>
        <v>22102.739999999998</v>
      </c>
      <c r="LE173" s="36"/>
      <c r="LF173" s="35">
        <f t="shared" ref="LF173:LG173" si="1318">SUM(LF161:LF172)</f>
        <v>85.511999999999986</v>
      </c>
      <c r="LG173" s="29">
        <f t="shared" si="1318"/>
        <v>5120.2699999999995</v>
      </c>
      <c r="LH173" s="36"/>
      <c r="LI173" s="35">
        <f t="shared" ref="LI173:LJ173" si="1319">SUM(LI161:LI172)</f>
        <v>94.163999999999987</v>
      </c>
      <c r="LJ173" s="29">
        <f t="shared" si="1319"/>
        <v>1487.2199999999998</v>
      </c>
      <c r="LK173" s="36"/>
      <c r="LL173" s="35">
        <f t="shared" ref="LL173:LM173" si="1320">SUM(LL161:LL172)</f>
        <v>0</v>
      </c>
      <c r="LM173" s="29">
        <f t="shared" si="1320"/>
        <v>0</v>
      </c>
      <c r="LN173" s="36"/>
      <c r="LO173" s="35">
        <f t="shared" ref="LO173:LP173" si="1321">SUM(LO161:LO172)</f>
        <v>0</v>
      </c>
      <c r="LP173" s="29">
        <f t="shared" si="1321"/>
        <v>0</v>
      </c>
      <c r="LQ173" s="36"/>
      <c r="LR173" s="35">
        <f t="shared" ref="LR173:LS173" si="1322">SUM(LR161:LR172)</f>
        <v>0</v>
      </c>
      <c r="LS173" s="29">
        <f t="shared" si="1322"/>
        <v>0</v>
      </c>
      <c r="LT173" s="36"/>
      <c r="LU173" s="35">
        <f t="shared" ref="LU173:LV173" si="1323">SUM(LU161:LU172)</f>
        <v>0.36</v>
      </c>
      <c r="LV173" s="29">
        <f t="shared" si="1323"/>
        <v>1.04</v>
      </c>
      <c r="LW173" s="36"/>
      <c r="LX173" s="35">
        <f t="shared" ref="LX173:LY173" si="1324">SUM(LX161:LX172)</f>
        <v>251.36399999999998</v>
      </c>
      <c r="LY173" s="29">
        <f t="shared" si="1324"/>
        <v>4185.82</v>
      </c>
      <c r="LZ173" s="36"/>
      <c r="MA173" s="30">
        <f t="shared" si="1188"/>
        <v>9887.8360000000011</v>
      </c>
      <c r="MB173" s="31">
        <f t="shared" si="1189"/>
        <v>275013.22999999992</v>
      </c>
    </row>
    <row r="174" spans="1:340" x14ac:dyDescent="0.3">
      <c r="A174" s="50">
        <v>2017</v>
      </c>
      <c r="B174" s="51" t="s">
        <v>5</v>
      </c>
      <c r="C174" s="37">
        <v>0</v>
      </c>
      <c r="D174" s="4">
        <v>0</v>
      </c>
      <c r="E174" s="38">
        <v>0</v>
      </c>
      <c r="F174" s="37">
        <v>0</v>
      </c>
      <c r="G174" s="4">
        <v>0</v>
      </c>
      <c r="H174" s="38">
        <v>0</v>
      </c>
      <c r="I174" s="37">
        <v>0</v>
      </c>
      <c r="J174" s="4">
        <v>0</v>
      </c>
      <c r="K174" s="38">
        <v>0</v>
      </c>
      <c r="L174" s="37">
        <v>0</v>
      </c>
      <c r="M174" s="4">
        <v>0</v>
      </c>
      <c r="N174" s="38">
        <v>0</v>
      </c>
      <c r="O174" s="37">
        <v>0.376</v>
      </c>
      <c r="P174" s="4">
        <v>25.14</v>
      </c>
      <c r="Q174" s="38">
        <f t="shared" ref="Q174:Q185" si="1325">P174/O174*1000</f>
        <v>66861.702127659562</v>
      </c>
      <c r="R174" s="37">
        <v>0.438</v>
      </c>
      <c r="S174" s="4">
        <v>10.99</v>
      </c>
      <c r="T174" s="38">
        <f t="shared" ref="T174:T180" si="1326">S174/R174*1000</f>
        <v>25091.324200913241</v>
      </c>
      <c r="U174" s="37">
        <v>0</v>
      </c>
      <c r="V174" s="4">
        <v>0</v>
      </c>
      <c r="W174" s="38">
        <v>0</v>
      </c>
      <c r="X174" s="37">
        <v>0</v>
      </c>
      <c r="Y174" s="4">
        <v>0</v>
      </c>
      <c r="Z174" s="38">
        <v>0</v>
      </c>
      <c r="AA174" s="37">
        <v>0</v>
      </c>
      <c r="AB174" s="4">
        <v>0</v>
      </c>
      <c r="AC174" s="38">
        <v>0</v>
      </c>
      <c r="AD174" s="37">
        <v>0</v>
      </c>
      <c r="AE174" s="4">
        <v>0</v>
      </c>
      <c r="AF174" s="38">
        <v>0</v>
      </c>
      <c r="AG174" s="37">
        <v>0</v>
      </c>
      <c r="AH174" s="4">
        <v>0</v>
      </c>
      <c r="AI174" s="38">
        <v>0</v>
      </c>
      <c r="AJ174" s="37">
        <v>1.0999999999999999E-2</v>
      </c>
      <c r="AK174" s="4">
        <v>0.98</v>
      </c>
      <c r="AL174" s="38">
        <f t="shared" ref="AL174:AL185" si="1327">AK174/AJ174*1000</f>
        <v>89090.909090909088</v>
      </c>
      <c r="AM174" s="37">
        <v>5.1630000000000003</v>
      </c>
      <c r="AN174" s="4">
        <v>185.68</v>
      </c>
      <c r="AO174" s="38">
        <f t="shared" ref="AO174:AO183" si="1328">AN174/AM174*1000</f>
        <v>35963.58706178578</v>
      </c>
      <c r="AP174" s="37">
        <v>0</v>
      </c>
      <c r="AQ174" s="4">
        <v>0</v>
      </c>
      <c r="AR174" s="38">
        <v>0</v>
      </c>
      <c r="AS174" s="37">
        <v>0</v>
      </c>
      <c r="AT174" s="4">
        <v>0</v>
      </c>
      <c r="AU174" s="38">
        <v>0</v>
      </c>
      <c r="AV174" s="37">
        <v>0</v>
      </c>
      <c r="AW174" s="4">
        <v>0</v>
      </c>
      <c r="AX174" s="38">
        <v>0</v>
      </c>
      <c r="AY174" s="37">
        <v>6.726</v>
      </c>
      <c r="AZ174" s="4">
        <v>527.99</v>
      </c>
      <c r="BA174" s="38">
        <f t="shared" ref="BA174:BA182" si="1329">AZ174/AY174*1000</f>
        <v>78499.851323223309</v>
      </c>
      <c r="BB174" s="37">
        <v>0</v>
      </c>
      <c r="BC174" s="4">
        <v>0</v>
      </c>
      <c r="BD174" s="38">
        <v>0</v>
      </c>
      <c r="BE174" s="37">
        <v>0</v>
      </c>
      <c r="BF174" s="4">
        <v>0</v>
      </c>
      <c r="BG174" s="38">
        <v>0</v>
      </c>
      <c r="BH174" s="37">
        <v>25.021999999999998</v>
      </c>
      <c r="BI174" s="4">
        <v>140.13999999999999</v>
      </c>
      <c r="BJ174" s="38">
        <f t="shared" ref="BJ174:BJ185" si="1330">BI174/BH174*1000</f>
        <v>5600.6714091599388</v>
      </c>
      <c r="BK174" s="37">
        <v>0</v>
      </c>
      <c r="BL174" s="4">
        <v>0</v>
      </c>
      <c r="BM174" s="38">
        <v>0</v>
      </c>
      <c r="BN174" s="37">
        <v>0</v>
      </c>
      <c r="BO174" s="4">
        <v>0</v>
      </c>
      <c r="BP174" s="38">
        <v>0</v>
      </c>
      <c r="BQ174" s="37">
        <v>0</v>
      </c>
      <c r="BR174" s="4">
        <v>0</v>
      </c>
      <c r="BS174" s="38">
        <v>0</v>
      </c>
      <c r="BT174" s="37">
        <v>0</v>
      </c>
      <c r="BU174" s="4">
        <v>0</v>
      </c>
      <c r="BV174" s="38">
        <v>0</v>
      </c>
      <c r="BW174" s="37">
        <v>0</v>
      </c>
      <c r="BX174" s="4">
        <v>0</v>
      </c>
      <c r="BY174" s="38">
        <v>0</v>
      </c>
      <c r="BZ174" s="37">
        <v>4.9249999999999998</v>
      </c>
      <c r="CA174" s="4">
        <v>300.04000000000002</v>
      </c>
      <c r="CB174" s="38">
        <f t="shared" ref="CB174:CB184" si="1331">CA174/BZ174*1000</f>
        <v>60921.82741116752</v>
      </c>
      <c r="CC174" s="37">
        <v>0</v>
      </c>
      <c r="CD174" s="4">
        <v>0</v>
      </c>
      <c r="CE174" s="38">
        <v>0</v>
      </c>
      <c r="CF174" s="37">
        <v>0</v>
      </c>
      <c r="CG174" s="4">
        <v>0</v>
      </c>
      <c r="CH174" s="38">
        <v>0</v>
      </c>
      <c r="CI174" s="37">
        <v>0</v>
      </c>
      <c r="CJ174" s="4">
        <v>0</v>
      </c>
      <c r="CK174" s="38">
        <v>0</v>
      </c>
      <c r="CL174" s="37">
        <v>0</v>
      </c>
      <c r="CM174" s="4">
        <v>0</v>
      </c>
      <c r="CN174" s="38">
        <v>0</v>
      </c>
      <c r="CO174" s="37">
        <v>7.3999999999999996E-2</v>
      </c>
      <c r="CP174" s="4">
        <v>7.83</v>
      </c>
      <c r="CQ174" s="38">
        <f t="shared" ref="CQ174:CQ184" si="1332">CP174/CO174*1000</f>
        <v>105810.81081081083</v>
      </c>
      <c r="CR174" s="37">
        <v>0</v>
      </c>
      <c r="CS174" s="4">
        <v>0</v>
      </c>
      <c r="CT174" s="38">
        <v>0</v>
      </c>
      <c r="CU174" s="37">
        <v>0</v>
      </c>
      <c r="CV174" s="4">
        <v>0</v>
      </c>
      <c r="CW174" s="38">
        <f t="shared" ref="CW174:CW185" si="1333">IF(CU174=0,0,CV174/CU174*1000)</f>
        <v>0</v>
      </c>
      <c r="CX174" s="37">
        <v>0.82099999999999995</v>
      </c>
      <c r="CY174" s="4">
        <v>49.31</v>
      </c>
      <c r="CZ174" s="38">
        <f t="shared" ref="CZ174:CZ185" si="1334">CY174/CX174*1000</f>
        <v>60060.901339829485</v>
      </c>
      <c r="DA174" s="37">
        <v>0</v>
      </c>
      <c r="DB174" s="4">
        <v>0</v>
      </c>
      <c r="DC174" s="38">
        <v>0</v>
      </c>
      <c r="DD174" s="37">
        <v>0</v>
      </c>
      <c r="DE174" s="4">
        <v>0</v>
      </c>
      <c r="DF174" s="38">
        <v>0</v>
      </c>
      <c r="DG174" s="37">
        <v>0</v>
      </c>
      <c r="DH174" s="4">
        <v>0</v>
      </c>
      <c r="DI174" s="38">
        <v>0</v>
      </c>
      <c r="DJ174" s="37">
        <v>0</v>
      </c>
      <c r="DK174" s="4">
        <v>0</v>
      </c>
      <c r="DL174" s="38">
        <v>0</v>
      </c>
      <c r="DM174" s="37">
        <v>395.952</v>
      </c>
      <c r="DN174" s="4">
        <v>6547.8</v>
      </c>
      <c r="DO174" s="38">
        <f t="shared" ref="DO174:DO185" si="1335">DN174/DM174*1000</f>
        <v>16536.852951872956</v>
      </c>
      <c r="DP174" s="37">
        <v>6.6710000000000003</v>
      </c>
      <c r="DQ174" s="4">
        <v>445.68</v>
      </c>
      <c r="DR174" s="38">
        <f t="shared" ref="DR174:DR184" si="1336">DQ174/DP174*1000</f>
        <v>66808.574426622698</v>
      </c>
      <c r="DS174" s="37">
        <v>0</v>
      </c>
      <c r="DT174" s="4">
        <v>0</v>
      </c>
      <c r="DU174" s="38">
        <v>0</v>
      </c>
      <c r="DV174" s="37">
        <v>0</v>
      </c>
      <c r="DW174" s="4">
        <v>0</v>
      </c>
      <c r="DX174" s="38">
        <v>0</v>
      </c>
      <c r="DY174" s="37">
        <v>0</v>
      </c>
      <c r="DZ174" s="4">
        <v>0</v>
      </c>
      <c r="EA174" s="38">
        <v>0</v>
      </c>
      <c r="EB174" s="37">
        <v>2.37</v>
      </c>
      <c r="EC174" s="4">
        <v>52.54</v>
      </c>
      <c r="ED174" s="38">
        <f t="shared" ref="ED174:ED185" si="1337">EC174/EB174*1000</f>
        <v>22168.776371308017</v>
      </c>
      <c r="EE174" s="37">
        <v>0</v>
      </c>
      <c r="EF174" s="4">
        <v>0</v>
      </c>
      <c r="EG174" s="38">
        <v>0</v>
      </c>
      <c r="EH174" s="37">
        <v>0</v>
      </c>
      <c r="EI174" s="4">
        <v>0</v>
      </c>
      <c r="EJ174" s="38">
        <v>0</v>
      </c>
      <c r="EK174" s="37">
        <v>0</v>
      </c>
      <c r="EL174" s="4">
        <v>0</v>
      </c>
      <c r="EM174" s="38">
        <v>0</v>
      </c>
      <c r="EN174" s="37">
        <v>0</v>
      </c>
      <c r="EO174" s="4">
        <v>0</v>
      </c>
      <c r="EP174" s="38">
        <v>0</v>
      </c>
      <c r="EQ174" s="37"/>
      <c r="ER174" s="4"/>
      <c r="ES174" s="38"/>
      <c r="ET174" s="37">
        <v>0</v>
      </c>
      <c r="EU174" s="4">
        <v>0</v>
      </c>
      <c r="EV174" s="38">
        <v>0</v>
      </c>
      <c r="EW174" s="37">
        <v>2.5000000000000001E-2</v>
      </c>
      <c r="EX174" s="4">
        <v>0.34</v>
      </c>
      <c r="EY174" s="38">
        <f t="shared" ref="EY174:EY185" si="1338">EX174/EW174*1000</f>
        <v>13600</v>
      </c>
      <c r="EZ174" s="37">
        <v>0</v>
      </c>
      <c r="FA174" s="4">
        <v>0</v>
      </c>
      <c r="FB174" s="38">
        <v>0</v>
      </c>
      <c r="FC174" s="37"/>
      <c r="FD174" s="4"/>
      <c r="FE174" s="38"/>
      <c r="FF174" s="37">
        <v>0</v>
      </c>
      <c r="FG174" s="4">
        <v>0</v>
      </c>
      <c r="FH174" s="38">
        <v>0</v>
      </c>
      <c r="FI174" s="37">
        <v>24.4</v>
      </c>
      <c r="FJ174" s="4">
        <v>419.33</v>
      </c>
      <c r="FK174" s="38">
        <f t="shared" ref="FK174:FK185" si="1339">FJ174/FI174*1000</f>
        <v>17185.655737704921</v>
      </c>
      <c r="FL174" s="37">
        <v>0</v>
      </c>
      <c r="FM174" s="4">
        <v>0</v>
      </c>
      <c r="FN174" s="38">
        <v>0</v>
      </c>
      <c r="FO174" s="37">
        <v>0</v>
      </c>
      <c r="FP174" s="4">
        <v>0</v>
      </c>
      <c r="FQ174" s="38">
        <v>0</v>
      </c>
      <c r="FR174" s="37">
        <v>0</v>
      </c>
      <c r="FS174" s="4">
        <v>0</v>
      </c>
      <c r="FT174" s="38">
        <v>0</v>
      </c>
      <c r="FU174" s="37"/>
      <c r="FV174" s="4"/>
      <c r="FW174" s="38"/>
      <c r="FX174" s="37">
        <v>0</v>
      </c>
      <c r="FY174" s="4">
        <v>0</v>
      </c>
      <c r="FZ174" s="38">
        <v>0</v>
      </c>
      <c r="GA174" s="37">
        <v>0</v>
      </c>
      <c r="GB174" s="4">
        <v>0</v>
      </c>
      <c r="GC174" s="38">
        <v>0</v>
      </c>
      <c r="GD174" s="37">
        <v>17.957999999999998</v>
      </c>
      <c r="GE174" s="4">
        <v>726.81</v>
      </c>
      <c r="GF174" s="38">
        <f t="shared" ref="GF174:GF185" si="1340">GE174/GD174*1000</f>
        <v>40472.769796191118</v>
      </c>
      <c r="GG174" s="37">
        <v>0</v>
      </c>
      <c r="GH174" s="4">
        <v>0</v>
      </c>
      <c r="GI174" s="38">
        <v>0</v>
      </c>
      <c r="GJ174" s="37">
        <v>0</v>
      </c>
      <c r="GK174" s="4">
        <v>0</v>
      </c>
      <c r="GL174" s="38">
        <v>0</v>
      </c>
      <c r="GM174" s="37">
        <v>0</v>
      </c>
      <c r="GN174" s="4">
        <v>0</v>
      </c>
      <c r="GO174" s="38">
        <v>0</v>
      </c>
      <c r="GP174" s="37">
        <v>0</v>
      </c>
      <c r="GQ174" s="4">
        <v>0</v>
      </c>
      <c r="GR174" s="38">
        <v>0</v>
      </c>
      <c r="GS174" s="37">
        <v>0</v>
      </c>
      <c r="GT174" s="4">
        <v>0</v>
      </c>
      <c r="GU174" s="38">
        <v>0</v>
      </c>
      <c r="GV174" s="37">
        <v>0</v>
      </c>
      <c r="GW174" s="4">
        <v>0</v>
      </c>
      <c r="GX174" s="38">
        <v>0</v>
      </c>
      <c r="GY174" s="37">
        <v>0</v>
      </c>
      <c r="GZ174" s="4">
        <v>0</v>
      </c>
      <c r="HA174" s="38">
        <v>0</v>
      </c>
      <c r="HB174" s="37">
        <v>0</v>
      </c>
      <c r="HC174" s="4">
        <v>0</v>
      </c>
      <c r="HD174" s="38">
        <v>0</v>
      </c>
      <c r="HE174" s="37">
        <v>8.0000000000000002E-3</v>
      </c>
      <c r="HF174" s="4">
        <v>0.44</v>
      </c>
      <c r="HG174" s="38">
        <f t="shared" ref="HG174" si="1341">HF174/HE174*1000</f>
        <v>55000</v>
      </c>
      <c r="HH174" s="37">
        <v>19.326000000000001</v>
      </c>
      <c r="HI174" s="4">
        <v>784.65</v>
      </c>
      <c r="HJ174" s="38">
        <f t="shared" ref="HJ174:HJ185" si="1342">HI174/HH174*1000</f>
        <v>40600.745110214222</v>
      </c>
      <c r="HK174" s="37">
        <v>0</v>
      </c>
      <c r="HL174" s="4">
        <v>0</v>
      </c>
      <c r="HM174" s="38">
        <v>0</v>
      </c>
      <c r="HN174" s="37">
        <v>0</v>
      </c>
      <c r="HO174" s="4">
        <v>0</v>
      </c>
      <c r="HP174" s="38">
        <v>0</v>
      </c>
      <c r="HQ174" s="37">
        <v>0.15</v>
      </c>
      <c r="HR174" s="4">
        <v>0.78</v>
      </c>
      <c r="HS174" s="38">
        <f t="shared" ref="HS174" si="1343">HR174/HQ174*1000</f>
        <v>5200</v>
      </c>
      <c r="HT174" s="37">
        <v>0.15</v>
      </c>
      <c r="HU174" s="4">
        <v>0.78</v>
      </c>
      <c r="HV174" s="38">
        <f t="shared" ref="HV174:HV185" si="1344">HU174/HT174*1000</f>
        <v>5200</v>
      </c>
      <c r="HW174" s="37">
        <v>0</v>
      </c>
      <c r="HX174" s="4">
        <v>0</v>
      </c>
      <c r="HY174" s="38">
        <v>0</v>
      </c>
      <c r="HZ174" s="37">
        <v>5.49</v>
      </c>
      <c r="IA174" s="4">
        <v>83.53</v>
      </c>
      <c r="IB174" s="38">
        <f t="shared" ref="IB174:IB178" si="1345">IA174/HZ174*1000</f>
        <v>15214.936247723132</v>
      </c>
      <c r="IC174" s="37">
        <v>12.186999999999999</v>
      </c>
      <c r="ID174" s="4">
        <v>446.03</v>
      </c>
      <c r="IE174" s="38">
        <f t="shared" ref="IE174:IE184" si="1346">ID174/IC174*1000</f>
        <v>36598.83482399278</v>
      </c>
      <c r="IF174" s="37">
        <v>0</v>
      </c>
      <c r="IG174" s="4">
        <v>0</v>
      </c>
      <c r="IH174" s="38">
        <v>0</v>
      </c>
      <c r="II174" s="37">
        <v>0</v>
      </c>
      <c r="IJ174" s="4">
        <v>0</v>
      </c>
      <c r="IK174" s="38">
        <v>0</v>
      </c>
      <c r="IL174" s="37">
        <v>0</v>
      </c>
      <c r="IM174" s="4">
        <v>0</v>
      </c>
      <c r="IN174" s="38">
        <v>0</v>
      </c>
      <c r="IO174" s="37">
        <v>32.728999999999999</v>
      </c>
      <c r="IP174" s="4">
        <v>1387.92</v>
      </c>
      <c r="IQ174" s="38">
        <f t="shared" ref="IQ174:IQ185" si="1347">IP174/IO174*1000</f>
        <v>42406.42854960433</v>
      </c>
      <c r="IR174" s="37">
        <v>0</v>
      </c>
      <c r="IS174" s="4">
        <v>0</v>
      </c>
      <c r="IT174" s="38">
        <v>0</v>
      </c>
      <c r="IU174" s="37">
        <v>0</v>
      </c>
      <c r="IV174" s="4">
        <v>0</v>
      </c>
      <c r="IW174" s="38">
        <v>0</v>
      </c>
      <c r="IX174" s="37">
        <v>0</v>
      </c>
      <c r="IY174" s="4">
        <v>0</v>
      </c>
      <c r="IZ174" s="38">
        <f t="shared" si="781"/>
        <v>0</v>
      </c>
      <c r="JA174" s="37">
        <v>32.082999999999998</v>
      </c>
      <c r="JB174" s="4">
        <v>804</v>
      </c>
      <c r="JC174" s="38">
        <f t="shared" ref="JC174:JC185" si="1348">JB174/JA174*1000</f>
        <v>25060.000623383101</v>
      </c>
      <c r="JD174" s="37">
        <v>3.0720000000000001</v>
      </c>
      <c r="JE174" s="4">
        <v>201.42</v>
      </c>
      <c r="JF174" s="38">
        <f t="shared" ref="JF174:JF185" si="1349">JE174/JD174*1000</f>
        <v>65566.40625</v>
      </c>
      <c r="JG174" s="37">
        <v>0</v>
      </c>
      <c r="JH174" s="4">
        <v>0</v>
      </c>
      <c r="JI174" s="38">
        <v>0</v>
      </c>
      <c r="JJ174" s="37">
        <v>0</v>
      </c>
      <c r="JK174" s="4">
        <v>0</v>
      </c>
      <c r="JL174" s="38">
        <v>0</v>
      </c>
      <c r="JM174" s="37">
        <v>0</v>
      </c>
      <c r="JN174" s="4">
        <v>0</v>
      </c>
      <c r="JO174" s="38">
        <v>0</v>
      </c>
      <c r="JP174" s="37">
        <v>4.532</v>
      </c>
      <c r="JQ174" s="4">
        <v>185.42</v>
      </c>
      <c r="JR174" s="38">
        <f t="shared" ref="JR174:JR185" si="1350">JQ174/JP174*1000</f>
        <v>40913.5039717564</v>
      </c>
      <c r="JS174" s="37">
        <v>0</v>
      </c>
      <c r="JT174" s="4">
        <v>0</v>
      </c>
      <c r="JU174" s="38">
        <v>0</v>
      </c>
      <c r="JV174" s="37">
        <v>0</v>
      </c>
      <c r="JW174" s="4">
        <v>0</v>
      </c>
      <c r="JX174" s="38">
        <v>0</v>
      </c>
      <c r="JY174" s="37">
        <v>0</v>
      </c>
      <c r="JZ174" s="4">
        <v>0</v>
      </c>
      <c r="KA174" s="38">
        <v>0</v>
      </c>
      <c r="KB174" s="37">
        <v>0</v>
      </c>
      <c r="KC174" s="4">
        <v>0</v>
      </c>
      <c r="KD174" s="38">
        <v>0</v>
      </c>
      <c r="KE174" s="37">
        <v>6.3529999999999998</v>
      </c>
      <c r="KF174" s="4">
        <v>41.58</v>
      </c>
      <c r="KG174" s="38">
        <f t="shared" ref="KG174:KG185" si="1351">KF174/KE174*1000</f>
        <v>6544.9393987092708</v>
      </c>
      <c r="KH174" s="37"/>
      <c r="KI174" s="4"/>
      <c r="KJ174" s="38"/>
      <c r="KK174" s="37">
        <v>0</v>
      </c>
      <c r="KL174" s="4">
        <v>0</v>
      </c>
      <c r="KM174" s="38">
        <v>0</v>
      </c>
      <c r="KN174" s="37">
        <v>0</v>
      </c>
      <c r="KO174" s="4">
        <v>0</v>
      </c>
      <c r="KP174" s="38">
        <v>0</v>
      </c>
      <c r="KQ174" s="37">
        <v>0</v>
      </c>
      <c r="KR174" s="4">
        <v>0</v>
      </c>
      <c r="KS174" s="38">
        <v>0</v>
      </c>
      <c r="KT174" s="37">
        <v>15.343</v>
      </c>
      <c r="KU174" s="4">
        <v>83.34</v>
      </c>
      <c r="KV174" s="38">
        <f t="shared" ref="KV174:KV185" si="1352">KU174/KT174*1000</f>
        <v>5431.7930000651759</v>
      </c>
      <c r="KW174" s="37">
        <v>8.0220000000000002</v>
      </c>
      <c r="KX174" s="4">
        <v>206.14</v>
      </c>
      <c r="KY174" s="38">
        <f t="shared" ref="KY174:KY179" si="1353">KX174/KW174*1000</f>
        <v>25696.833707304908</v>
      </c>
      <c r="KZ174" s="37">
        <v>350.738</v>
      </c>
      <c r="LA174" s="4">
        <v>6025.13</v>
      </c>
      <c r="LB174" s="38">
        <f t="shared" ref="LB174:LB185" si="1354">LA174/KZ174*1000</f>
        <v>17178.435185237984</v>
      </c>
      <c r="LC174" s="37">
        <v>35.084000000000003</v>
      </c>
      <c r="LD174" s="4">
        <v>1706.57</v>
      </c>
      <c r="LE174" s="38">
        <f t="shared" ref="LE174:LE185" si="1355">LD174/LC174*1000</f>
        <v>48642.401094516012</v>
      </c>
      <c r="LF174" s="37">
        <v>0.33900000000000002</v>
      </c>
      <c r="LG174" s="4">
        <v>23.47</v>
      </c>
      <c r="LH174" s="38">
        <f t="shared" ref="LH174:LH185" si="1356">LG174/LF174*1000</f>
        <v>69233.038348082584</v>
      </c>
      <c r="LI174" s="37">
        <v>2E-3</v>
      </c>
      <c r="LJ174" s="4">
        <v>0.09</v>
      </c>
      <c r="LK174" s="38">
        <f t="shared" ref="LK174:LK183" si="1357">LJ174/LI174*1000</f>
        <v>45000</v>
      </c>
      <c r="LL174" s="37">
        <v>0</v>
      </c>
      <c r="LM174" s="4">
        <v>0</v>
      </c>
      <c r="LN174" s="38">
        <v>0</v>
      </c>
      <c r="LO174" s="37">
        <v>0</v>
      </c>
      <c r="LP174" s="4">
        <v>0</v>
      </c>
      <c r="LQ174" s="38">
        <v>0</v>
      </c>
      <c r="LR174" s="37">
        <v>0</v>
      </c>
      <c r="LS174" s="4">
        <v>0</v>
      </c>
      <c r="LT174" s="38">
        <v>0</v>
      </c>
      <c r="LU174" s="37">
        <v>0</v>
      </c>
      <c r="LV174" s="4">
        <v>0</v>
      </c>
      <c r="LW174" s="38">
        <v>0</v>
      </c>
      <c r="LX174" s="37">
        <v>18.212</v>
      </c>
      <c r="LY174" s="4">
        <v>278.24</v>
      </c>
      <c r="LZ174" s="38">
        <f t="shared" ref="LZ174:LZ185" si="1358">LY174/LX174*1000</f>
        <v>15277.838787612565</v>
      </c>
      <c r="MA174" s="2">
        <f t="shared" ref="MA174:MA186" si="1359">I174+O174+R174+X174+AD174+AM174+AP174+AY174+BH174+BE174+BK174+BQ174+BW174+BZ174+CC174+CL174+CO174+CX174+DD174+DG174+DJ174+DM174+DP174+DS174+DV174+DY174+EB174+EH174+EK174+EN174+EW174+FF174+GA174+GD174+GM174+GS174+GV174+HB174+HH174+HN174+HT174+HW174+HZ174+IC174+II174+IL174+IO174+IU174+JA174+JD174+JJ174+JM174+JP174+JY174+KB174+KE174+KK174+KQ174+KT174+KW174+KZ174+LC174+LF174+LR174+LX174+LO174+LU174+GY174+DA174+FI174+CF174+LI174+HE174+AJ174+LL174+IF174+IR174+JS174+FR174+L174+U174+BB174+GP174+ET174+JG174+JV174+AA174+AV174</f>
        <v>1034.6020000000001</v>
      </c>
      <c r="MB174" s="34">
        <f t="shared" ref="MB174:MB186" si="1360">J174+P174+S174+Y174+AE174+AN174+AQ174+AZ174+BI174+BF174+BL174+BR174+BX174+CA174+CD174+CM174+CP174+CY174+DE174+DH174+DK174+DN174+DQ174+DT174+DW174+DZ174+EC174+EI174+EL174+EO174+EX174+FG174+GB174+GE174+GN174+GT174+GW174+HC174+HI174+HO174+HU174+HX174+IA174+ID174+IJ174+IM174+IP174+IV174+JB174+JE174+JK174+JN174+JQ174+JZ174+KC174+KF174+KL174+KR174+KU174+KX174+LA174+LD174+LG174+LS174+LY174+LP174+LV174+GZ174+DB174+FJ174+CG174+LJ174+HF174+AK174+LM174+IG174+IS174+JT174+FS174+M174+V174+BC174+GQ174+EU174+JH174+JW174+AB174+AW174</f>
        <v>21699.350000000006</v>
      </c>
    </row>
    <row r="175" spans="1:340" x14ac:dyDescent="0.3">
      <c r="A175" s="50">
        <v>2017</v>
      </c>
      <c r="B175" s="51" t="s">
        <v>6</v>
      </c>
      <c r="C175" s="37">
        <v>0</v>
      </c>
      <c r="D175" s="4">
        <v>0</v>
      </c>
      <c r="E175" s="38">
        <v>0</v>
      </c>
      <c r="F175" s="37">
        <v>0</v>
      </c>
      <c r="G175" s="4">
        <v>0</v>
      </c>
      <c r="H175" s="38">
        <v>0</v>
      </c>
      <c r="I175" s="37">
        <v>0</v>
      </c>
      <c r="J175" s="4">
        <v>0</v>
      </c>
      <c r="K175" s="38">
        <v>0</v>
      </c>
      <c r="L175" s="37">
        <v>0</v>
      </c>
      <c r="M175" s="4">
        <v>0</v>
      </c>
      <c r="N175" s="38">
        <v>0</v>
      </c>
      <c r="O175" s="37">
        <v>1E-3</v>
      </c>
      <c r="P175" s="4">
        <v>0.21</v>
      </c>
      <c r="Q175" s="38">
        <f t="shared" si="1325"/>
        <v>210000</v>
      </c>
      <c r="R175" s="37">
        <v>6.0000000000000001E-3</v>
      </c>
      <c r="S175" s="4">
        <v>0.31</v>
      </c>
      <c r="T175" s="38">
        <f t="shared" si="1326"/>
        <v>51666.666666666664</v>
      </c>
      <c r="U175" s="37">
        <v>0</v>
      </c>
      <c r="V175" s="4">
        <v>0</v>
      </c>
      <c r="W175" s="38">
        <v>0</v>
      </c>
      <c r="X175" s="37">
        <v>2.6709999999999998</v>
      </c>
      <c r="Y175" s="4">
        <v>33.39</v>
      </c>
      <c r="Z175" s="38">
        <f t="shared" ref="Z175:Z184" si="1361">Y175/X175*1000</f>
        <v>12500.93597903407</v>
      </c>
      <c r="AA175" s="37">
        <v>0</v>
      </c>
      <c r="AB175" s="4">
        <v>0</v>
      </c>
      <c r="AC175" s="38">
        <v>0</v>
      </c>
      <c r="AD175" s="37">
        <v>0.30299999999999999</v>
      </c>
      <c r="AE175" s="4">
        <v>10.119999999999999</v>
      </c>
      <c r="AF175" s="38">
        <f t="shared" ref="AF175:AF185" si="1362">AE175/AD175*1000</f>
        <v>33399.339933993397</v>
      </c>
      <c r="AG175" s="37">
        <v>0</v>
      </c>
      <c r="AH175" s="4">
        <v>0</v>
      </c>
      <c r="AI175" s="38">
        <v>0</v>
      </c>
      <c r="AJ175" s="37">
        <v>0.35</v>
      </c>
      <c r="AK175" s="4">
        <v>2.2599999999999998</v>
      </c>
      <c r="AL175" s="38">
        <f t="shared" si="1327"/>
        <v>6457.1428571428569</v>
      </c>
      <c r="AM175" s="37">
        <v>7.4569999999999999</v>
      </c>
      <c r="AN175" s="4">
        <v>67.97</v>
      </c>
      <c r="AO175" s="38">
        <f t="shared" si="1328"/>
        <v>9114.9255732868442</v>
      </c>
      <c r="AP175" s="37">
        <v>0.749</v>
      </c>
      <c r="AQ175" s="4">
        <v>39.35</v>
      </c>
      <c r="AR175" s="38">
        <f t="shared" ref="AR175:AR185" si="1363">AQ175/AP175*1000</f>
        <v>52536.715620827774</v>
      </c>
      <c r="AS175" s="37">
        <v>0</v>
      </c>
      <c r="AT175" s="4">
        <v>0</v>
      </c>
      <c r="AU175" s="38">
        <v>0</v>
      </c>
      <c r="AV175" s="37">
        <v>0</v>
      </c>
      <c r="AW175" s="4">
        <v>0</v>
      </c>
      <c r="AX175" s="38">
        <v>0</v>
      </c>
      <c r="AY175" s="37">
        <v>9.6080000000000005</v>
      </c>
      <c r="AZ175" s="4">
        <v>823.17</v>
      </c>
      <c r="BA175" s="38">
        <f t="shared" si="1329"/>
        <v>85675.478767693581</v>
      </c>
      <c r="BB175" s="37">
        <v>0</v>
      </c>
      <c r="BC175" s="4">
        <v>0</v>
      </c>
      <c r="BD175" s="38">
        <v>0</v>
      </c>
      <c r="BE175" s="37">
        <v>0</v>
      </c>
      <c r="BF175" s="4">
        <v>0</v>
      </c>
      <c r="BG175" s="38">
        <v>0</v>
      </c>
      <c r="BH175" s="37">
        <v>29.45</v>
      </c>
      <c r="BI175" s="4">
        <v>117.03</v>
      </c>
      <c r="BJ175" s="38">
        <f t="shared" si="1330"/>
        <v>3973.8539898132431</v>
      </c>
      <c r="BK175" s="37">
        <v>0</v>
      </c>
      <c r="BL175" s="4">
        <v>0</v>
      </c>
      <c r="BM175" s="38">
        <v>0</v>
      </c>
      <c r="BN175" s="37">
        <v>0</v>
      </c>
      <c r="BO175" s="4">
        <v>0</v>
      </c>
      <c r="BP175" s="38">
        <v>0</v>
      </c>
      <c r="BQ175" s="37">
        <v>0</v>
      </c>
      <c r="BR175" s="4">
        <v>0</v>
      </c>
      <c r="BS175" s="38">
        <v>0</v>
      </c>
      <c r="BT175" s="37">
        <v>0</v>
      </c>
      <c r="BU175" s="4">
        <v>0</v>
      </c>
      <c r="BV175" s="38">
        <v>0</v>
      </c>
      <c r="BW175" s="37">
        <v>0</v>
      </c>
      <c r="BX175" s="4">
        <v>0</v>
      </c>
      <c r="BY175" s="38">
        <v>0</v>
      </c>
      <c r="BZ175" s="37">
        <v>5.4870000000000001</v>
      </c>
      <c r="CA175" s="4">
        <v>242.92</v>
      </c>
      <c r="CB175" s="38">
        <f t="shared" si="1331"/>
        <v>44271.915436486241</v>
      </c>
      <c r="CC175" s="37">
        <v>0</v>
      </c>
      <c r="CD175" s="4">
        <v>0</v>
      </c>
      <c r="CE175" s="38">
        <v>0</v>
      </c>
      <c r="CF175" s="37">
        <v>0</v>
      </c>
      <c r="CG175" s="4">
        <v>0</v>
      </c>
      <c r="CH175" s="38">
        <v>0</v>
      </c>
      <c r="CI175" s="37">
        <v>0</v>
      </c>
      <c r="CJ175" s="4">
        <v>0</v>
      </c>
      <c r="CK175" s="38">
        <v>0</v>
      </c>
      <c r="CL175" s="37">
        <v>0</v>
      </c>
      <c r="CM175" s="4">
        <v>0</v>
      </c>
      <c r="CN175" s="38">
        <v>0</v>
      </c>
      <c r="CO175" s="37">
        <v>0.79200000000000004</v>
      </c>
      <c r="CP175" s="4">
        <v>90</v>
      </c>
      <c r="CQ175" s="38">
        <f t="shared" si="1332"/>
        <v>113636.36363636363</v>
      </c>
      <c r="CR175" s="37">
        <v>0</v>
      </c>
      <c r="CS175" s="4">
        <v>0</v>
      </c>
      <c r="CT175" s="38">
        <v>0</v>
      </c>
      <c r="CU175" s="37">
        <v>0</v>
      </c>
      <c r="CV175" s="4">
        <v>0</v>
      </c>
      <c r="CW175" s="38">
        <f t="shared" si="1333"/>
        <v>0</v>
      </c>
      <c r="CX175" s="37">
        <v>0.50600000000000001</v>
      </c>
      <c r="CY175" s="4">
        <v>17.55</v>
      </c>
      <c r="CZ175" s="38">
        <f t="shared" si="1334"/>
        <v>34683.794466403167</v>
      </c>
      <c r="DA175" s="37">
        <v>1.0999999999999999E-2</v>
      </c>
      <c r="DB175" s="4">
        <v>0.11</v>
      </c>
      <c r="DC175" s="38">
        <f t="shared" ref="DC175" si="1364">DB175/DA175*1000</f>
        <v>10000</v>
      </c>
      <c r="DD175" s="37">
        <v>0</v>
      </c>
      <c r="DE175" s="4">
        <v>0</v>
      </c>
      <c r="DF175" s="38">
        <v>0</v>
      </c>
      <c r="DG175" s="37">
        <v>0</v>
      </c>
      <c r="DH175" s="4">
        <v>0</v>
      </c>
      <c r="DI175" s="38">
        <v>0</v>
      </c>
      <c r="DJ175" s="37">
        <v>0</v>
      </c>
      <c r="DK175" s="4">
        <v>0</v>
      </c>
      <c r="DL175" s="38">
        <v>0</v>
      </c>
      <c r="DM175" s="37">
        <v>300.62400000000002</v>
      </c>
      <c r="DN175" s="4">
        <v>5499.81</v>
      </c>
      <c r="DO175" s="38">
        <f t="shared" si="1335"/>
        <v>18294.64713396136</v>
      </c>
      <c r="DP175" s="37">
        <v>2.774</v>
      </c>
      <c r="DQ175" s="4">
        <v>33.520000000000003</v>
      </c>
      <c r="DR175" s="38">
        <f t="shared" si="1336"/>
        <v>12083.633741888971</v>
      </c>
      <c r="DS175" s="37">
        <v>0</v>
      </c>
      <c r="DT175" s="4">
        <v>0</v>
      </c>
      <c r="DU175" s="38">
        <v>0</v>
      </c>
      <c r="DV175" s="37">
        <v>0</v>
      </c>
      <c r="DW175" s="4">
        <v>0</v>
      </c>
      <c r="DX175" s="38">
        <v>0</v>
      </c>
      <c r="DY175" s="37">
        <v>0</v>
      </c>
      <c r="DZ175" s="4">
        <v>0</v>
      </c>
      <c r="EA175" s="38">
        <v>0</v>
      </c>
      <c r="EB175" s="37">
        <v>0.64800000000000002</v>
      </c>
      <c r="EC175" s="4">
        <v>50.27</v>
      </c>
      <c r="ED175" s="38">
        <f t="shared" si="1337"/>
        <v>77577.160493827163</v>
      </c>
      <c r="EE175" s="37">
        <v>1.6E-2</v>
      </c>
      <c r="EF175" s="4">
        <v>0.77</v>
      </c>
      <c r="EG175" s="38">
        <f t="shared" ref="EG175:EG176" si="1365">EF175/EE175*1000</f>
        <v>48125</v>
      </c>
      <c r="EH175" s="37">
        <v>1.6E-2</v>
      </c>
      <c r="EI175" s="4">
        <v>0.77</v>
      </c>
      <c r="EJ175" s="38">
        <f t="shared" ref="EJ175:EJ185" si="1366">EI175/EH175*1000</f>
        <v>48125</v>
      </c>
      <c r="EK175" s="37">
        <v>0</v>
      </c>
      <c r="EL175" s="4">
        <v>0</v>
      </c>
      <c r="EM175" s="38">
        <v>0</v>
      </c>
      <c r="EN175" s="37">
        <v>0</v>
      </c>
      <c r="EO175" s="4">
        <v>0</v>
      </c>
      <c r="EP175" s="38">
        <v>0</v>
      </c>
      <c r="EQ175" s="37"/>
      <c r="ER175" s="4"/>
      <c r="ES175" s="38"/>
      <c r="ET175" s="37">
        <v>0</v>
      </c>
      <c r="EU175" s="4">
        <v>0</v>
      </c>
      <c r="EV175" s="38">
        <v>0</v>
      </c>
      <c r="EW175" s="37">
        <v>1.3420000000000001</v>
      </c>
      <c r="EX175" s="4">
        <v>10.61</v>
      </c>
      <c r="EY175" s="38">
        <f t="shared" si="1338"/>
        <v>7906.1102831594626</v>
      </c>
      <c r="EZ175" s="37">
        <v>0</v>
      </c>
      <c r="FA175" s="4">
        <v>0</v>
      </c>
      <c r="FB175" s="38">
        <v>0</v>
      </c>
      <c r="FC175" s="37"/>
      <c r="FD175" s="4"/>
      <c r="FE175" s="38"/>
      <c r="FF175" s="37">
        <v>0</v>
      </c>
      <c r="FG175" s="4">
        <v>0</v>
      </c>
      <c r="FH175" s="38">
        <v>0</v>
      </c>
      <c r="FI175" s="37">
        <v>91.91</v>
      </c>
      <c r="FJ175" s="4">
        <v>1083.1300000000001</v>
      </c>
      <c r="FK175" s="38">
        <f t="shared" si="1339"/>
        <v>11784.680665868786</v>
      </c>
      <c r="FL175" s="37">
        <v>0</v>
      </c>
      <c r="FM175" s="4">
        <v>0</v>
      </c>
      <c r="FN175" s="38">
        <v>0</v>
      </c>
      <c r="FO175" s="37">
        <v>0</v>
      </c>
      <c r="FP175" s="4">
        <v>0</v>
      </c>
      <c r="FQ175" s="38">
        <v>0</v>
      </c>
      <c r="FR175" s="37">
        <v>0</v>
      </c>
      <c r="FS175" s="4">
        <v>0</v>
      </c>
      <c r="FT175" s="38">
        <v>0</v>
      </c>
      <c r="FU175" s="37"/>
      <c r="FV175" s="4"/>
      <c r="FW175" s="38"/>
      <c r="FX175" s="37">
        <v>0</v>
      </c>
      <c r="FY175" s="4">
        <v>0</v>
      </c>
      <c r="FZ175" s="38">
        <v>0</v>
      </c>
      <c r="GA175" s="37">
        <v>0</v>
      </c>
      <c r="GB175" s="4">
        <v>0</v>
      </c>
      <c r="GC175" s="38">
        <v>0</v>
      </c>
      <c r="GD175" s="37">
        <v>0</v>
      </c>
      <c r="GE175" s="4">
        <v>0</v>
      </c>
      <c r="GF175" s="38">
        <v>0</v>
      </c>
      <c r="GG175" s="37">
        <v>0</v>
      </c>
      <c r="GH175" s="4">
        <v>0</v>
      </c>
      <c r="GI175" s="38">
        <v>0</v>
      </c>
      <c r="GJ175" s="37">
        <v>0</v>
      </c>
      <c r="GK175" s="4">
        <v>0</v>
      </c>
      <c r="GL175" s="38">
        <v>0</v>
      </c>
      <c r="GM175" s="37">
        <v>0</v>
      </c>
      <c r="GN175" s="4">
        <v>0</v>
      </c>
      <c r="GO175" s="38">
        <v>0</v>
      </c>
      <c r="GP175" s="37">
        <v>0</v>
      </c>
      <c r="GQ175" s="4">
        <v>0</v>
      </c>
      <c r="GR175" s="38">
        <v>0</v>
      </c>
      <c r="GS175" s="37">
        <v>0</v>
      </c>
      <c r="GT175" s="4">
        <v>0</v>
      </c>
      <c r="GU175" s="38">
        <v>0</v>
      </c>
      <c r="GV175" s="37">
        <v>0</v>
      </c>
      <c r="GW175" s="4">
        <v>0</v>
      </c>
      <c r="GX175" s="38">
        <v>0</v>
      </c>
      <c r="GY175" s="37">
        <v>0</v>
      </c>
      <c r="GZ175" s="4">
        <v>0</v>
      </c>
      <c r="HA175" s="38">
        <v>0</v>
      </c>
      <c r="HB175" s="37">
        <v>0</v>
      </c>
      <c r="HC175" s="4">
        <v>0</v>
      </c>
      <c r="HD175" s="38">
        <v>0</v>
      </c>
      <c r="HE175" s="37">
        <v>0</v>
      </c>
      <c r="HF175" s="4">
        <v>0</v>
      </c>
      <c r="HG175" s="38">
        <v>0</v>
      </c>
      <c r="HH175" s="37">
        <v>26.556000000000001</v>
      </c>
      <c r="HI175" s="4">
        <v>1322.34</v>
      </c>
      <c r="HJ175" s="38">
        <f t="shared" si="1342"/>
        <v>49794.396746497958</v>
      </c>
      <c r="HK175" s="37">
        <v>0</v>
      </c>
      <c r="HL175" s="4">
        <v>0</v>
      </c>
      <c r="HM175" s="38">
        <v>0</v>
      </c>
      <c r="HN175" s="37">
        <v>0</v>
      </c>
      <c r="HO175" s="4">
        <v>0</v>
      </c>
      <c r="HP175" s="38">
        <v>0</v>
      </c>
      <c r="HQ175" s="37">
        <v>0</v>
      </c>
      <c r="HR175" s="4">
        <v>0</v>
      </c>
      <c r="HS175" s="38">
        <v>0</v>
      </c>
      <c r="HT175" s="37">
        <v>0</v>
      </c>
      <c r="HU175" s="4">
        <v>0</v>
      </c>
      <c r="HV175" s="38">
        <v>0</v>
      </c>
      <c r="HW175" s="37">
        <v>0</v>
      </c>
      <c r="HX175" s="4">
        <v>0</v>
      </c>
      <c r="HY175" s="38">
        <v>0</v>
      </c>
      <c r="HZ175" s="37">
        <v>0</v>
      </c>
      <c r="IA175" s="4">
        <v>0</v>
      </c>
      <c r="IB175" s="38">
        <v>0</v>
      </c>
      <c r="IC175" s="37">
        <v>16.337</v>
      </c>
      <c r="ID175" s="4">
        <v>409.1</v>
      </c>
      <c r="IE175" s="38">
        <f t="shared" si="1346"/>
        <v>25041.317255310034</v>
      </c>
      <c r="IF175" s="37">
        <v>0</v>
      </c>
      <c r="IG175" s="4">
        <v>0</v>
      </c>
      <c r="IH175" s="38">
        <v>0</v>
      </c>
      <c r="II175" s="37">
        <v>0.14599999999999999</v>
      </c>
      <c r="IJ175" s="4">
        <v>3.48</v>
      </c>
      <c r="IK175" s="38">
        <f t="shared" ref="IK175:IK184" si="1367">IJ175/II175*1000</f>
        <v>23835.616438356166</v>
      </c>
      <c r="IL175" s="37">
        <v>0.26900000000000002</v>
      </c>
      <c r="IM175" s="4">
        <v>14.21</v>
      </c>
      <c r="IN175" s="38">
        <f t="shared" ref="IN175:IN185" si="1368">IM175/IL175*1000</f>
        <v>52825.278810408927</v>
      </c>
      <c r="IO175" s="37">
        <v>8.3510000000000009</v>
      </c>
      <c r="IP175" s="4">
        <v>366.04</v>
      </c>
      <c r="IQ175" s="38">
        <f t="shared" si="1347"/>
        <v>43831.876421985391</v>
      </c>
      <c r="IR175" s="37">
        <v>0</v>
      </c>
      <c r="IS175" s="4">
        <v>0</v>
      </c>
      <c r="IT175" s="38">
        <v>0</v>
      </c>
      <c r="IU175" s="37">
        <v>0</v>
      </c>
      <c r="IV175" s="4">
        <v>0</v>
      </c>
      <c r="IW175" s="38">
        <v>0</v>
      </c>
      <c r="IX175" s="37">
        <v>0</v>
      </c>
      <c r="IY175" s="4">
        <v>0</v>
      </c>
      <c r="IZ175" s="38">
        <f t="shared" si="781"/>
        <v>0</v>
      </c>
      <c r="JA175" s="37">
        <v>65.685000000000002</v>
      </c>
      <c r="JB175" s="4">
        <v>1485.76</v>
      </c>
      <c r="JC175" s="38">
        <f t="shared" si="1348"/>
        <v>22619.471721093094</v>
      </c>
      <c r="JD175" s="37">
        <v>0</v>
      </c>
      <c r="JE175" s="4">
        <v>0</v>
      </c>
      <c r="JF175" s="38">
        <v>0</v>
      </c>
      <c r="JG175" s="37">
        <v>0</v>
      </c>
      <c r="JH175" s="4">
        <v>0</v>
      </c>
      <c r="JI175" s="38">
        <v>0</v>
      </c>
      <c r="JJ175" s="37">
        <v>0</v>
      </c>
      <c r="JK175" s="4">
        <v>0</v>
      </c>
      <c r="JL175" s="38">
        <v>0</v>
      </c>
      <c r="JM175" s="37">
        <v>0</v>
      </c>
      <c r="JN175" s="4">
        <v>0</v>
      </c>
      <c r="JO175" s="38">
        <v>0</v>
      </c>
      <c r="JP175" s="37">
        <v>22.925999999999998</v>
      </c>
      <c r="JQ175" s="4">
        <v>958.38</v>
      </c>
      <c r="JR175" s="38">
        <f t="shared" si="1350"/>
        <v>41803.192881444651</v>
      </c>
      <c r="JS175" s="37">
        <v>0</v>
      </c>
      <c r="JT175" s="4">
        <v>0</v>
      </c>
      <c r="JU175" s="38">
        <v>0</v>
      </c>
      <c r="JV175" s="37">
        <v>0</v>
      </c>
      <c r="JW175" s="4">
        <v>0</v>
      </c>
      <c r="JX175" s="38">
        <v>0</v>
      </c>
      <c r="JY175" s="37">
        <v>0</v>
      </c>
      <c r="JZ175" s="4">
        <v>0</v>
      </c>
      <c r="KA175" s="38">
        <v>0</v>
      </c>
      <c r="KB175" s="37">
        <v>0</v>
      </c>
      <c r="KC175" s="4">
        <v>0</v>
      </c>
      <c r="KD175" s="38">
        <v>0</v>
      </c>
      <c r="KE175" s="37">
        <v>0.95799999999999996</v>
      </c>
      <c r="KF175" s="4">
        <v>4.0999999999999996</v>
      </c>
      <c r="KG175" s="38">
        <f t="shared" si="1351"/>
        <v>4279.7494780793313</v>
      </c>
      <c r="KH175" s="37"/>
      <c r="KI175" s="4"/>
      <c r="KJ175" s="38"/>
      <c r="KK175" s="37">
        <v>0</v>
      </c>
      <c r="KL175" s="4">
        <v>0</v>
      </c>
      <c r="KM175" s="38">
        <v>0</v>
      </c>
      <c r="KN175" s="37">
        <v>0</v>
      </c>
      <c r="KO175" s="4">
        <v>0</v>
      </c>
      <c r="KP175" s="38">
        <v>0</v>
      </c>
      <c r="KQ175" s="37">
        <v>0</v>
      </c>
      <c r="KR175" s="4">
        <v>0</v>
      </c>
      <c r="KS175" s="38">
        <v>0</v>
      </c>
      <c r="KT175" s="37">
        <v>8.4489999999999998</v>
      </c>
      <c r="KU175" s="4">
        <v>68.739999999999995</v>
      </c>
      <c r="KV175" s="38">
        <f t="shared" si="1352"/>
        <v>8135.874067937033</v>
      </c>
      <c r="KW175" s="37">
        <v>0</v>
      </c>
      <c r="KX175" s="4">
        <v>0</v>
      </c>
      <c r="KY175" s="38">
        <v>0</v>
      </c>
      <c r="KZ175" s="37">
        <v>143.80500000000001</v>
      </c>
      <c r="LA175" s="4">
        <v>2402.19</v>
      </c>
      <c r="LB175" s="38">
        <f t="shared" si="1354"/>
        <v>16704.495671221444</v>
      </c>
      <c r="LC175" s="37">
        <v>47.12</v>
      </c>
      <c r="LD175" s="4">
        <v>2139.7800000000002</v>
      </c>
      <c r="LE175" s="38">
        <f t="shared" si="1355"/>
        <v>45411.290322580651</v>
      </c>
      <c r="LF175" s="37">
        <v>0.441</v>
      </c>
      <c r="LG175" s="4">
        <v>17.2</v>
      </c>
      <c r="LH175" s="38">
        <f t="shared" si="1356"/>
        <v>39002.267573696146</v>
      </c>
      <c r="LI175" s="37">
        <v>8.8740000000000006</v>
      </c>
      <c r="LJ175" s="4">
        <v>157.66999999999999</v>
      </c>
      <c r="LK175" s="38">
        <f t="shared" si="1357"/>
        <v>17767.635789948163</v>
      </c>
      <c r="LL175" s="37">
        <v>0</v>
      </c>
      <c r="LM175" s="4">
        <v>0</v>
      </c>
      <c r="LN175" s="38">
        <v>0</v>
      </c>
      <c r="LO175" s="37">
        <v>0</v>
      </c>
      <c r="LP175" s="4">
        <v>0</v>
      </c>
      <c r="LQ175" s="38">
        <v>0</v>
      </c>
      <c r="LR175" s="37">
        <v>0</v>
      </c>
      <c r="LS175" s="4">
        <v>0</v>
      </c>
      <c r="LT175" s="38">
        <v>0</v>
      </c>
      <c r="LU175" s="37">
        <v>5.0000000000000001E-3</v>
      </c>
      <c r="LV175" s="4">
        <v>0.1</v>
      </c>
      <c r="LW175" s="38">
        <f t="shared" ref="LW175:LW182" si="1369">LV175/LU175*1000</f>
        <v>20000</v>
      </c>
      <c r="LX175" s="37">
        <v>19.596</v>
      </c>
      <c r="LY175" s="4">
        <v>297.86</v>
      </c>
      <c r="LZ175" s="38">
        <f t="shared" si="1358"/>
        <v>15200.040824658094</v>
      </c>
      <c r="MA175" s="2">
        <f t="shared" si="1359"/>
        <v>824.22300000000018</v>
      </c>
      <c r="MB175" s="34">
        <f t="shared" si="1360"/>
        <v>17769.449999999997</v>
      </c>
    </row>
    <row r="176" spans="1:340" x14ac:dyDescent="0.3">
      <c r="A176" s="50">
        <v>2017</v>
      </c>
      <c r="B176" s="51" t="s">
        <v>7</v>
      </c>
      <c r="C176" s="37">
        <v>0</v>
      </c>
      <c r="D176" s="4">
        <v>0</v>
      </c>
      <c r="E176" s="38">
        <v>0</v>
      </c>
      <c r="F176" s="37">
        <v>0</v>
      </c>
      <c r="G176" s="4">
        <v>0</v>
      </c>
      <c r="H176" s="38">
        <v>0</v>
      </c>
      <c r="I176" s="37">
        <v>0</v>
      </c>
      <c r="J176" s="4">
        <v>0</v>
      </c>
      <c r="K176" s="38">
        <v>0</v>
      </c>
      <c r="L176" s="37">
        <v>0</v>
      </c>
      <c r="M176" s="4">
        <v>0</v>
      </c>
      <c r="N176" s="38">
        <v>0</v>
      </c>
      <c r="O176" s="37">
        <v>29.440999999999999</v>
      </c>
      <c r="P176" s="4">
        <v>2030.74</v>
      </c>
      <c r="Q176" s="38">
        <f t="shared" si="1325"/>
        <v>68976.597262321244</v>
      </c>
      <c r="R176" s="37">
        <v>0</v>
      </c>
      <c r="S176" s="4">
        <v>0</v>
      </c>
      <c r="T176" s="38">
        <v>0</v>
      </c>
      <c r="U176" s="37">
        <v>0</v>
      </c>
      <c r="V176" s="4">
        <v>0</v>
      </c>
      <c r="W176" s="38">
        <v>0</v>
      </c>
      <c r="X176" s="37">
        <v>6.24</v>
      </c>
      <c r="Y176" s="4">
        <v>16.989999999999998</v>
      </c>
      <c r="Z176" s="38">
        <f t="shared" si="1361"/>
        <v>2722.7564102564102</v>
      </c>
      <c r="AA176" s="37">
        <v>1E-3</v>
      </c>
      <c r="AB176" s="4">
        <v>0.83</v>
      </c>
      <c r="AC176" s="38">
        <f t="shared" ref="AC176" si="1370">AB176/AA176*1000</f>
        <v>829999.99999999988</v>
      </c>
      <c r="AD176" s="37">
        <v>5.3999999999999999E-2</v>
      </c>
      <c r="AE176" s="4">
        <v>2.17</v>
      </c>
      <c r="AF176" s="38">
        <f t="shared" si="1362"/>
        <v>40185.185185185182</v>
      </c>
      <c r="AG176" s="37">
        <v>0</v>
      </c>
      <c r="AH176" s="4">
        <v>0</v>
      </c>
      <c r="AI176" s="38">
        <v>0</v>
      </c>
      <c r="AJ176" s="37">
        <v>0</v>
      </c>
      <c r="AK176" s="4">
        <v>0</v>
      </c>
      <c r="AL176" s="38">
        <v>0</v>
      </c>
      <c r="AM176" s="37">
        <v>0</v>
      </c>
      <c r="AN176" s="4">
        <v>0</v>
      </c>
      <c r="AO176" s="38">
        <v>0</v>
      </c>
      <c r="AP176" s="37">
        <v>2E-3</v>
      </c>
      <c r="AQ176" s="4">
        <v>2.88</v>
      </c>
      <c r="AR176" s="38">
        <f t="shared" si="1363"/>
        <v>1440000</v>
      </c>
      <c r="AS176" s="37">
        <v>0</v>
      </c>
      <c r="AT176" s="4">
        <v>0</v>
      </c>
      <c r="AU176" s="38">
        <v>0</v>
      </c>
      <c r="AV176" s="37">
        <v>0</v>
      </c>
      <c r="AW176" s="4">
        <v>0</v>
      </c>
      <c r="AX176" s="38">
        <v>0</v>
      </c>
      <c r="AY176" s="37">
        <v>8.4730000000000008</v>
      </c>
      <c r="AZ176" s="4">
        <v>482.93</v>
      </c>
      <c r="BA176" s="38">
        <f t="shared" si="1329"/>
        <v>56996.341319485415</v>
      </c>
      <c r="BB176" s="37">
        <v>0</v>
      </c>
      <c r="BC176" s="4">
        <v>0</v>
      </c>
      <c r="BD176" s="38">
        <v>0</v>
      </c>
      <c r="BE176" s="37">
        <v>0</v>
      </c>
      <c r="BF176" s="4">
        <v>0</v>
      </c>
      <c r="BG176" s="38">
        <v>0</v>
      </c>
      <c r="BH176" s="37">
        <v>0.182</v>
      </c>
      <c r="BI176" s="4">
        <v>4.5999999999999996</v>
      </c>
      <c r="BJ176" s="38">
        <f t="shared" si="1330"/>
        <v>25274.725274725275</v>
      </c>
      <c r="BK176" s="37">
        <v>0</v>
      </c>
      <c r="BL176" s="4">
        <v>0</v>
      </c>
      <c r="BM176" s="38">
        <v>0</v>
      </c>
      <c r="BN176" s="37">
        <v>0</v>
      </c>
      <c r="BO176" s="4">
        <v>0</v>
      </c>
      <c r="BP176" s="38">
        <v>0</v>
      </c>
      <c r="BQ176" s="37">
        <v>0</v>
      </c>
      <c r="BR176" s="4">
        <v>0</v>
      </c>
      <c r="BS176" s="38">
        <v>0</v>
      </c>
      <c r="BT176" s="37">
        <v>0</v>
      </c>
      <c r="BU176" s="4">
        <v>0</v>
      </c>
      <c r="BV176" s="38">
        <v>0</v>
      </c>
      <c r="BW176" s="37">
        <v>0</v>
      </c>
      <c r="BX176" s="4">
        <v>0</v>
      </c>
      <c r="BY176" s="38">
        <v>0</v>
      </c>
      <c r="BZ176" s="37">
        <v>5.3460000000000001</v>
      </c>
      <c r="CA176" s="4">
        <v>321.98</v>
      </c>
      <c r="CB176" s="38">
        <f t="shared" si="1331"/>
        <v>60228.208005985784</v>
      </c>
      <c r="CC176" s="37">
        <v>0.10100000000000001</v>
      </c>
      <c r="CD176" s="4">
        <v>3.13</v>
      </c>
      <c r="CE176" s="38">
        <f t="shared" ref="CE176:CE185" si="1371">CD176/CC176*1000</f>
        <v>30990.099009900987</v>
      </c>
      <c r="CF176" s="37">
        <v>0.34</v>
      </c>
      <c r="CG176" s="4">
        <v>3.79</v>
      </c>
      <c r="CH176" s="38">
        <f t="shared" ref="CH176:CH183" si="1372">CG176/CF176*1000</f>
        <v>11147.058823529411</v>
      </c>
      <c r="CI176" s="37">
        <v>0</v>
      </c>
      <c r="CJ176" s="4">
        <v>0</v>
      </c>
      <c r="CK176" s="38">
        <v>0</v>
      </c>
      <c r="CL176" s="37">
        <v>0</v>
      </c>
      <c r="CM176" s="4">
        <v>0</v>
      </c>
      <c r="CN176" s="38">
        <v>0</v>
      </c>
      <c r="CO176" s="37">
        <v>0.14299999999999999</v>
      </c>
      <c r="CP176" s="4">
        <v>7.22</v>
      </c>
      <c r="CQ176" s="38">
        <f t="shared" si="1332"/>
        <v>50489.510489510496</v>
      </c>
      <c r="CR176" s="37">
        <v>0</v>
      </c>
      <c r="CS176" s="4">
        <v>0</v>
      </c>
      <c r="CT176" s="38">
        <v>0</v>
      </c>
      <c r="CU176" s="37">
        <v>0</v>
      </c>
      <c r="CV176" s="4">
        <v>0</v>
      </c>
      <c r="CW176" s="38">
        <f t="shared" si="1333"/>
        <v>0</v>
      </c>
      <c r="CX176" s="37">
        <v>1.173</v>
      </c>
      <c r="CY176" s="4">
        <v>63.45</v>
      </c>
      <c r="CZ176" s="38">
        <f t="shared" si="1334"/>
        <v>54092.071611253195</v>
      </c>
      <c r="DA176" s="37">
        <v>0</v>
      </c>
      <c r="DB176" s="4">
        <v>0</v>
      </c>
      <c r="DC176" s="38">
        <v>0</v>
      </c>
      <c r="DD176" s="37">
        <v>0</v>
      </c>
      <c r="DE176" s="4">
        <v>0</v>
      </c>
      <c r="DF176" s="38">
        <v>0</v>
      </c>
      <c r="DG176" s="37">
        <v>0</v>
      </c>
      <c r="DH176" s="4">
        <v>0</v>
      </c>
      <c r="DI176" s="38">
        <v>0</v>
      </c>
      <c r="DJ176" s="37">
        <v>0</v>
      </c>
      <c r="DK176" s="4">
        <v>0</v>
      </c>
      <c r="DL176" s="38">
        <v>0</v>
      </c>
      <c r="DM176" s="37">
        <v>174.07499999999999</v>
      </c>
      <c r="DN176" s="4">
        <v>2564.7600000000002</v>
      </c>
      <c r="DO176" s="38">
        <f t="shared" si="1335"/>
        <v>14733.649289099529</v>
      </c>
      <c r="DP176" s="37">
        <v>0</v>
      </c>
      <c r="DQ176" s="4">
        <v>0</v>
      </c>
      <c r="DR176" s="38">
        <v>0</v>
      </c>
      <c r="DS176" s="37">
        <v>0</v>
      </c>
      <c r="DT176" s="4">
        <v>0</v>
      </c>
      <c r="DU176" s="38">
        <v>0</v>
      </c>
      <c r="DV176" s="37">
        <v>0</v>
      </c>
      <c r="DW176" s="4">
        <v>0</v>
      </c>
      <c r="DX176" s="38">
        <v>0</v>
      </c>
      <c r="DY176" s="37">
        <v>2.7069999999999999</v>
      </c>
      <c r="DZ176" s="4">
        <v>62.73</v>
      </c>
      <c r="EA176" s="38">
        <f t="shared" ref="EA176:EA184" si="1373">DZ176/DY176*1000</f>
        <v>23173.254525304768</v>
      </c>
      <c r="EB176" s="37">
        <v>19.183</v>
      </c>
      <c r="EC176" s="4">
        <v>692.79</v>
      </c>
      <c r="ED176" s="38">
        <f t="shared" si="1337"/>
        <v>36114.789136214356</v>
      </c>
      <c r="EE176" s="37">
        <v>4.0000000000000001E-3</v>
      </c>
      <c r="EF176" s="4">
        <v>0.36</v>
      </c>
      <c r="EG176" s="38">
        <f t="shared" si="1365"/>
        <v>90000</v>
      </c>
      <c r="EH176" s="37">
        <v>4.0000000000000001E-3</v>
      </c>
      <c r="EI176" s="4">
        <v>0.36</v>
      </c>
      <c r="EJ176" s="38">
        <f t="shared" si="1366"/>
        <v>90000</v>
      </c>
      <c r="EK176" s="37">
        <v>0</v>
      </c>
      <c r="EL176" s="4">
        <v>0</v>
      </c>
      <c r="EM176" s="38">
        <v>0</v>
      </c>
      <c r="EN176" s="37">
        <v>0</v>
      </c>
      <c r="EO176" s="4">
        <v>0</v>
      </c>
      <c r="EP176" s="38">
        <v>0</v>
      </c>
      <c r="EQ176" s="37"/>
      <c r="ER176" s="4"/>
      <c r="ES176" s="38"/>
      <c r="ET176" s="37">
        <v>0</v>
      </c>
      <c r="EU176" s="4">
        <v>0</v>
      </c>
      <c r="EV176" s="38">
        <v>0</v>
      </c>
      <c r="EW176" s="37">
        <v>1.79</v>
      </c>
      <c r="EX176" s="4">
        <v>39.630000000000003</v>
      </c>
      <c r="EY176" s="38">
        <f t="shared" si="1338"/>
        <v>22139.664804469274</v>
      </c>
      <c r="EZ176" s="37">
        <v>0</v>
      </c>
      <c r="FA176" s="4">
        <v>0</v>
      </c>
      <c r="FB176" s="38">
        <v>0</v>
      </c>
      <c r="FC176" s="37"/>
      <c r="FD176" s="4"/>
      <c r="FE176" s="38"/>
      <c r="FF176" s="37">
        <v>0</v>
      </c>
      <c r="FG176" s="4">
        <v>0</v>
      </c>
      <c r="FH176" s="38">
        <v>0</v>
      </c>
      <c r="FI176" s="37">
        <v>94.19</v>
      </c>
      <c r="FJ176" s="4">
        <v>1414</v>
      </c>
      <c r="FK176" s="38">
        <f t="shared" si="1339"/>
        <v>15012.209364051387</v>
      </c>
      <c r="FL176" s="37">
        <v>0</v>
      </c>
      <c r="FM176" s="4">
        <v>0</v>
      </c>
      <c r="FN176" s="38">
        <v>0</v>
      </c>
      <c r="FO176" s="37">
        <v>0</v>
      </c>
      <c r="FP176" s="4">
        <v>0</v>
      </c>
      <c r="FQ176" s="38">
        <v>0</v>
      </c>
      <c r="FR176" s="37">
        <v>0</v>
      </c>
      <c r="FS176" s="4">
        <v>0</v>
      </c>
      <c r="FT176" s="38">
        <v>0</v>
      </c>
      <c r="FU176" s="37"/>
      <c r="FV176" s="4"/>
      <c r="FW176" s="38"/>
      <c r="FX176" s="37">
        <v>0</v>
      </c>
      <c r="FY176" s="4">
        <v>0</v>
      </c>
      <c r="FZ176" s="38">
        <v>0</v>
      </c>
      <c r="GA176" s="37">
        <v>0</v>
      </c>
      <c r="GB176" s="4">
        <v>0</v>
      </c>
      <c r="GC176" s="38">
        <v>0</v>
      </c>
      <c r="GD176" s="37">
        <v>2.2000000000000002</v>
      </c>
      <c r="GE176" s="4">
        <v>178.28</v>
      </c>
      <c r="GF176" s="38">
        <f t="shared" si="1340"/>
        <v>81036.363636363632</v>
      </c>
      <c r="GG176" s="37">
        <v>0</v>
      </c>
      <c r="GH176" s="4">
        <v>0</v>
      </c>
      <c r="GI176" s="38">
        <v>0</v>
      </c>
      <c r="GJ176" s="37">
        <v>0</v>
      </c>
      <c r="GK176" s="4">
        <v>0</v>
      </c>
      <c r="GL176" s="38">
        <v>0</v>
      </c>
      <c r="GM176" s="37">
        <v>0</v>
      </c>
      <c r="GN176" s="4">
        <v>0</v>
      </c>
      <c r="GO176" s="38">
        <v>0</v>
      </c>
      <c r="GP176" s="37">
        <v>0</v>
      </c>
      <c r="GQ176" s="4">
        <v>0</v>
      </c>
      <c r="GR176" s="38">
        <v>0</v>
      </c>
      <c r="GS176" s="37">
        <v>0</v>
      </c>
      <c r="GT176" s="4">
        <v>0</v>
      </c>
      <c r="GU176" s="38">
        <v>0</v>
      </c>
      <c r="GV176" s="37">
        <v>0</v>
      </c>
      <c r="GW176" s="4">
        <v>0</v>
      </c>
      <c r="GX176" s="38">
        <v>0</v>
      </c>
      <c r="GY176" s="37">
        <v>0</v>
      </c>
      <c r="GZ176" s="4">
        <v>0</v>
      </c>
      <c r="HA176" s="38">
        <v>0</v>
      </c>
      <c r="HB176" s="37">
        <v>0</v>
      </c>
      <c r="HC176" s="4">
        <v>0</v>
      </c>
      <c r="HD176" s="38">
        <v>0</v>
      </c>
      <c r="HE176" s="37">
        <v>0</v>
      </c>
      <c r="HF176" s="4">
        <v>0</v>
      </c>
      <c r="HG176" s="38">
        <v>0</v>
      </c>
      <c r="HH176" s="37">
        <v>48.368000000000002</v>
      </c>
      <c r="HI176" s="4">
        <v>2039.79</v>
      </c>
      <c r="HJ176" s="38">
        <f t="shared" si="1342"/>
        <v>42172.304002646379</v>
      </c>
      <c r="HK176" s="37">
        <v>0</v>
      </c>
      <c r="HL176" s="4">
        <v>0</v>
      </c>
      <c r="HM176" s="38">
        <v>0</v>
      </c>
      <c r="HN176" s="37">
        <v>0</v>
      </c>
      <c r="HO176" s="4">
        <v>0</v>
      </c>
      <c r="HP176" s="38">
        <v>0</v>
      </c>
      <c r="HQ176" s="37">
        <v>0.55900000000000005</v>
      </c>
      <c r="HR176" s="4">
        <v>0.97</v>
      </c>
      <c r="HS176" s="38">
        <f t="shared" ref="HS176:HS177" si="1374">HR176/HQ176*1000</f>
        <v>1735.241502683363</v>
      </c>
      <c r="HT176" s="37">
        <v>0.55900000000000005</v>
      </c>
      <c r="HU176" s="4">
        <v>0.97</v>
      </c>
      <c r="HV176" s="38">
        <f t="shared" si="1344"/>
        <v>1735.241502683363</v>
      </c>
      <c r="HW176" s="37">
        <v>0</v>
      </c>
      <c r="HX176" s="4">
        <v>0</v>
      </c>
      <c r="HY176" s="38">
        <v>0</v>
      </c>
      <c r="HZ176" s="37">
        <v>0</v>
      </c>
      <c r="IA176" s="4">
        <v>0</v>
      </c>
      <c r="IB176" s="38">
        <v>0</v>
      </c>
      <c r="IC176" s="37">
        <v>0.02</v>
      </c>
      <c r="ID176" s="4">
        <v>0.15</v>
      </c>
      <c r="IE176" s="38">
        <f t="shared" si="1346"/>
        <v>7500</v>
      </c>
      <c r="IF176" s="37">
        <v>0</v>
      </c>
      <c r="IG176" s="4">
        <v>0</v>
      </c>
      <c r="IH176" s="38">
        <v>0</v>
      </c>
      <c r="II176" s="37">
        <v>0.51100000000000001</v>
      </c>
      <c r="IJ176" s="4">
        <v>16.48</v>
      </c>
      <c r="IK176" s="38">
        <f t="shared" si="1367"/>
        <v>32250.489236790607</v>
      </c>
      <c r="IL176" s="37">
        <v>2.9000000000000001E-2</v>
      </c>
      <c r="IM176" s="4">
        <v>2.23</v>
      </c>
      <c r="IN176" s="38">
        <f t="shared" si="1368"/>
        <v>76896.551724137928</v>
      </c>
      <c r="IO176" s="37">
        <v>21.765999999999998</v>
      </c>
      <c r="IP176" s="4">
        <v>857.81</v>
      </c>
      <c r="IQ176" s="38">
        <f t="shared" si="1347"/>
        <v>39410.548561977397</v>
      </c>
      <c r="IR176" s="37">
        <v>0</v>
      </c>
      <c r="IS176" s="4">
        <v>0</v>
      </c>
      <c r="IT176" s="38">
        <v>0</v>
      </c>
      <c r="IU176" s="37">
        <v>0</v>
      </c>
      <c r="IV176" s="4">
        <v>0</v>
      </c>
      <c r="IW176" s="38">
        <v>0</v>
      </c>
      <c r="IX176" s="37">
        <v>0</v>
      </c>
      <c r="IY176" s="4">
        <v>0</v>
      </c>
      <c r="IZ176" s="38">
        <f t="shared" si="781"/>
        <v>0</v>
      </c>
      <c r="JA176" s="37">
        <v>268.17899999999997</v>
      </c>
      <c r="JB176" s="4">
        <v>5738.18</v>
      </c>
      <c r="JC176" s="38">
        <f t="shared" si="1348"/>
        <v>21396.828237856062</v>
      </c>
      <c r="JD176" s="37">
        <v>3.5760000000000001</v>
      </c>
      <c r="JE176" s="4">
        <v>218.09</v>
      </c>
      <c r="JF176" s="38">
        <f t="shared" si="1349"/>
        <v>60987.13646532438</v>
      </c>
      <c r="JG176" s="37">
        <v>0</v>
      </c>
      <c r="JH176" s="4">
        <v>0</v>
      </c>
      <c r="JI176" s="38">
        <v>0</v>
      </c>
      <c r="JJ176" s="37">
        <v>0</v>
      </c>
      <c r="JK176" s="4">
        <v>0</v>
      </c>
      <c r="JL176" s="38">
        <v>0</v>
      </c>
      <c r="JM176" s="37">
        <v>0</v>
      </c>
      <c r="JN176" s="4">
        <v>0</v>
      </c>
      <c r="JO176" s="38">
        <v>0</v>
      </c>
      <c r="JP176" s="37">
        <v>11.898999999999999</v>
      </c>
      <c r="JQ176" s="4">
        <v>251.8</v>
      </c>
      <c r="JR176" s="38">
        <f t="shared" si="1350"/>
        <v>21161.442137994793</v>
      </c>
      <c r="JS176" s="37">
        <v>0</v>
      </c>
      <c r="JT176" s="4">
        <v>0</v>
      </c>
      <c r="JU176" s="38">
        <v>0</v>
      </c>
      <c r="JV176" s="37">
        <v>0</v>
      </c>
      <c r="JW176" s="4">
        <v>0</v>
      </c>
      <c r="JX176" s="38">
        <v>0</v>
      </c>
      <c r="JY176" s="37">
        <v>0</v>
      </c>
      <c r="JZ176" s="4">
        <v>0</v>
      </c>
      <c r="KA176" s="38">
        <v>0</v>
      </c>
      <c r="KB176" s="37">
        <v>0</v>
      </c>
      <c r="KC176" s="4">
        <v>0</v>
      </c>
      <c r="KD176" s="38">
        <v>0</v>
      </c>
      <c r="KE176" s="37">
        <v>1.5269999999999999</v>
      </c>
      <c r="KF176" s="4">
        <v>8.9700000000000006</v>
      </c>
      <c r="KG176" s="38">
        <f t="shared" si="1351"/>
        <v>5874.2632612966609</v>
      </c>
      <c r="KH176" s="37"/>
      <c r="KI176" s="4"/>
      <c r="KJ176" s="38"/>
      <c r="KK176" s="37">
        <v>0</v>
      </c>
      <c r="KL176" s="4">
        <v>0</v>
      </c>
      <c r="KM176" s="38">
        <v>0</v>
      </c>
      <c r="KN176" s="37">
        <v>0</v>
      </c>
      <c r="KO176" s="4">
        <v>0</v>
      </c>
      <c r="KP176" s="38">
        <v>0</v>
      </c>
      <c r="KQ176" s="37">
        <v>0</v>
      </c>
      <c r="KR176" s="4">
        <v>0</v>
      </c>
      <c r="KS176" s="38">
        <v>0</v>
      </c>
      <c r="KT176" s="37">
        <v>17.87</v>
      </c>
      <c r="KU176" s="4">
        <v>166.42</v>
      </c>
      <c r="KV176" s="38">
        <f t="shared" si="1352"/>
        <v>9312.8147733631777</v>
      </c>
      <c r="KW176" s="37">
        <v>13.932</v>
      </c>
      <c r="KX176" s="4">
        <v>351</v>
      </c>
      <c r="KY176" s="38">
        <f t="shared" si="1353"/>
        <v>25193.798449612401</v>
      </c>
      <c r="KZ176" s="37">
        <v>1E-3</v>
      </c>
      <c r="LA176" s="4">
        <v>0.08</v>
      </c>
      <c r="LB176" s="38">
        <f t="shared" si="1354"/>
        <v>80000</v>
      </c>
      <c r="LC176" s="37">
        <v>86.694999999999993</v>
      </c>
      <c r="LD176" s="4">
        <v>4210.21</v>
      </c>
      <c r="LE176" s="38">
        <f t="shared" si="1355"/>
        <v>48563.469634927045</v>
      </c>
      <c r="LF176" s="37">
        <v>1.579</v>
      </c>
      <c r="LG176" s="4">
        <v>115.26</v>
      </c>
      <c r="LH176" s="38">
        <f t="shared" si="1356"/>
        <v>72995.566814439531</v>
      </c>
      <c r="LI176" s="37">
        <v>0.93500000000000005</v>
      </c>
      <c r="LJ176" s="4">
        <v>32</v>
      </c>
      <c r="LK176" s="38">
        <f t="shared" si="1357"/>
        <v>34224.598930481276</v>
      </c>
      <c r="LL176" s="37">
        <v>0</v>
      </c>
      <c r="LM176" s="4">
        <v>0</v>
      </c>
      <c r="LN176" s="38">
        <v>0</v>
      </c>
      <c r="LO176" s="37">
        <v>0</v>
      </c>
      <c r="LP176" s="4">
        <v>0</v>
      </c>
      <c r="LQ176" s="38">
        <v>0</v>
      </c>
      <c r="LR176" s="37">
        <v>0</v>
      </c>
      <c r="LS176" s="4">
        <v>0</v>
      </c>
      <c r="LT176" s="38">
        <v>0</v>
      </c>
      <c r="LU176" s="37">
        <v>0</v>
      </c>
      <c r="LV176" s="4">
        <v>0</v>
      </c>
      <c r="LW176" s="38">
        <v>0</v>
      </c>
      <c r="LX176" s="37">
        <v>18.745000000000001</v>
      </c>
      <c r="LY176" s="4">
        <v>258.98</v>
      </c>
      <c r="LZ176" s="38">
        <f t="shared" si="1358"/>
        <v>13815.950920245399</v>
      </c>
      <c r="MA176" s="2">
        <f t="shared" si="1359"/>
        <v>841.8359999999999</v>
      </c>
      <c r="MB176" s="34">
        <f t="shared" si="1360"/>
        <v>22161.679999999997</v>
      </c>
    </row>
    <row r="177" spans="1:340" x14ac:dyDescent="0.3">
      <c r="A177" s="50">
        <v>2017</v>
      </c>
      <c r="B177" s="51" t="s">
        <v>8</v>
      </c>
      <c r="C177" s="37">
        <v>0</v>
      </c>
      <c r="D177" s="4">
        <v>0</v>
      </c>
      <c r="E177" s="38">
        <v>0</v>
      </c>
      <c r="F177" s="37">
        <v>0</v>
      </c>
      <c r="G177" s="4">
        <v>0</v>
      </c>
      <c r="H177" s="38">
        <v>0</v>
      </c>
      <c r="I177" s="37">
        <v>0</v>
      </c>
      <c r="J177" s="4">
        <v>0</v>
      </c>
      <c r="K177" s="38">
        <v>0</v>
      </c>
      <c r="L177" s="37">
        <v>0</v>
      </c>
      <c r="M177" s="4">
        <v>0</v>
      </c>
      <c r="N177" s="38">
        <v>0</v>
      </c>
      <c r="O177" s="37">
        <v>51.314</v>
      </c>
      <c r="P177" s="4">
        <v>4071.03</v>
      </c>
      <c r="Q177" s="38">
        <f t="shared" si="1325"/>
        <v>79335.658884514953</v>
      </c>
      <c r="R177" s="37">
        <v>0</v>
      </c>
      <c r="S177" s="4">
        <v>0</v>
      </c>
      <c r="T177" s="38">
        <v>0</v>
      </c>
      <c r="U177" s="37">
        <v>0</v>
      </c>
      <c r="V177" s="4">
        <v>0</v>
      </c>
      <c r="W177" s="38">
        <v>0</v>
      </c>
      <c r="X177" s="37">
        <v>4.8</v>
      </c>
      <c r="Y177" s="4">
        <v>14.26</v>
      </c>
      <c r="Z177" s="38">
        <f t="shared" si="1361"/>
        <v>2970.833333333333</v>
      </c>
      <c r="AA177" s="37">
        <v>0</v>
      </c>
      <c r="AB177" s="4">
        <v>0</v>
      </c>
      <c r="AC177" s="38">
        <v>0</v>
      </c>
      <c r="AD177" s="37">
        <v>0</v>
      </c>
      <c r="AE177" s="4">
        <v>0</v>
      </c>
      <c r="AF177" s="38">
        <v>0</v>
      </c>
      <c r="AG177" s="37">
        <v>0</v>
      </c>
      <c r="AH177" s="4">
        <v>0</v>
      </c>
      <c r="AI177" s="38">
        <v>0</v>
      </c>
      <c r="AJ177" s="37">
        <v>4.1000000000000002E-2</v>
      </c>
      <c r="AK177" s="4">
        <v>3.57</v>
      </c>
      <c r="AL177" s="38">
        <f t="shared" si="1327"/>
        <v>87073.170731707301</v>
      </c>
      <c r="AM177" s="37">
        <v>0.20300000000000001</v>
      </c>
      <c r="AN177" s="4">
        <v>2.0699999999999998</v>
      </c>
      <c r="AO177" s="38">
        <f t="shared" si="1328"/>
        <v>10197.044334975368</v>
      </c>
      <c r="AP177" s="37">
        <v>0</v>
      </c>
      <c r="AQ177" s="4">
        <v>0</v>
      </c>
      <c r="AR177" s="38">
        <v>0</v>
      </c>
      <c r="AS177" s="37">
        <v>0</v>
      </c>
      <c r="AT177" s="4">
        <v>0</v>
      </c>
      <c r="AU177" s="38">
        <v>0</v>
      </c>
      <c r="AV177" s="37">
        <v>0</v>
      </c>
      <c r="AW177" s="4">
        <v>0</v>
      </c>
      <c r="AX177" s="38">
        <v>0</v>
      </c>
      <c r="AY177" s="37">
        <v>8.4380000000000006</v>
      </c>
      <c r="AZ177" s="4">
        <v>711.67</v>
      </c>
      <c r="BA177" s="38">
        <f t="shared" si="1329"/>
        <v>84341.076084380184</v>
      </c>
      <c r="BB177" s="37">
        <v>0</v>
      </c>
      <c r="BC177" s="4">
        <v>0</v>
      </c>
      <c r="BD177" s="38">
        <v>0</v>
      </c>
      <c r="BE177" s="37">
        <v>0</v>
      </c>
      <c r="BF177" s="4">
        <v>0</v>
      </c>
      <c r="BG177" s="38">
        <v>0</v>
      </c>
      <c r="BH177" s="37">
        <v>45.622</v>
      </c>
      <c r="BI177" s="4">
        <v>243.64</v>
      </c>
      <c r="BJ177" s="38">
        <f t="shared" si="1330"/>
        <v>5340.4059445004596</v>
      </c>
      <c r="BK177" s="37">
        <v>0</v>
      </c>
      <c r="BL177" s="4">
        <v>0</v>
      </c>
      <c r="BM177" s="38">
        <v>0</v>
      </c>
      <c r="BN177" s="37">
        <v>0</v>
      </c>
      <c r="BO177" s="4">
        <v>0</v>
      </c>
      <c r="BP177" s="38">
        <v>0</v>
      </c>
      <c r="BQ177" s="37">
        <v>0</v>
      </c>
      <c r="BR177" s="4">
        <v>0</v>
      </c>
      <c r="BS177" s="38">
        <v>0</v>
      </c>
      <c r="BT177" s="37">
        <v>0</v>
      </c>
      <c r="BU177" s="4">
        <v>0</v>
      </c>
      <c r="BV177" s="38">
        <v>0</v>
      </c>
      <c r="BW177" s="37">
        <v>0</v>
      </c>
      <c r="BX177" s="4">
        <v>0</v>
      </c>
      <c r="BY177" s="38">
        <v>0</v>
      </c>
      <c r="BZ177" s="37">
        <v>0</v>
      </c>
      <c r="CA177" s="4">
        <v>0</v>
      </c>
      <c r="CB177" s="38">
        <v>0</v>
      </c>
      <c r="CC177" s="37">
        <v>2.9390000000000001</v>
      </c>
      <c r="CD177" s="4">
        <v>73.430000000000007</v>
      </c>
      <c r="CE177" s="38">
        <f t="shared" si="1371"/>
        <v>24984.68866961552</v>
      </c>
      <c r="CF177" s="37">
        <v>0</v>
      </c>
      <c r="CG177" s="4">
        <v>0</v>
      </c>
      <c r="CH177" s="38">
        <v>0</v>
      </c>
      <c r="CI177" s="37">
        <v>0</v>
      </c>
      <c r="CJ177" s="4">
        <v>0</v>
      </c>
      <c r="CK177" s="38">
        <v>0</v>
      </c>
      <c r="CL177" s="37">
        <v>0</v>
      </c>
      <c r="CM177" s="4">
        <v>0</v>
      </c>
      <c r="CN177" s="38">
        <v>0</v>
      </c>
      <c r="CO177" s="37">
        <v>0.83</v>
      </c>
      <c r="CP177" s="4">
        <v>70.31</v>
      </c>
      <c r="CQ177" s="38">
        <f t="shared" si="1332"/>
        <v>84710.84337349399</v>
      </c>
      <c r="CR177" s="37">
        <v>0</v>
      </c>
      <c r="CS177" s="4">
        <v>0</v>
      </c>
      <c r="CT177" s="38">
        <v>0</v>
      </c>
      <c r="CU177" s="37">
        <v>0</v>
      </c>
      <c r="CV177" s="4">
        <v>0</v>
      </c>
      <c r="CW177" s="38">
        <f t="shared" si="1333"/>
        <v>0</v>
      </c>
      <c r="CX177" s="37">
        <v>0.80400000000000005</v>
      </c>
      <c r="CY177" s="4">
        <v>31.31</v>
      </c>
      <c r="CZ177" s="38">
        <f t="shared" si="1334"/>
        <v>38942.786069651738</v>
      </c>
      <c r="DA177" s="37">
        <v>0</v>
      </c>
      <c r="DB177" s="4">
        <v>0</v>
      </c>
      <c r="DC177" s="38">
        <v>0</v>
      </c>
      <c r="DD177" s="37">
        <v>0</v>
      </c>
      <c r="DE177" s="4">
        <v>0</v>
      </c>
      <c r="DF177" s="38">
        <v>0</v>
      </c>
      <c r="DG177" s="37">
        <v>0</v>
      </c>
      <c r="DH177" s="4">
        <v>0</v>
      </c>
      <c r="DI177" s="38">
        <v>0</v>
      </c>
      <c r="DJ177" s="37">
        <v>0</v>
      </c>
      <c r="DK177" s="4">
        <v>0</v>
      </c>
      <c r="DL177" s="38">
        <v>0</v>
      </c>
      <c r="DM177" s="37">
        <v>321.42</v>
      </c>
      <c r="DN177" s="4">
        <v>4722.53</v>
      </c>
      <c r="DO177" s="38">
        <f t="shared" si="1335"/>
        <v>14692.707361085184</v>
      </c>
      <c r="DP177" s="37">
        <v>2.3E-2</v>
      </c>
      <c r="DQ177" s="4">
        <v>0.83</v>
      </c>
      <c r="DR177" s="38">
        <f t="shared" si="1336"/>
        <v>36086.956521739135</v>
      </c>
      <c r="DS177" s="37">
        <v>0</v>
      </c>
      <c r="DT177" s="4">
        <v>0</v>
      </c>
      <c r="DU177" s="38">
        <v>0</v>
      </c>
      <c r="DV177" s="37">
        <v>0</v>
      </c>
      <c r="DW177" s="4">
        <v>0</v>
      </c>
      <c r="DX177" s="38">
        <v>0</v>
      </c>
      <c r="DY177" s="37">
        <v>0.35199999999999998</v>
      </c>
      <c r="DZ177" s="4">
        <v>9.65</v>
      </c>
      <c r="EA177" s="38">
        <f t="shared" si="1373"/>
        <v>27414.772727272732</v>
      </c>
      <c r="EB177" s="37">
        <v>3.448</v>
      </c>
      <c r="EC177" s="4">
        <v>96</v>
      </c>
      <c r="ED177" s="38">
        <f t="shared" si="1337"/>
        <v>27842.227378190255</v>
      </c>
      <c r="EE177" s="37">
        <v>0</v>
      </c>
      <c r="EF177" s="4">
        <v>0</v>
      </c>
      <c r="EG177" s="38">
        <v>0</v>
      </c>
      <c r="EH177" s="37">
        <v>0</v>
      </c>
      <c r="EI177" s="4">
        <v>0</v>
      </c>
      <c r="EJ177" s="38">
        <v>0</v>
      </c>
      <c r="EK177" s="37">
        <v>0</v>
      </c>
      <c r="EL177" s="4">
        <v>0</v>
      </c>
      <c r="EM177" s="38">
        <v>0</v>
      </c>
      <c r="EN177" s="37">
        <v>0</v>
      </c>
      <c r="EO177" s="4">
        <v>0</v>
      </c>
      <c r="EP177" s="38">
        <v>0</v>
      </c>
      <c r="EQ177" s="37"/>
      <c r="ER177" s="4"/>
      <c r="ES177" s="38"/>
      <c r="ET177" s="37">
        <v>0</v>
      </c>
      <c r="EU177" s="4">
        <v>0</v>
      </c>
      <c r="EV177" s="38">
        <v>0</v>
      </c>
      <c r="EW177" s="37">
        <v>0.50800000000000001</v>
      </c>
      <c r="EX177" s="4">
        <v>19.190000000000001</v>
      </c>
      <c r="EY177" s="38">
        <f t="shared" si="1338"/>
        <v>37775.590551181107</v>
      </c>
      <c r="EZ177" s="37">
        <v>0</v>
      </c>
      <c r="FA177" s="4">
        <v>0</v>
      </c>
      <c r="FB177" s="38">
        <v>0</v>
      </c>
      <c r="FC177" s="37"/>
      <c r="FD177" s="4"/>
      <c r="FE177" s="38"/>
      <c r="FF177" s="37">
        <v>0</v>
      </c>
      <c r="FG177" s="4">
        <v>0</v>
      </c>
      <c r="FH177" s="38">
        <v>0</v>
      </c>
      <c r="FI177" s="37">
        <v>241.98</v>
      </c>
      <c r="FJ177" s="4">
        <v>1601.05</v>
      </c>
      <c r="FK177" s="38">
        <f t="shared" si="1339"/>
        <v>6616.4559054467309</v>
      </c>
      <c r="FL177" s="37">
        <v>0</v>
      </c>
      <c r="FM177" s="4">
        <v>0</v>
      </c>
      <c r="FN177" s="38">
        <v>0</v>
      </c>
      <c r="FO177" s="37">
        <v>0</v>
      </c>
      <c r="FP177" s="4">
        <v>0</v>
      </c>
      <c r="FQ177" s="38">
        <v>0</v>
      </c>
      <c r="FR177" s="37">
        <v>0</v>
      </c>
      <c r="FS177" s="4">
        <v>0</v>
      </c>
      <c r="FT177" s="38">
        <v>0</v>
      </c>
      <c r="FU177" s="37"/>
      <c r="FV177" s="4"/>
      <c r="FW177" s="38"/>
      <c r="FX177" s="37">
        <v>0</v>
      </c>
      <c r="FY177" s="4">
        <v>0</v>
      </c>
      <c r="FZ177" s="38">
        <v>0</v>
      </c>
      <c r="GA177" s="37">
        <v>0</v>
      </c>
      <c r="GB177" s="4">
        <v>0</v>
      </c>
      <c r="GC177" s="38">
        <v>0</v>
      </c>
      <c r="GD177" s="37">
        <v>1.0680000000000001</v>
      </c>
      <c r="GE177" s="4">
        <v>12.9</v>
      </c>
      <c r="GF177" s="38">
        <f t="shared" si="1340"/>
        <v>12078.651685393257</v>
      </c>
      <c r="GG177" s="37">
        <v>0</v>
      </c>
      <c r="GH177" s="4">
        <v>0</v>
      </c>
      <c r="GI177" s="38">
        <v>0</v>
      </c>
      <c r="GJ177" s="37">
        <v>0</v>
      </c>
      <c r="GK177" s="4">
        <v>0</v>
      </c>
      <c r="GL177" s="38">
        <v>0</v>
      </c>
      <c r="GM177" s="37">
        <v>0</v>
      </c>
      <c r="GN177" s="4">
        <v>0</v>
      </c>
      <c r="GO177" s="38">
        <v>0</v>
      </c>
      <c r="GP177" s="37">
        <v>0</v>
      </c>
      <c r="GQ177" s="4">
        <v>0</v>
      </c>
      <c r="GR177" s="38">
        <v>0</v>
      </c>
      <c r="GS177" s="37">
        <v>0</v>
      </c>
      <c r="GT177" s="4">
        <v>0</v>
      </c>
      <c r="GU177" s="38">
        <v>0</v>
      </c>
      <c r="GV177" s="37">
        <v>0</v>
      </c>
      <c r="GW177" s="4">
        <v>0</v>
      </c>
      <c r="GX177" s="38">
        <v>0</v>
      </c>
      <c r="GY177" s="37">
        <v>0</v>
      </c>
      <c r="GZ177" s="4">
        <v>0</v>
      </c>
      <c r="HA177" s="38">
        <v>0</v>
      </c>
      <c r="HB177" s="37">
        <v>0</v>
      </c>
      <c r="HC177" s="4">
        <v>0</v>
      </c>
      <c r="HD177" s="38">
        <v>0</v>
      </c>
      <c r="HE177" s="37">
        <v>0</v>
      </c>
      <c r="HF177" s="4">
        <v>0</v>
      </c>
      <c r="HG177" s="38">
        <v>0</v>
      </c>
      <c r="HH177" s="37">
        <v>23.279</v>
      </c>
      <c r="HI177" s="4">
        <v>1087.23</v>
      </c>
      <c r="HJ177" s="38">
        <f t="shared" si="1342"/>
        <v>46704.325787190173</v>
      </c>
      <c r="HK177" s="37">
        <v>0</v>
      </c>
      <c r="HL177" s="4">
        <v>0</v>
      </c>
      <c r="HM177" s="38">
        <v>0</v>
      </c>
      <c r="HN177" s="37">
        <v>0</v>
      </c>
      <c r="HO177" s="4">
        <v>0</v>
      </c>
      <c r="HP177" s="38">
        <v>0</v>
      </c>
      <c r="HQ177" s="37">
        <v>0.3</v>
      </c>
      <c r="HR177" s="4">
        <v>0.22</v>
      </c>
      <c r="HS177" s="38">
        <f t="shared" si="1374"/>
        <v>733.33333333333337</v>
      </c>
      <c r="HT177" s="37">
        <v>0.3</v>
      </c>
      <c r="HU177" s="4">
        <v>0.22</v>
      </c>
      <c r="HV177" s="38">
        <f t="shared" si="1344"/>
        <v>733.33333333333337</v>
      </c>
      <c r="HW177" s="37">
        <v>0</v>
      </c>
      <c r="HX177" s="4">
        <v>0</v>
      </c>
      <c r="HY177" s="38">
        <v>0</v>
      </c>
      <c r="HZ177" s="37">
        <v>0</v>
      </c>
      <c r="IA177" s="4">
        <v>0</v>
      </c>
      <c r="IB177" s="38">
        <v>0</v>
      </c>
      <c r="IC177" s="37">
        <v>48.363999999999997</v>
      </c>
      <c r="ID177" s="4">
        <v>1141.45</v>
      </c>
      <c r="IE177" s="38">
        <f t="shared" si="1346"/>
        <v>23601.232321561492</v>
      </c>
      <c r="IF177" s="37">
        <v>0</v>
      </c>
      <c r="IG177" s="4">
        <v>0</v>
      </c>
      <c r="IH177" s="38">
        <v>0</v>
      </c>
      <c r="II177" s="37">
        <v>0</v>
      </c>
      <c r="IJ177" s="4">
        <v>0</v>
      </c>
      <c r="IK177" s="38">
        <v>0</v>
      </c>
      <c r="IL177" s="37">
        <v>13.05</v>
      </c>
      <c r="IM177" s="4">
        <v>517.69000000000005</v>
      </c>
      <c r="IN177" s="38">
        <f t="shared" si="1368"/>
        <v>39669.731800766283</v>
      </c>
      <c r="IO177" s="37">
        <v>24.786000000000001</v>
      </c>
      <c r="IP177" s="4">
        <v>1032.0899999999999</v>
      </c>
      <c r="IQ177" s="38">
        <f t="shared" si="1347"/>
        <v>41640.038731541994</v>
      </c>
      <c r="IR177" s="37">
        <v>0</v>
      </c>
      <c r="IS177" s="4">
        <v>0</v>
      </c>
      <c r="IT177" s="38">
        <v>0</v>
      </c>
      <c r="IU177" s="37">
        <v>0</v>
      </c>
      <c r="IV177" s="4">
        <v>0</v>
      </c>
      <c r="IW177" s="38">
        <v>0</v>
      </c>
      <c r="IX177" s="37">
        <v>0</v>
      </c>
      <c r="IY177" s="4">
        <v>0</v>
      </c>
      <c r="IZ177" s="38">
        <f t="shared" si="781"/>
        <v>0</v>
      </c>
      <c r="JA177" s="37">
        <v>125.63</v>
      </c>
      <c r="JB177" s="4">
        <v>2613.89</v>
      </c>
      <c r="JC177" s="38">
        <f t="shared" si="1348"/>
        <v>20806.256467404281</v>
      </c>
      <c r="JD177" s="37">
        <v>0</v>
      </c>
      <c r="JE177" s="4">
        <v>0</v>
      </c>
      <c r="JF177" s="38">
        <v>0</v>
      </c>
      <c r="JG177" s="37">
        <v>0</v>
      </c>
      <c r="JH177" s="4">
        <v>0</v>
      </c>
      <c r="JI177" s="38">
        <v>0</v>
      </c>
      <c r="JJ177" s="37">
        <v>0</v>
      </c>
      <c r="JK177" s="4">
        <v>0</v>
      </c>
      <c r="JL177" s="38">
        <v>0</v>
      </c>
      <c r="JM177" s="37">
        <v>0</v>
      </c>
      <c r="JN177" s="4">
        <v>0</v>
      </c>
      <c r="JO177" s="38">
        <v>0</v>
      </c>
      <c r="JP177" s="37">
        <v>21.494</v>
      </c>
      <c r="JQ177" s="4">
        <v>378.8</v>
      </c>
      <c r="JR177" s="38">
        <f t="shared" si="1350"/>
        <v>17623.522843584258</v>
      </c>
      <c r="JS177" s="37">
        <v>0</v>
      </c>
      <c r="JT177" s="4">
        <v>0</v>
      </c>
      <c r="JU177" s="38">
        <v>0</v>
      </c>
      <c r="JV177" s="37">
        <v>1E-3</v>
      </c>
      <c r="JW177" s="4">
        <v>0.16</v>
      </c>
      <c r="JX177" s="38">
        <f t="shared" ref="JX177:JX185" si="1375">JW177/JV177*1000</f>
        <v>160000</v>
      </c>
      <c r="JY177" s="37">
        <v>0</v>
      </c>
      <c r="JZ177" s="4">
        <v>0</v>
      </c>
      <c r="KA177" s="38">
        <v>0</v>
      </c>
      <c r="KB177" s="37">
        <v>0</v>
      </c>
      <c r="KC177" s="4">
        <v>0</v>
      </c>
      <c r="KD177" s="38">
        <v>0</v>
      </c>
      <c r="KE177" s="37">
        <v>2.7029999999999998</v>
      </c>
      <c r="KF177" s="4">
        <v>13.53</v>
      </c>
      <c r="KG177" s="38">
        <f t="shared" si="1351"/>
        <v>5005.549389567148</v>
      </c>
      <c r="KH177" s="37"/>
      <c r="KI177" s="4"/>
      <c r="KJ177" s="38"/>
      <c r="KK177" s="37">
        <v>19.399999999999999</v>
      </c>
      <c r="KL177" s="4">
        <v>547.11</v>
      </c>
      <c r="KM177" s="38">
        <f t="shared" ref="KM177:KM185" si="1376">KL177/KK177*1000</f>
        <v>28201.546391752578</v>
      </c>
      <c r="KN177" s="37">
        <v>0</v>
      </c>
      <c r="KO177" s="4">
        <v>0</v>
      </c>
      <c r="KP177" s="38">
        <v>0</v>
      </c>
      <c r="KQ177" s="37">
        <v>0</v>
      </c>
      <c r="KR177" s="4">
        <v>0</v>
      </c>
      <c r="KS177" s="38">
        <v>0</v>
      </c>
      <c r="KT177" s="37">
        <v>0</v>
      </c>
      <c r="KU177" s="4">
        <v>0</v>
      </c>
      <c r="KV177" s="38">
        <v>0</v>
      </c>
      <c r="KW177" s="37">
        <v>0</v>
      </c>
      <c r="KX177" s="4">
        <v>0</v>
      </c>
      <c r="KY177" s="38">
        <v>0</v>
      </c>
      <c r="KZ177" s="37">
        <v>5.835</v>
      </c>
      <c r="LA177" s="4">
        <v>191.3</v>
      </c>
      <c r="LB177" s="38">
        <f t="shared" si="1354"/>
        <v>32784.918594687231</v>
      </c>
      <c r="LC177" s="37">
        <v>48.325000000000003</v>
      </c>
      <c r="LD177" s="4">
        <v>1895.75</v>
      </c>
      <c r="LE177" s="38">
        <f t="shared" si="1355"/>
        <v>39229.177444386965</v>
      </c>
      <c r="LF177" s="37">
        <v>0.28000000000000003</v>
      </c>
      <c r="LG177" s="4">
        <v>20.39</v>
      </c>
      <c r="LH177" s="38">
        <f t="shared" si="1356"/>
        <v>72821.428571428565</v>
      </c>
      <c r="LI177" s="37">
        <v>0</v>
      </c>
      <c r="LJ177" s="4">
        <v>0</v>
      </c>
      <c r="LK177" s="38">
        <v>0</v>
      </c>
      <c r="LL177" s="37">
        <v>0</v>
      </c>
      <c r="LM177" s="4">
        <v>0</v>
      </c>
      <c r="LN177" s="38">
        <v>0</v>
      </c>
      <c r="LO177" s="37">
        <v>0</v>
      </c>
      <c r="LP177" s="4">
        <v>0</v>
      </c>
      <c r="LQ177" s="38">
        <v>0</v>
      </c>
      <c r="LR177" s="37">
        <v>0</v>
      </c>
      <c r="LS177" s="4">
        <v>0</v>
      </c>
      <c r="LT177" s="38">
        <v>0</v>
      </c>
      <c r="LU177" s="37">
        <v>0</v>
      </c>
      <c r="LV177" s="4">
        <v>0</v>
      </c>
      <c r="LW177" s="38">
        <v>0</v>
      </c>
      <c r="LX177" s="37">
        <v>21.841000000000001</v>
      </c>
      <c r="LY177" s="4">
        <v>404.51</v>
      </c>
      <c r="LZ177" s="38">
        <f t="shared" si="1358"/>
        <v>18520.672130396961</v>
      </c>
      <c r="MA177" s="2">
        <f t="shared" si="1359"/>
        <v>1039.078</v>
      </c>
      <c r="MB177" s="34">
        <f t="shared" si="1360"/>
        <v>21527.559999999998</v>
      </c>
    </row>
    <row r="178" spans="1:340" x14ac:dyDescent="0.3">
      <c r="A178" s="50">
        <v>2017</v>
      </c>
      <c r="B178" s="51" t="s">
        <v>9</v>
      </c>
      <c r="C178" s="37">
        <v>0</v>
      </c>
      <c r="D178" s="4">
        <v>0</v>
      </c>
      <c r="E178" s="38">
        <v>0</v>
      </c>
      <c r="F178" s="37">
        <v>0</v>
      </c>
      <c r="G178" s="4">
        <v>0</v>
      </c>
      <c r="H178" s="38">
        <v>0</v>
      </c>
      <c r="I178" s="37">
        <v>0</v>
      </c>
      <c r="J178" s="4">
        <v>0</v>
      </c>
      <c r="K178" s="38">
        <v>0</v>
      </c>
      <c r="L178" s="37">
        <v>0</v>
      </c>
      <c r="M178" s="4">
        <v>0</v>
      </c>
      <c r="N178" s="38">
        <v>0</v>
      </c>
      <c r="O178" s="37">
        <v>0.82199999999999995</v>
      </c>
      <c r="P178" s="4">
        <v>93.24</v>
      </c>
      <c r="Q178" s="38">
        <f t="shared" si="1325"/>
        <v>113430.65693430656</v>
      </c>
      <c r="R178" s="37">
        <v>0</v>
      </c>
      <c r="S178" s="4">
        <v>0</v>
      </c>
      <c r="T178" s="38">
        <v>0</v>
      </c>
      <c r="U178" s="37">
        <v>0</v>
      </c>
      <c r="V178" s="4">
        <v>0</v>
      </c>
      <c r="W178" s="38">
        <v>0</v>
      </c>
      <c r="X178" s="37">
        <v>16.277999999999999</v>
      </c>
      <c r="Y178" s="4">
        <v>134.03</v>
      </c>
      <c r="Z178" s="38">
        <f t="shared" si="1361"/>
        <v>8233.8125076790766</v>
      </c>
      <c r="AA178" s="37">
        <v>0</v>
      </c>
      <c r="AB178" s="4">
        <v>0</v>
      </c>
      <c r="AC178" s="38">
        <v>0</v>
      </c>
      <c r="AD178" s="37">
        <v>0</v>
      </c>
      <c r="AE178" s="4">
        <v>0</v>
      </c>
      <c r="AF178" s="38">
        <v>0</v>
      </c>
      <c r="AG178" s="37">
        <v>0</v>
      </c>
      <c r="AH178" s="4">
        <v>0</v>
      </c>
      <c r="AI178" s="38">
        <v>0</v>
      </c>
      <c r="AJ178" s="37">
        <v>2E-3</v>
      </c>
      <c r="AK178" s="4">
        <v>0.14000000000000001</v>
      </c>
      <c r="AL178" s="38">
        <f t="shared" si="1327"/>
        <v>70000</v>
      </c>
      <c r="AM178" s="37">
        <v>0</v>
      </c>
      <c r="AN178" s="4">
        <v>0</v>
      </c>
      <c r="AO178" s="38">
        <v>0</v>
      </c>
      <c r="AP178" s="37">
        <v>0</v>
      </c>
      <c r="AQ178" s="4">
        <v>0</v>
      </c>
      <c r="AR178" s="38">
        <v>0</v>
      </c>
      <c r="AS178" s="37">
        <v>0</v>
      </c>
      <c r="AT178" s="4">
        <v>0</v>
      </c>
      <c r="AU178" s="38">
        <v>0</v>
      </c>
      <c r="AV178" s="37">
        <v>0</v>
      </c>
      <c r="AW178" s="4">
        <v>0</v>
      </c>
      <c r="AX178" s="38">
        <v>0</v>
      </c>
      <c r="AY178" s="37">
        <v>5.4359999999999999</v>
      </c>
      <c r="AZ178" s="4">
        <v>357.3</v>
      </c>
      <c r="BA178" s="38">
        <f t="shared" si="1329"/>
        <v>65728.47682119206</v>
      </c>
      <c r="BB178" s="37">
        <v>0</v>
      </c>
      <c r="BC178" s="4">
        <v>0</v>
      </c>
      <c r="BD178" s="38">
        <v>0</v>
      </c>
      <c r="BE178" s="37">
        <v>0</v>
      </c>
      <c r="BF178" s="4">
        <v>0</v>
      </c>
      <c r="BG178" s="38">
        <v>0</v>
      </c>
      <c r="BH178" s="37">
        <v>55.533999999999999</v>
      </c>
      <c r="BI178" s="4">
        <v>693.95</v>
      </c>
      <c r="BJ178" s="38">
        <f t="shared" si="1330"/>
        <v>12495.948427990061</v>
      </c>
      <c r="BK178" s="37">
        <v>0</v>
      </c>
      <c r="BL178" s="4">
        <v>0</v>
      </c>
      <c r="BM178" s="38">
        <v>0</v>
      </c>
      <c r="BN178" s="37">
        <v>0</v>
      </c>
      <c r="BO178" s="4">
        <v>0</v>
      </c>
      <c r="BP178" s="38">
        <v>0</v>
      </c>
      <c r="BQ178" s="37">
        <v>0</v>
      </c>
      <c r="BR178" s="4">
        <v>0</v>
      </c>
      <c r="BS178" s="38">
        <v>0</v>
      </c>
      <c r="BT178" s="37">
        <v>0</v>
      </c>
      <c r="BU178" s="4">
        <v>0</v>
      </c>
      <c r="BV178" s="38">
        <v>0</v>
      </c>
      <c r="BW178" s="37">
        <v>0</v>
      </c>
      <c r="BX178" s="4">
        <v>0</v>
      </c>
      <c r="BY178" s="38">
        <v>0</v>
      </c>
      <c r="BZ178" s="37">
        <v>5.1340000000000003</v>
      </c>
      <c r="CA178" s="4">
        <v>328.08</v>
      </c>
      <c r="CB178" s="38">
        <f t="shared" si="1331"/>
        <v>63903.38917023762</v>
      </c>
      <c r="CC178" s="37">
        <v>0</v>
      </c>
      <c r="CD178" s="4">
        <v>0</v>
      </c>
      <c r="CE178" s="38">
        <v>0</v>
      </c>
      <c r="CF178" s="37">
        <v>0</v>
      </c>
      <c r="CG178" s="4">
        <v>0</v>
      </c>
      <c r="CH178" s="38">
        <v>0</v>
      </c>
      <c r="CI178" s="37">
        <v>0</v>
      </c>
      <c r="CJ178" s="4">
        <v>0</v>
      </c>
      <c r="CK178" s="38">
        <v>0</v>
      </c>
      <c r="CL178" s="37">
        <v>0</v>
      </c>
      <c r="CM178" s="4">
        <v>0</v>
      </c>
      <c r="CN178" s="38">
        <v>0</v>
      </c>
      <c r="CO178" s="37">
        <v>2E-3</v>
      </c>
      <c r="CP178" s="4">
        <v>2.2799999999999998</v>
      </c>
      <c r="CQ178" s="38">
        <f t="shared" si="1332"/>
        <v>1139999.9999999998</v>
      </c>
      <c r="CR178" s="37">
        <v>0</v>
      </c>
      <c r="CS178" s="4">
        <v>0</v>
      </c>
      <c r="CT178" s="38">
        <v>0</v>
      </c>
      <c r="CU178" s="37">
        <v>0</v>
      </c>
      <c r="CV178" s="4">
        <v>0</v>
      </c>
      <c r="CW178" s="38">
        <f t="shared" si="1333"/>
        <v>0</v>
      </c>
      <c r="CX178" s="37">
        <v>0.14399999999999999</v>
      </c>
      <c r="CY178" s="4">
        <v>5.0199999999999996</v>
      </c>
      <c r="CZ178" s="38">
        <f t="shared" si="1334"/>
        <v>34861.111111111117</v>
      </c>
      <c r="DA178" s="37">
        <v>0</v>
      </c>
      <c r="DB178" s="4">
        <v>0</v>
      </c>
      <c r="DC178" s="38">
        <v>0</v>
      </c>
      <c r="DD178" s="37">
        <v>0</v>
      </c>
      <c r="DE178" s="4">
        <v>0</v>
      </c>
      <c r="DF178" s="38">
        <v>0</v>
      </c>
      <c r="DG178" s="37">
        <v>0</v>
      </c>
      <c r="DH178" s="4">
        <v>0</v>
      </c>
      <c r="DI178" s="38">
        <v>0</v>
      </c>
      <c r="DJ178" s="37">
        <v>0</v>
      </c>
      <c r="DK178" s="4">
        <v>0</v>
      </c>
      <c r="DL178" s="38">
        <v>0</v>
      </c>
      <c r="DM178" s="37">
        <v>267.91300000000001</v>
      </c>
      <c r="DN178" s="4">
        <v>4384.29</v>
      </c>
      <c r="DO178" s="38">
        <f t="shared" si="1335"/>
        <v>16364.603434697085</v>
      </c>
      <c r="DP178" s="37">
        <v>23.69</v>
      </c>
      <c r="DQ178" s="4">
        <v>881.3</v>
      </c>
      <c r="DR178" s="38">
        <f t="shared" si="1336"/>
        <v>37201.350780920213</v>
      </c>
      <c r="DS178" s="37">
        <v>0</v>
      </c>
      <c r="DT178" s="4">
        <v>0</v>
      </c>
      <c r="DU178" s="38">
        <v>0</v>
      </c>
      <c r="DV178" s="37">
        <v>0</v>
      </c>
      <c r="DW178" s="4">
        <v>0</v>
      </c>
      <c r="DX178" s="38">
        <v>0</v>
      </c>
      <c r="DY178" s="37">
        <v>0.36299999999999999</v>
      </c>
      <c r="DZ178" s="4">
        <v>17.02</v>
      </c>
      <c r="EA178" s="38">
        <f t="shared" si="1373"/>
        <v>46887.052341597795</v>
      </c>
      <c r="EB178" s="37">
        <v>11.096</v>
      </c>
      <c r="EC178" s="4">
        <v>433.68</v>
      </c>
      <c r="ED178" s="38">
        <f t="shared" si="1337"/>
        <v>39084.354722422497</v>
      </c>
      <c r="EE178" s="37">
        <v>1.2E-2</v>
      </c>
      <c r="EF178" s="4">
        <v>1</v>
      </c>
      <c r="EG178" s="38">
        <f t="shared" ref="EG178:EG180" si="1377">EF178/EE178*1000</f>
        <v>83333.333333333328</v>
      </c>
      <c r="EH178" s="37">
        <v>1.2E-2</v>
      </c>
      <c r="EI178" s="4">
        <v>1</v>
      </c>
      <c r="EJ178" s="38">
        <f t="shared" si="1366"/>
        <v>83333.333333333328</v>
      </c>
      <c r="EK178" s="37">
        <v>0</v>
      </c>
      <c r="EL178" s="4">
        <v>0</v>
      </c>
      <c r="EM178" s="38">
        <v>0</v>
      </c>
      <c r="EN178" s="37">
        <v>0</v>
      </c>
      <c r="EO178" s="4">
        <v>0</v>
      </c>
      <c r="EP178" s="38">
        <v>0</v>
      </c>
      <c r="EQ178" s="37"/>
      <c r="ER178" s="4"/>
      <c r="ES178" s="38"/>
      <c r="ET178" s="37">
        <v>0</v>
      </c>
      <c r="EU178" s="4">
        <v>0</v>
      </c>
      <c r="EV178" s="38">
        <v>0</v>
      </c>
      <c r="EW178" s="37">
        <v>0.17399999999999999</v>
      </c>
      <c r="EX178" s="4">
        <v>13.17</v>
      </c>
      <c r="EY178" s="38">
        <f t="shared" si="1338"/>
        <v>75689.655172413797</v>
      </c>
      <c r="EZ178" s="37">
        <v>0</v>
      </c>
      <c r="FA178" s="4">
        <v>0</v>
      </c>
      <c r="FB178" s="38">
        <v>0</v>
      </c>
      <c r="FC178" s="37"/>
      <c r="FD178" s="4"/>
      <c r="FE178" s="38"/>
      <c r="FF178" s="37">
        <v>0</v>
      </c>
      <c r="FG178" s="4">
        <v>0</v>
      </c>
      <c r="FH178" s="38">
        <v>0</v>
      </c>
      <c r="FI178" s="37">
        <v>141.4</v>
      </c>
      <c r="FJ178" s="4">
        <v>1464.87</v>
      </c>
      <c r="FK178" s="38">
        <f t="shared" si="1339"/>
        <v>10359.759547383308</v>
      </c>
      <c r="FL178" s="37">
        <v>0</v>
      </c>
      <c r="FM178" s="4">
        <v>0</v>
      </c>
      <c r="FN178" s="38">
        <v>0</v>
      </c>
      <c r="FO178" s="37">
        <v>0</v>
      </c>
      <c r="FP178" s="4">
        <v>0</v>
      </c>
      <c r="FQ178" s="38">
        <v>0</v>
      </c>
      <c r="FR178" s="37">
        <v>0</v>
      </c>
      <c r="FS178" s="4">
        <v>0</v>
      </c>
      <c r="FT178" s="38">
        <v>0</v>
      </c>
      <c r="FU178" s="37"/>
      <c r="FV178" s="4"/>
      <c r="FW178" s="38"/>
      <c r="FX178" s="37">
        <v>0</v>
      </c>
      <c r="FY178" s="4">
        <v>0</v>
      </c>
      <c r="FZ178" s="38">
        <v>0</v>
      </c>
      <c r="GA178" s="37">
        <v>0</v>
      </c>
      <c r="GB178" s="4">
        <v>0</v>
      </c>
      <c r="GC178" s="38">
        <v>0</v>
      </c>
      <c r="GD178" s="37">
        <v>3.2970000000000002</v>
      </c>
      <c r="GE178" s="4">
        <v>262.49</v>
      </c>
      <c r="GF178" s="38">
        <f t="shared" si="1340"/>
        <v>79614.801334546559</v>
      </c>
      <c r="GG178" s="37">
        <v>0</v>
      </c>
      <c r="GH178" s="4">
        <v>0</v>
      </c>
      <c r="GI178" s="38">
        <v>0</v>
      </c>
      <c r="GJ178" s="37">
        <v>0</v>
      </c>
      <c r="GK178" s="4">
        <v>0</v>
      </c>
      <c r="GL178" s="38">
        <v>0</v>
      </c>
      <c r="GM178" s="37">
        <v>0</v>
      </c>
      <c r="GN178" s="4">
        <v>0</v>
      </c>
      <c r="GO178" s="38">
        <v>0</v>
      </c>
      <c r="GP178" s="37">
        <v>0</v>
      </c>
      <c r="GQ178" s="4">
        <v>0</v>
      </c>
      <c r="GR178" s="38">
        <v>0</v>
      </c>
      <c r="GS178" s="37">
        <v>0</v>
      </c>
      <c r="GT178" s="4">
        <v>0</v>
      </c>
      <c r="GU178" s="38">
        <v>0</v>
      </c>
      <c r="GV178" s="37">
        <v>0</v>
      </c>
      <c r="GW178" s="4">
        <v>0</v>
      </c>
      <c r="GX178" s="38">
        <v>0</v>
      </c>
      <c r="GY178" s="37">
        <v>0.01</v>
      </c>
      <c r="GZ178" s="4">
        <v>1.04</v>
      </c>
      <c r="HA178" s="38">
        <f t="shared" ref="HA178" si="1378">GZ178/GY178*1000</f>
        <v>104000</v>
      </c>
      <c r="HB178" s="37">
        <v>0</v>
      </c>
      <c r="HC178" s="4">
        <v>0</v>
      </c>
      <c r="HD178" s="38">
        <v>0</v>
      </c>
      <c r="HE178" s="37">
        <v>0</v>
      </c>
      <c r="HF178" s="4">
        <v>0</v>
      </c>
      <c r="HG178" s="38">
        <v>0</v>
      </c>
      <c r="HH178" s="37">
        <v>25.358000000000001</v>
      </c>
      <c r="HI178" s="4">
        <v>964.46</v>
      </c>
      <c r="HJ178" s="38">
        <f t="shared" si="1342"/>
        <v>38033.756605410526</v>
      </c>
      <c r="HK178" s="37">
        <v>0</v>
      </c>
      <c r="HL178" s="4">
        <v>0</v>
      </c>
      <c r="HM178" s="38">
        <v>0</v>
      </c>
      <c r="HN178" s="37">
        <v>0</v>
      </c>
      <c r="HO178" s="4">
        <v>0</v>
      </c>
      <c r="HP178" s="38">
        <v>0</v>
      </c>
      <c r="HQ178" s="37">
        <v>0</v>
      </c>
      <c r="HR178" s="4">
        <v>0</v>
      </c>
      <c r="HS178" s="38">
        <v>0</v>
      </c>
      <c r="HT178" s="37">
        <v>0</v>
      </c>
      <c r="HU178" s="4">
        <v>0</v>
      </c>
      <c r="HV178" s="38">
        <v>0</v>
      </c>
      <c r="HW178" s="37">
        <v>0</v>
      </c>
      <c r="HX178" s="4">
        <v>0</v>
      </c>
      <c r="HY178" s="38">
        <v>0</v>
      </c>
      <c r="HZ178" s="37">
        <v>5.1319999999999997</v>
      </c>
      <c r="IA178" s="4">
        <v>68.73</v>
      </c>
      <c r="IB178" s="38">
        <f t="shared" si="1345"/>
        <v>13392.439594699925</v>
      </c>
      <c r="IC178" s="37">
        <v>0.11799999999999999</v>
      </c>
      <c r="ID178" s="4">
        <v>6.82</v>
      </c>
      <c r="IE178" s="38">
        <f t="shared" si="1346"/>
        <v>57796.610169491527</v>
      </c>
      <c r="IF178" s="37">
        <v>0</v>
      </c>
      <c r="IG178" s="4">
        <v>0</v>
      </c>
      <c r="IH178" s="38">
        <v>0</v>
      </c>
      <c r="II178" s="37">
        <v>0.16</v>
      </c>
      <c r="IJ178" s="4">
        <v>7.29</v>
      </c>
      <c r="IK178" s="38">
        <f t="shared" si="1367"/>
        <v>45562.5</v>
      </c>
      <c r="IL178" s="37">
        <v>5.9930000000000003</v>
      </c>
      <c r="IM178" s="4">
        <v>280.91000000000003</v>
      </c>
      <c r="IN178" s="38">
        <f t="shared" si="1368"/>
        <v>46873.018521608545</v>
      </c>
      <c r="IO178" s="37">
        <v>24.204000000000001</v>
      </c>
      <c r="IP178" s="4">
        <v>1013.93</v>
      </c>
      <c r="IQ178" s="38">
        <f t="shared" si="1347"/>
        <v>41891.009750454468</v>
      </c>
      <c r="IR178" s="37">
        <v>0</v>
      </c>
      <c r="IS178" s="4">
        <v>0</v>
      </c>
      <c r="IT178" s="38">
        <v>0</v>
      </c>
      <c r="IU178" s="37">
        <v>0</v>
      </c>
      <c r="IV178" s="4">
        <v>0</v>
      </c>
      <c r="IW178" s="38">
        <v>0</v>
      </c>
      <c r="IX178" s="37">
        <v>0</v>
      </c>
      <c r="IY178" s="4">
        <v>0</v>
      </c>
      <c r="IZ178" s="38">
        <f t="shared" si="781"/>
        <v>0</v>
      </c>
      <c r="JA178" s="37">
        <v>316.71899999999999</v>
      </c>
      <c r="JB178" s="4">
        <v>6722.71</v>
      </c>
      <c r="JC178" s="38">
        <f t="shared" si="1348"/>
        <v>21226.102633564769</v>
      </c>
      <c r="JD178" s="37">
        <v>3.0840000000000001</v>
      </c>
      <c r="JE178" s="4">
        <v>200.31</v>
      </c>
      <c r="JF178" s="38">
        <f t="shared" si="1349"/>
        <v>64951.361867704276</v>
      </c>
      <c r="JG178" s="37">
        <v>0</v>
      </c>
      <c r="JH178" s="4">
        <v>0</v>
      </c>
      <c r="JI178" s="38">
        <v>0</v>
      </c>
      <c r="JJ178" s="37">
        <v>0</v>
      </c>
      <c r="JK178" s="4">
        <v>0</v>
      </c>
      <c r="JL178" s="38">
        <v>0</v>
      </c>
      <c r="JM178" s="37">
        <v>0</v>
      </c>
      <c r="JN178" s="4">
        <v>0</v>
      </c>
      <c r="JO178" s="38">
        <v>0</v>
      </c>
      <c r="JP178" s="37">
        <v>52.399000000000001</v>
      </c>
      <c r="JQ178" s="4">
        <v>729.95</v>
      </c>
      <c r="JR178" s="38">
        <f t="shared" si="1350"/>
        <v>13930.609362774099</v>
      </c>
      <c r="JS178" s="37">
        <v>0</v>
      </c>
      <c r="JT178" s="4">
        <v>0</v>
      </c>
      <c r="JU178" s="38">
        <v>0</v>
      </c>
      <c r="JV178" s="37">
        <v>0</v>
      </c>
      <c r="JW178" s="4">
        <v>0</v>
      </c>
      <c r="JX178" s="38">
        <v>0</v>
      </c>
      <c r="JY178" s="37">
        <v>0</v>
      </c>
      <c r="JZ178" s="4">
        <v>0</v>
      </c>
      <c r="KA178" s="38">
        <v>0</v>
      </c>
      <c r="KB178" s="37">
        <v>0</v>
      </c>
      <c r="KC178" s="4">
        <v>0</v>
      </c>
      <c r="KD178" s="38">
        <v>0</v>
      </c>
      <c r="KE178" s="37">
        <v>1.4039999999999999</v>
      </c>
      <c r="KF178" s="4">
        <v>10.41</v>
      </c>
      <c r="KG178" s="38">
        <f t="shared" si="1351"/>
        <v>7414.529914529915</v>
      </c>
      <c r="KH178" s="37"/>
      <c r="KI178" s="4"/>
      <c r="KJ178" s="38"/>
      <c r="KK178" s="37">
        <v>0</v>
      </c>
      <c r="KL178" s="4">
        <v>0</v>
      </c>
      <c r="KM178" s="38">
        <v>0</v>
      </c>
      <c r="KN178" s="37">
        <v>0</v>
      </c>
      <c r="KO178" s="4">
        <v>0</v>
      </c>
      <c r="KP178" s="38">
        <v>0</v>
      </c>
      <c r="KQ178" s="37">
        <v>0</v>
      </c>
      <c r="KR178" s="4">
        <v>0</v>
      </c>
      <c r="KS178" s="38">
        <v>0</v>
      </c>
      <c r="KT178" s="37">
        <v>5.0570000000000004</v>
      </c>
      <c r="KU178" s="4">
        <v>20.68</v>
      </c>
      <c r="KV178" s="38">
        <f t="shared" si="1352"/>
        <v>4089.3810559620329</v>
      </c>
      <c r="KW178" s="37">
        <v>0</v>
      </c>
      <c r="KX178" s="4">
        <v>0</v>
      </c>
      <c r="KY178" s="38">
        <v>0</v>
      </c>
      <c r="KZ178" s="37">
        <v>23.727</v>
      </c>
      <c r="LA178" s="4">
        <v>710.3</v>
      </c>
      <c r="LB178" s="38">
        <f t="shared" si="1354"/>
        <v>29936.359421755802</v>
      </c>
      <c r="LC178" s="37">
        <v>26.36</v>
      </c>
      <c r="LD178" s="4">
        <v>694.59</v>
      </c>
      <c r="LE178" s="38">
        <f t="shared" si="1355"/>
        <v>26350.151745068288</v>
      </c>
      <c r="LF178" s="37">
        <v>0.27</v>
      </c>
      <c r="LG178" s="4">
        <v>18.239999999999998</v>
      </c>
      <c r="LH178" s="38">
        <f t="shared" si="1356"/>
        <v>67555.555555555547</v>
      </c>
      <c r="LI178" s="37">
        <v>1.23</v>
      </c>
      <c r="LJ178" s="4">
        <v>24.86</v>
      </c>
      <c r="LK178" s="38">
        <f t="shared" si="1357"/>
        <v>20211.382113821139</v>
      </c>
      <c r="LL178" s="37">
        <v>0</v>
      </c>
      <c r="LM178" s="4">
        <v>0</v>
      </c>
      <c r="LN178" s="38">
        <v>0</v>
      </c>
      <c r="LO178" s="37">
        <v>0</v>
      </c>
      <c r="LP178" s="4">
        <v>0</v>
      </c>
      <c r="LQ178" s="38">
        <v>0</v>
      </c>
      <c r="LR178" s="37">
        <v>0</v>
      </c>
      <c r="LS178" s="4">
        <v>0</v>
      </c>
      <c r="LT178" s="38">
        <v>0</v>
      </c>
      <c r="LU178" s="37">
        <v>0</v>
      </c>
      <c r="LV178" s="4">
        <v>0</v>
      </c>
      <c r="LW178" s="38">
        <v>0</v>
      </c>
      <c r="LX178" s="37">
        <v>17.279</v>
      </c>
      <c r="LY178" s="4">
        <v>283.32</v>
      </c>
      <c r="LZ178" s="38">
        <f t="shared" si="1358"/>
        <v>16396.782221193356</v>
      </c>
      <c r="MA178" s="2">
        <f t="shared" si="1359"/>
        <v>1039.8009999999999</v>
      </c>
      <c r="MB178" s="34">
        <f t="shared" si="1360"/>
        <v>20830.410000000003</v>
      </c>
    </row>
    <row r="179" spans="1:340" x14ac:dyDescent="0.3">
      <c r="A179" s="50">
        <v>2017</v>
      </c>
      <c r="B179" s="51" t="s">
        <v>10</v>
      </c>
      <c r="C179" s="37">
        <v>0</v>
      </c>
      <c r="D179" s="4">
        <v>0</v>
      </c>
      <c r="E179" s="38">
        <v>0</v>
      </c>
      <c r="F179" s="37">
        <v>0</v>
      </c>
      <c r="G179" s="4">
        <v>0</v>
      </c>
      <c r="H179" s="38">
        <v>0</v>
      </c>
      <c r="I179" s="37">
        <v>0</v>
      </c>
      <c r="J179" s="4">
        <v>0</v>
      </c>
      <c r="K179" s="38">
        <v>0</v>
      </c>
      <c r="L179" s="37">
        <v>0</v>
      </c>
      <c r="M179" s="4">
        <v>0</v>
      </c>
      <c r="N179" s="38">
        <v>0</v>
      </c>
      <c r="O179" s="37">
        <v>0</v>
      </c>
      <c r="P179" s="4">
        <v>0</v>
      </c>
      <c r="Q179" s="38">
        <v>0</v>
      </c>
      <c r="R179" s="37">
        <v>0</v>
      </c>
      <c r="S179" s="4">
        <v>0</v>
      </c>
      <c r="T179" s="38">
        <v>0</v>
      </c>
      <c r="U179" s="37">
        <v>0</v>
      </c>
      <c r="V179" s="4">
        <v>0</v>
      </c>
      <c r="W179" s="38">
        <v>0</v>
      </c>
      <c r="X179" s="37">
        <v>16.562000000000001</v>
      </c>
      <c r="Y179" s="4">
        <v>109.23</v>
      </c>
      <c r="Z179" s="38">
        <f t="shared" si="1361"/>
        <v>6595.2179688443421</v>
      </c>
      <c r="AA179" s="37">
        <v>0</v>
      </c>
      <c r="AB179" s="4">
        <v>0</v>
      </c>
      <c r="AC179" s="38">
        <v>0</v>
      </c>
      <c r="AD179" s="37">
        <v>0.26200000000000001</v>
      </c>
      <c r="AE179" s="4">
        <v>11.65</v>
      </c>
      <c r="AF179" s="38">
        <f t="shared" si="1362"/>
        <v>44465.648854961837</v>
      </c>
      <c r="AG179" s="37">
        <v>0</v>
      </c>
      <c r="AH179" s="4">
        <v>0</v>
      </c>
      <c r="AI179" s="38">
        <v>0</v>
      </c>
      <c r="AJ179" s="37">
        <v>0</v>
      </c>
      <c r="AK179" s="4">
        <v>0</v>
      </c>
      <c r="AL179" s="38">
        <v>0</v>
      </c>
      <c r="AM179" s="37">
        <v>6.5000000000000002E-2</v>
      </c>
      <c r="AN179" s="4">
        <v>11.95</v>
      </c>
      <c r="AO179" s="38">
        <f t="shared" si="1328"/>
        <v>183846.15384615384</v>
      </c>
      <c r="AP179" s="37">
        <v>0</v>
      </c>
      <c r="AQ179" s="4">
        <v>0</v>
      </c>
      <c r="AR179" s="38">
        <v>0</v>
      </c>
      <c r="AS179" s="37">
        <v>0</v>
      </c>
      <c r="AT179" s="4">
        <v>0</v>
      </c>
      <c r="AU179" s="38">
        <v>0</v>
      </c>
      <c r="AV179" s="37">
        <v>0</v>
      </c>
      <c r="AW179" s="4">
        <v>0</v>
      </c>
      <c r="AX179" s="38">
        <v>0</v>
      </c>
      <c r="AY179" s="37">
        <v>0</v>
      </c>
      <c r="AZ179" s="4">
        <v>0</v>
      </c>
      <c r="BA179" s="38">
        <v>0</v>
      </c>
      <c r="BB179" s="37">
        <v>0</v>
      </c>
      <c r="BC179" s="4">
        <v>0</v>
      </c>
      <c r="BD179" s="38">
        <v>0</v>
      </c>
      <c r="BE179" s="37">
        <v>0</v>
      </c>
      <c r="BF179" s="4">
        <v>0</v>
      </c>
      <c r="BG179" s="38">
        <v>0</v>
      </c>
      <c r="BH179" s="37">
        <v>26.596</v>
      </c>
      <c r="BI179" s="4">
        <v>171.12</v>
      </c>
      <c r="BJ179" s="38">
        <f t="shared" si="1330"/>
        <v>6434.0502331177622</v>
      </c>
      <c r="BK179" s="37">
        <v>0</v>
      </c>
      <c r="BL179" s="4">
        <v>0</v>
      </c>
      <c r="BM179" s="38">
        <v>0</v>
      </c>
      <c r="BN179" s="37">
        <v>0</v>
      </c>
      <c r="BO179" s="4">
        <v>0</v>
      </c>
      <c r="BP179" s="38">
        <v>0</v>
      </c>
      <c r="BQ179" s="37">
        <v>0</v>
      </c>
      <c r="BR179" s="4">
        <v>0</v>
      </c>
      <c r="BS179" s="38">
        <v>0</v>
      </c>
      <c r="BT179" s="37">
        <v>0</v>
      </c>
      <c r="BU179" s="4">
        <v>0</v>
      </c>
      <c r="BV179" s="38">
        <v>0</v>
      </c>
      <c r="BW179" s="37">
        <v>0</v>
      </c>
      <c r="BX179" s="4">
        <v>0</v>
      </c>
      <c r="BY179" s="38">
        <v>0</v>
      </c>
      <c r="BZ179" s="37">
        <v>9.0999999999999998E-2</v>
      </c>
      <c r="CA179" s="4">
        <v>6.99</v>
      </c>
      <c r="CB179" s="38">
        <f t="shared" si="1331"/>
        <v>76813.18681318681</v>
      </c>
      <c r="CC179" s="37">
        <v>0</v>
      </c>
      <c r="CD179" s="4">
        <v>0</v>
      </c>
      <c r="CE179" s="38">
        <v>0</v>
      </c>
      <c r="CF179" s="37">
        <v>0.09</v>
      </c>
      <c r="CG179" s="4">
        <v>1.32</v>
      </c>
      <c r="CH179" s="38">
        <f t="shared" si="1372"/>
        <v>14666.666666666668</v>
      </c>
      <c r="CI179" s="37">
        <v>0</v>
      </c>
      <c r="CJ179" s="4">
        <v>0</v>
      </c>
      <c r="CK179" s="38">
        <v>0</v>
      </c>
      <c r="CL179" s="37">
        <v>0</v>
      </c>
      <c r="CM179" s="4">
        <v>0</v>
      </c>
      <c r="CN179" s="38">
        <v>0</v>
      </c>
      <c r="CO179" s="37">
        <v>0.80600000000000005</v>
      </c>
      <c r="CP179" s="4">
        <v>44.06</v>
      </c>
      <c r="CQ179" s="38">
        <f t="shared" si="1332"/>
        <v>54665.012406947884</v>
      </c>
      <c r="CR179" s="37">
        <v>0</v>
      </c>
      <c r="CS179" s="4">
        <v>0</v>
      </c>
      <c r="CT179" s="38">
        <v>0</v>
      </c>
      <c r="CU179" s="37">
        <v>0</v>
      </c>
      <c r="CV179" s="4">
        <v>0</v>
      </c>
      <c r="CW179" s="38">
        <f t="shared" si="1333"/>
        <v>0</v>
      </c>
      <c r="CX179" s="37">
        <v>1.093</v>
      </c>
      <c r="CY179" s="4">
        <v>69.95</v>
      </c>
      <c r="CZ179" s="38">
        <f t="shared" si="1334"/>
        <v>63998.170173833496</v>
      </c>
      <c r="DA179" s="37">
        <v>0</v>
      </c>
      <c r="DB179" s="4">
        <v>0</v>
      </c>
      <c r="DC179" s="38">
        <v>0</v>
      </c>
      <c r="DD179" s="37">
        <v>0</v>
      </c>
      <c r="DE179" s="4">
        <v>0</v>
      </c>
      <c r="DF179" s="38">
        <v>0</v>
      </c>
      <c r="DG179" s="37">
        <v>0</v>
      </c>
      <c r="DH179" s="4">
        <v>0</v>
      </c>
      <c r="DI179" s="38">
        <v>0</v>
      </c>
      <c r="DJ179" s="37">
        <v>0</v>
      </c>
      <c r="DK179" s="4">
        <v>0</v>
      </c>
      <c r="DL179" s="38">
        <v>0</v>
      </c>
      <c r="DM179" s="37">
        <v>163.41999999999999</v>
      </c>
      <c r="DN179" s="4">
        <v>2708.83</v>
      </c>
      <c r="DO179" s="38">
        <f t="shared" si="1335"/>
        <v>16575.878105495045</v>
      </c>
      <c r="DP179" s="37">
        <v>4.8479999999999999</v>
      </c>
      <c r="DQ179" s="4">
        <v>80.27</v>
      </c>
      <c r="DR179" s="38">
        <f t="shared" si="1336"/>
        <v>16557.343234323434</v>
      </c>
      <c r="DS179" s="37">
        <v>0</v>
      </c>
      <c r="DT179" s="4">
        <v>0</v>
      </c>
      <c r="DU179" s="38">
        <v>0</v>
      </c>
      <c r="DV179" s="37">
        <v>0</v>
      </c>
      <c r="DW179" s="4">
        <v>0</v>
      </c>
      <c r="DX179" s="38">
        <v>0</v>
      </c>
      <c r="DY179" s="37">
        <v>0</v>
      </c>
      <c r="DZ179" s="4">
        <v>0</v>
      </c>
      <c r="EA179" s="38">
        <v>0</v>
      </c>
      <c r="EB179" s="37">
        <v>5.8440000000000003</v>
      </c>
      <c r="EC179" s="4">
        <v>192.47</v>
      </c>
      <c r="ED179" s="38">
        <f t="shared" si="1337"/>
        <v>32934.633812457221</v>
      </c>
      <c r="EE179" s="37">
        <v>1E-3</v>
      </c>
      <c r="EF179" s="4">
        <v>0.12</v>
      </c>
      <c r="EG179" s="38">
        <f t="shared" si="1377"/>
        <v>120000</v>
      </c>
      <c r="EH179" s="37">
        <v>1E-3</v>
      </c>
      <c r="EI179" s="4">
        <v>0.12</v>
      </c>
      <c r="EJ179" s="38">
        <f t="shared" si="1366"/>
        <v>120000</v>
      </c>
      <c r="EK179" s="37">
        <v>0</v>
      </c>
      <c r="EL179" s="4">
        <v>0</v>
      </c>
      <c r="EM179" s="38">
        <v>0</v>
      </c>
      <c r="EN179" s="37">
        <v>0</v>
      </c>
      <c r="EO179" s="4">
        <v>0</v>
      </c>
      <c r="EP179" s="38">
        <v>0</v>
      </c>
      <c r="EQ179" s="37"/>
      <c r="ER179" s="4"/>
      <c r="ES179" s="38"/>
      <c r="ET179" s="37">
        <v>0</v>
      </c>
      <c r="EU179" s="4">
        <v>0</v>
      </c>
      <c r="EV179" s="38">
        <v>0</v>
      </c>
      <c r="EW179" s="37">
        <v>3.0000000000000001E-3</v>
      </c>
      <c r="EX179" s="4">
        <v>0.47</v>
      </c>
      <c r="EY179" s="38">
        <f t="shared" si="1338"/>
        <v>156666.66666666666</v>
      </c>
      <c r="EZ179" s="37">
        <v>0</v>
      </c>
      <c r="FA179" s="4">
        <v>0</v>
      </c>
      <c r="FB179" s="38">
        <v>0</v>
      </c>
      <c r="FC179" s="37"/>
      <c r="FD179" s="4"/>
      <c r="FE179" s="38"/>
      <c r="FF179" s="37">
        <v>0</v>
      </c>
      <c r="FG179" s="4">
        <v>0</v>
      </c>
      <c r="FH179" s="38">
        <v>0</v>
      </c>
      <c r="FI179" s="37">
        <v>111.1</v>
      </c>
      <c r="FJ179" s="4">
        <v>1144.6300000000001</v>
      </c>
      <c r="FK179" s="38">
        <f t="shared" si="1339"/>
        <v>10302.700270027004</v>
      </c>
      <c r="FL179" s="37">
        <v>0</v>
      </c>
      <c r="FM179" s="4">
        <v>0</v>
      </c>
      <c r="FN179" s="38">
        <v>0</v>
      </c>
      <c r="FO179" s="37">
        <v>0</v>
      </c>
      <c r="FP179" s="4">
        <v>0</v>
      </c>
      <c r="FQ179" s="38">
        <v>0</v>
      </c>
      <c r="FR179" s="37">
        <v>0</v>
      </c>
      <c r="FS179" s="4">
        <v>0</v>
      </c>
      <c r="FT179" s="38">
        <v>0</v>
      </c>
      <c r="FU179" s="37"/>
      <c r="FV179" s="4"/>
      <c r="FW179" s="38"/>
      <c r="FX179" s="37">
        <v>0</v>
      </c>
      <c r="FY179" s="4">
        <v>0</v>
      </c>
      <c r="FZ179" s="38">
        <v>0</v>
      </c>
      <c r="GA179" s="37">
        <v>0</v>
      </c>
      <c r="GB179" s="4">
        <v>0</v>
      </c>
      <c r="GC179" s="38">
        <v>0</v>
      </c>
      <c r="GD179" s="37">
        <v>1.1000000000000001</v>
      </c>
      <c r="GE179" s="4">
        <v>92.36</v>
      </c>
      <c r="GF179" s="38">
        <f t="shared" si="1340"/>
        <v>83963.636363636353</v>
      </c>
      <c r="GG179" s="37">
        <v>0</v>
      </c>
      <c r="GH179" s="4">
        <v>0</v>
      </c>
      <c r="GI179" s="38">
        <v>0</v>
      </c>
      <c r="GJ179" s="37">
        <v>0</v>
      </c>
      <c r="GK179" s="4">
        <v>0</v>
      </c>
      <c r="GL179" s="38">
        <v>0</v>
      </c>
      <c r="GM179" s="37">
        <v>0</v>
      </c>
      <c r="GN179" s="4">
        <v>0</v>
      </c>
      <c r="GO179" s="38">
        <v>0</v>
      </c>
      <c r="GP179" s="37">
        <v>0</v>
      </c>
      <c r="GQ179" s="4">
        <v>0</v>
      </c>
      <c r="GR179" s="38">
        <v>0</v>
      </c>
      <c r="GS179" s="37">
        <v>0</v>
      </c>
      <c r="GT179" s="4">
        <v>0</v>
      </c>
      <c r="GU179" s="38">
        <v>0</v>
      </c>
      <c r="GV179" s="37">
        <v>0</v>
      </c>
      <c r="GW179" s="4">
        <v>0</v>
      </c>
      <c r="GX179" s="38">
        <v>0</v>
      </c>
      <c r="GY179" s="37">
        <v>0</v>
      </c>
      <c r="GZ179" s="4">
        <v>0</v>
      </c>
      <c r="HA179" s="38">
        <v>0</v>
      </c>
      <c r="HB179" s="37">
        <v>0</v>
      </c>
      <c r="HC179" s="4">
        <v>0</v>
      </c>
      <c r="HD179" s="38">
        <v>0</v>
      </c>
      <c r="HE179" s="37">
        <v>0</v>
      </c>
      <c r="HF179" s="4">
        <v>0</v>
      </c>
      <c r="HG179" s="38">
        <v>0</v>
      </c>
      <c r="HH179" s="37">
        <v>17.751000000000001</v>
      </c>
      <c r="HI179" s="4">
        <v>897.23</v>
      </c>
      <c r="HJ179" s="38">
        <f t="shared" si="1342"/>
        <v>50545.321390344208</v>
      </c>
      <c r="HK179" s="37">
        <v>0</v>
      </c>
      <c r="HL179" s="4">
        <v>0</v>
      </c>
      <c r="HM179" s="38">
        <v>0</v>
      </c>
      <c r="HN179" s="37">
        <v>0</v>
      </c>
      <c r="HO179" s="4">
        <v>0</v>
      </c>
      <c r="HP179" s="38">
        <v>0</v>
      </c>
      <c r="HQ179" s="37">
        <v>0.89500000000000002</v>
      </c>
      <c r="HR179" s="4">
        <v>3.03</v>
      </c>
      <c r="HS179" s="38">
        <f t="shared" ref="HS179:HS185" si="1379">HR179/HQ179*1000</f>
        <v>3385.4748603351954</v>
      </c>
      <c r="HT179" s="37">
        <v>0.89500000000000002</v>
      </c>
      <c r="HU179" s="4">
        <v>3.03</v>
      </c>
      <c r="HV179" s="38">
        <f t="shared" si="1344"/>
        <v>3385.4748603351954</v>
      </c>
      <c r="HW179" s="37">
        <v>0</v>
      </c>
      <c r="HX179" s="4">
        <v>0</v>
      </c>
      <c r="HY179" s="38">
        <v>0</v>
      </c>
      <c r="HZ179" s="37">
        <v>0</v>
      </c>
      <c r="IA179" s="4">
        <v>0</v>
      </c>
      <c r="IB179" s="38">
        <v>0</v>
      </c>
      <c r="IC179" s="37">
        <v>0</v>
      </c>
      <c r="ID179" s="4">
        <v>0</v>
      </c>
      <c r="IE179" s="38">
        <v>0</v>
      </c>
      <c r="IF179" s="37">
        <v>0</v>
      </c>
      <c r="IG179" s="4">
        <v>0</v>
      </c>
      <c r="IH179" s="38">
        <v>0</v>
      </c>
      <c r="II179" s="37">
        <v>0</v>
      </c>
      <c r="IJ179" s="4">
        <v>0</v>
      </c>
      <c r="IK179" s="38">
        <v>0</v>
      </c>
      <c r="IL179" s="37">
        <v>11.239000000000001</v>
      </c>
      <c r="IM179" s="4">
        <v>620.32000000000005</v>
      </c>
      <c r="IN179" s="38">
        <f t="shared" si="1368"/>
        <v>55193.522555387492</v>
      </c>
      <c r="IO179" s="37">
        <v>20.344000000000001</v>
      </c>
      <c r="IP179" s="4">
        <v>971.51</v>
      </c>
      <c r="IQ179" s="38">
        <f t="shared" si="1347"/>
        <v>47754.12898151789</v>
      </c>
      <c r="IR179" s="37">
        <v>0</v>
      </c>
      <c r="IS179" s="4">
        <v>0</v>
      </c>
      <c r="IT179" s="38">
        <v>0</v>
      </c>
      <c r="IU179" s="37">
        <v>0</v>
      </c>
      <c r="IV179" s="4">
        <v>0</v>
      </c>
      <c r="IW179" s="38">
        <v>0</v>
      </c>
      <c r="IX179" s="37">
        <v>0</v>
      </c>
      <c r="IY179" s="4">
        <v>0</v>
      </c>
      <c r="IZ179" s="38">
        <f t="shared" si="781"/>
        <v>0</v>
      </c>
      <c r="JA179" s="37">
        <v>91.480999999999995</v>
      </c>
      <c r="JB179" s="4">
        <v>1685.84</v>
      </c>
      <c r="JC179" s="38">
        <f t="shared" si="1348"/>
        <v>18428.307517407986</v>
      </c>
      <c r="JD179" s="37">
        <v>1.976</v>
      </c>
      <c r="JE179" s="4">
        <v>124.64</v>
      </c>
      <c r="JF179" s="38">
        <f t="shared" si="1349"/>
        <v>63076.923076923078</v>
      </c>
      <c r="JG179" s="37">
        <v>0</v>
      </c>
      <c r="JH179" s="4">
        <v>0</v>
      </c>
      <c r="JI179" s="38">
        <v>0</v>
      </c>
      <c r="JJ179" s="37">
        <v>0</v>
      </c>
      <c r="JK179" s="4">
        <v>0</v>
      </c>
      <c r="JL179" s="38">
        <v>0</v>
      </c>
      <c r="JM179" s="37">
        <v>0.12</v>
      </c>
      <c r="JN179" s="4">
        <v>1.41</v>
      </c>
      <c r="JO179" s="38">
        <f t="shared" ref="JO179:JO185" si="1380">JN179/JM179*1000</f>
        <v>11750</v>
      </c>
      <c r="JP179" s="37">
        <v>9.9789999999999992</v>
      </c>
      <c r="JQ179" s="4">
        <v>473.25</v>
      </c>
      <c r="JR179" s="38">
        <f t="shared" si="1350"/>
        <v>47424.591642449144</v>
      </c>
      <c r="JS179" s="37">
        <v>0</v>
      </c>
      <c r="JT179" s="4">
        <v>0</v>
      </c>
      <c r="JU179" s="38">
        <v>0</v>
      </c>
      <c r="JV179" s="37">
        <v>0</v>
      </c>
      <c r="JW179" s="4">
        <v>0</v>
      </c>
      <c r="JX179" s="38">
        <v>0</v>
      </c>
      <c r="JY179" s="37">
        <v>0</v>
      </c>
      <c r="JZ179" s="4">
        <v>0</v>
      </c>
      <c r="KA179" s="38">
        <v>0</v>
      </c>
      <c r="KB179" s="37">
        <v>0</v>
      </c>
      <c r="KC179" s="4">
        <v>0</v>
      </c>
      <c r="KD179" s="38">
        <v>0</v>
      </c>
      <c r="KE179" s="37">
        <v>1.7769999999999999</v>
      </c>
      <c r="KF179" s="4">
        <v>12.13</v>
      </c>
      <c r="KG179" s="38">
        <f t="shared" si="1351"/>
        <v>6826.1114237478905</v>
      </c>
      <c r="KH179" s="37"/>
      <c r="KI179" s="4"/>
      <c r="KJ179" s="38"/>
      <c r="KK179" s="37">
        <v>0</v>
      </c>
      <c r="KL179" s="4">
        <v>0</v>
      </c>
      <c r="KM179" s="38">
        <v>0</v>
      </c>
      <c r="KN179" s="37">
        <v>0</v>
      </c>
      <c r="KO179" s="4">
        <v>0</v>
      </c>
      <c r="KP179" s="38">
        <v>0</v>
      </c>
      <c r="KQ179" s="37">
        <v>0</v>
      </c>
      <c r="KR179" s="4">
        <v>0</v>
      </c>
      <c r="KS179" s="38">
        <v>0</v>
      </c>
      <c r="KT179" s="37">
        <v>67.590999999999994</v>
      </c>
      <c r="KU179" s="4">
        <v>641.94000000000005</v>
      </c>
      <c r="KV179" s="38">
        <f t="shared" si="1352"/>
        <v>9497.4182953351792</v>
      </c>
      <c r="KW179" s="37">
        <v>0.16600000000000001</v>
      </c>
      <c r="KX179" s="4">
        <v>3.13</v>
      </c>
      <c r="KY179" s="38">
        <f t="shared" si="1353"/>
        <v>18855.421686746988</v>
      </c>
      <c r="KZ179" s="37">
        <v>62.162999999999997</v>
      </c>
      <c r="LA179" s="4">
        <v>1073.3</v>
      </c>
      <c r="LB179" s="38">
        <f t="shared" si="1354"/>
        <v>17265.897720508983</v>
      </c>
      <c r="LC179" s="37">
        <v>27.617000000000001</v>
      </c>
      <c r="LD179" s="4">
        <v>1368.52</v>
      </c>
      <c r="LE179" s="38">
        <f t="shared" si="1355"/>
        <v>49553.535865590035</v>
      </c>
      <c r="LF179" s="37">
        <v>7.0119999999999996</v>
      </c>
      <c r="LG179" s="4">
        <v>239.37</v>
      </c>
      <c r="LH179" s="38">
        <f t="shared" si="1356"/>
        <v>34137.193382772391</v>
      </c>
      <c r="LI179" s="37">
        <v>1.8959999999999999</v>
      </c>
      <c r="LJ179" s="4">
        <v>20.16</v>
      </c>
      <c r="LK179" s="38">
        <f t="shared" si="1357"/>
        <v>10632.911392405063</v>
      </c>
      <c r="LL179" s="37">
        <v>0</v>
      </c>
      <c r="LM179" s="4">
        <v>0</v>
      </c>
      <c r="LN179" s="38">
        <v>0</v>
      </c>
      <c r="LO179" s="37">
        <v>0</v>
      </c>
      <c r="LP179" s="4">
        <v>0</v>
      </c>
      <c r="LQ179" s="38">
        <v>0</v>
      </c>
      <c r="LR179" s="37">
        <v>0</v>
      </c>
      <c r="LS179" s="4">
        <v>0</v>
      </c>
      <c r="LT179" s="38">
        <v>0</v>
      </c>
      <c r="LU179" s="37">
        <v>0</v>
      </c>
      <c r="LV179" s="4">
        <v>0</v>
      </c>
      <c r="LW179" s="38">
        <v>0</v>
      </c>
      <c r="LX179" s="37">
        <v>14.930999999999999</v>
      </c>
      <c r="LY179" s="4">
        <v>189.91</v>
      </c>
      <c r="LZ179" s="38">
        <f t="shared" si="1358"/>
        <v>12719.174871073605</v>
      </c>
      <c r="MA179" s="2">
        <f t="shared" si="1359"/>
        <v>668.81899999999996</v>
      </c>
      <c r="MB179" s="34">
        <f t="shared" si="1360"/>
        <v>12971.109999999997</v>
      </c>
    </row>
    <row r="180" spans="1:340" x14ac:dyDescent="0.3">
      <c r="A180" s="50">
        <v>2017</v>
      </c>
      <c r="B180" s="51" t="s">
        <v>11</v>
      </c>
      <c r="C180" s="37">
        <v>0</v>
      </c>
      <c r="D180" s="4">
        <v>0</v>
      </c>
      <c r="E180" s="38">
        <v>0</v>
      </c>
      <c r="F180" s="37">
        <v>0</v>
      </c>
      <c r="G180" s="4">
        <v>0</v>
      </c>
      <c r="H180" s="38">
        <v>0</v>
      </c>
      <c r="I180" s="37">
        <v>0</v>
      </c>
      <c r="J180" s="4">
        <v>0</v>
      </c>
      <c r="K180" s="38">
        <v>0</v>
      </c>
      <c r="L180" s="37">
        <v>0</v>
      </c>
      <c r="M180" s="4">
        <v>0</v>
      </c>
      <c r="N180" s="38">
        <v>0</v>
      </c>
      <c r="O180" s="37">
        <v>0</v>
      </c>
      <c r="P180" s="4">
        <v>0</v>
      </c>
      <c r="Q180" s="38">
        <v>0</v>
      </c>
      <c r="R180" s="37">
        <v>1.6E-2</v>
      </c>
      <c r="S180" s="4">
        <v>0.74</v>
      </c>
      <c r="T180" s="38">
        <f t="shared" si="1326"/>
        <v>46250</v>
      </c>
      <c r="U180" s="37">
        <v>0</v>
      </c>
      <c r="V180" s="4">
        <v>0</v>
      </c>
      <c r="W180" s="38">
        <v>0</v>
      </c>
      <c r="X180" s="37">
        <v>2.004</v>
      </c>
      <c r="Y180" s="4">
        <v>44.29</v>
      </c>
      <c r="Z180" s="38">
        <f t="shared" si="1361"/>
        <v>22100.79840319361</v>
      </c>
      <c r="AA180" s="37">
        <v>0</v>
      </c>
      <c r="AB180" s="4">
        <v>0</v>
      </c>
      <c r="AC180" s="38">
        <v>0</v>
      </c>
      <c r="AD180" s="37">
        <v>4.3999999999999997E-2</v>
      </c>
      <c r="AE180" s="4">
        <v>1.93</v>
      </c>
      <c r="AF180" s="38">
        <f t="shared" si="1362"/>
        <v>43863.636363636368</v>
      </c>
      <c r="AG180" s="37">
        <v>0</v>
      </c>
      <c r="AH180" s="4">
        <v>0</v>
      </c>
      <c r="AI180" s="38">
        <v>0</v>
      </c>
      <c r="AJ180" s="37">
        <v>0</v>
      </c>
      <c r="AK180" s="4">
        <v>0</v>
      </c>
      <c r="AL180" s="38">
        <v>0</v>
      </c>
      <c r="AM180" s="37">
        <v>0</v>
      </c>
      <c r="AN180" s="4">
        <v>0</v>
      </c>
      <c r="AO180" s="38">
        <v>0</v>
      </c>
      <c r="AP180" s="37">
        <v>0</v>
      </c>
      <c r="AQ180" s="4">
        <v>0</v>
      </c>
      <c r="AR180" s="38">
        <v>0</v>
      </c>
      <c r="AS180" s="37">
        <v>0</v>
      </c>
      <c r="AT180" s="4">
        <v>0</v>
      </c>
      <c r="AU180" s="38">
        <v>0</v>
      </c>
      <c r="AV180" s="37">
        <v>0</v>
      </c>
      <c r="AW180" s="4">
        <v>0</v>
      </c>
      <c r="AX180" s="38">
        <v>0</v>
      </c>
      <c r="AY180" s="37">
        <v>5.4359999999999999</v>
      </c>
      <c r="AZ180" s="4">
        <v>343.94</v>
      </c>
      <c r="BA180" s="38">
        <f t="shared" si="1329"/>
        <v>63270.787343635027</v>
      </c>
      <c r="BB180" s="37">
        <v>0</v>
      </c>
      <c r="BC180" s="4">
        <v>0</v>
      </c>
      <c r="BD180" s="38">
        <v>0</v>
      </c>
      <c r="BE180" s="37">
        <v>0</v>
      </c>
      <c r="BF180" s="4">
        <v>0</v>
      </c>
      <c r="BG180" s="38">
        <v>0</v>
      </c>
      <c r="BH180" s="37">
        <v>42.720999999999997</v>
      </c>
      <c r="BI180" s="4">
        <v>166.11</v>
      </c>
      <c r="BJ180" s="38">
        <f t="shared" si="1330"/>
        <v>3888.2516795018851</v>
      </c>
      <c r="BK180" s="37">
        <v>0</v>
      </c>
      <c r="BL180" s="4">
        <v>0</v>
      </c>
      <c r="BM180" s="38">
        <v>0</v>
      </c>
      <c r="BN180" s="37">
        <v>0</v>
      </c>
      <c r="BO180" s="4">
        <v>0</v>
      </c>
      <c r="BP180" s="38">
        <v>0</v>
      </c>
      <c r="BQ180" s="37">
        <v>0</v>
      </c>
      <c r="BR180" s="4">
        <v>0</v>
      </c>
      <c r="BS180" s="38">
        <v>0</v>
      </c>
      <c r="BT180" s="37">
        <v>0</v>
      </c>
      <c r="BU180" s="4">
        <v>0</v>
      </c>
      <c r="BV180" s="38">
        <v>0</v>
      </c>
      <c r="BW180" s="37">
        <v>0</v>
      </c>
      <c r="BX180" s="4">
        <v>0</v>
      </c>
      <c r="BY180" s="38">
        <v>0</v>
      </c>
      <c r="BZ180" s="37">
        <v>19.977</v>
      </c>
      <c r="CA180" s="4">
        <v>1143.7</v>
      </c>
      <c r="CB180" s="38">
        <f t="shared" si="1331"/>
        <v>57250.838464233871</v>
      </c>
      <c r="CC180" s="37">
        <v>0</v>
      </c>
      <c r="CD180" s="4">
        <v>0</v>
      </c>
      <c r="CE180" s="38">
        <v>0</v>
      </c>
      <c r="CF180" s="37">
        <v>1</v>
      </c>
      <c r="CG180" s="4">
        <v>4.8099999999999996</v>
      </c>
      <c r="CH180" s="38">
        <f t="shared" si="1372"/>
        <v>4810</v>
      </c>
      <c r="CI180" s="37">
        <v>0</v>
      </c>
      <c r="CJ180" s="4">
        <v>0</v>
      </c>
      <c r="CK180" s="38">
        <v>0</v>
      </c>
      <c r="CL180" s="37">
        <v>0</v>
      </c>
      <c r="CM180" s="4">
        <v>0</v>
      </c>
      <c r="CN180" s="38">
        <v>0</v>
      </c>
      <c r="CO180" s="37">
        <v>0</v>
      </c>
      <c r="CP180" s="4">
        <v>0</v>
      </c>
      <c r="CQ180" s="38">
        <v>0</v>
      </c>
      <c r="CR180" s="37">
        <v>0</v>
      </c>
      <c r="CS180" s="4">
        <v>0</v>
      </c>
      <c r="CT180" s="38">
        <v>0</v>
      </c>
      <c r="CU180" s="37">
        <v>0</v>
      </c>
      <c r="CV180" s="4">
        <v>0</v>
      </c>
      <c r="CW180" s="38">
        <f t="shared" si="1333"/>
        <v>0</v>
      </c>
      <c r="CX180" s="37">
        <v>8.7999999999999995E-2</v>
      </c>
      <c r="CY180" s="4">
        <v>5.55</v>
      </c>
      <c r="CZ180" s="38">
        <f t="shared" si="1334"/>
        <v>63068.181818181823</v>
      </c>
      <c r="DA180" s="37">
        <v>0</v>
      </c>
      <c r="DB180" s="4">
        <v>0</v>
      </c>
      <c r="DC180" s="38">
        <v>0</v>
      </c>
      <c r="DD180" s="37">
        <v>0</v>
      </c>
      <c r="DE180" s="4">
        <v>0</v>
      </c>
      <c r="DF180" s="38">
        <v>0</v>
      </c>
      <c r="DG180" s="37">
        <v>0</v>
      </c>
      <c r="DH180" s="4">
        <v>0</v>
      </c>
      <c r="DI180" s="38">
        <v>0</v>
      </c>
      <c r="DJ180" s="37">
        <v>0</v>
      </c>
      <c r="DK180" s="4">
        <v>0</v>
      </c>
      <c r="DL180" s="38">
        <v>0</v>
      </c>
      <c r="DM180" s="37">
        <v>371.91399999999999</v>
      </c>
      <c r="DN180" s="4">
        <v>5933.44</v>
      </c>
      <c r="DO180" s="38">
        <f t="shared" si="1335"/>
        <v>15953.795769989834</v>
      </c>
      <c r="DP180" s="37">
        <v>0</v>
      </c>
      <c r="DQ180" s="4">
        <v>0</v>
      </c>
      <c r="DR180" s="38">
        <v>0</v>
      </c>
      <c r="DS180" s="37">
        <v>0</v>
      </c>
      <c r="DT180" s="4">
        <v>0</v>
      </c>
      <c r="DU180" s="38">
        <v>0</v>
      </c>
      <c r="DV180" s="37">
        <v>0</v>
      </c>
      <c r="DW180" s="4">
        <v>0</v>
      </c>
      <c r="DX180" s="38">
        <v>0</v>
      </c>
      <c r="DY180" s="37">
        <v>2.4169999999999998</v>
      </c>
      <c r="DZ180" s="4">
        <v>38.97</v>
      </c>
      <c r="EA180" s="38">
        <v>16123.293338849817</v>
      </c>
      <c r="EB180" s="37">
        <v>22.289000000000001</v>
      </c>
      <c r="EC180" s="4">
        <v>843</v>
      </c>
      <c r="ED180" s="38">
        <f t="shared" si="1337"/>
        <v>37821.346852707611</v>
      </c>
      <c r="EE180" s="37">
        <v>4.3999999999999997E-2</v>
      </c>
      <c r="EF180" s="4">
        <v>3.6</v>
      </c>
      <c r="EG180" s="38">
        <f t="shared" si="1377"/>
        <v>81818.181818181823</v>
      </c>
      <c r="EH180" s="37">
        <v>4.3999999999999997E-2</v>
      </c>
      <c r="EI180" s="4">
        <v>3.6</v>
      </c>
      <c r="EJ180" s="38">
        <f t="shared" si="1366"/>
        <v>81818.181818181823</v>
      </c>
      <c r="EK180" s="37">
        <v>0</v>
      </c>
      <c r="EL180" s="4">
        <v>0</v>
      </c>
      <c r="EM180" s="38">
        <v>0</v>
      </c>
      <c r="EN180" s="37">
        <v>0</v>
      </c>
      <c r="EO180" s="4">
        <v>0</v>
      </c>
      <c r="EP180" s="38">
        <v>0</v>
      </c>
      <c r="EQ180" s="37"/>
      <c r="ER180" s="4"/>
      <c r="ES180" s="38"/>
      <c r="ET180" s="37">
        <v>0</v>
      </c>
      <c r="EU180" s="4">
        <v>0</v>
      </c>
      <c r="EV180" s="38">
        <v>0</v>
      </c>
      <c r="EW180" s="37">
        <v>0.47799999999999998</v>
      </c>
      <c r="EX180" s="4">
        <v>17.68</v>
      </c>
      <c r="EY180" s="38">
        <f t="shared" si="1338"/>
        <v>36987.447698744771</v>
      </c>
      <c r="EZ180" s="37">
        <v>0</v>
      </c>
      <c r="FA180" s="4">
        <v>0</v>
      </c>
      <c r="FB180" s="38">
        <v>0</v>
      </c>
      <c r="FC180" s="37"/>
      <c r="FD180" s="4"/>
      <c r="FE180" s="38"/>
      <c r="FF180" s="37">
        <v>0</v>
      </c>
      <c r="FG180" s="4">
        <v>0</v>
      </c>
      <c r="FH180" s="38">
        <v>0</v>
      </c>
      <c r="FI180" s="37">
        <v>306.77</v>
      </c>
      <c r="FJ180" s="4">
        <v>2287.62</v>
      </c>
      <c r="FK180" s="38">
        <f t="shared" si="1339"/>
        <v>7457.1177103367345</v>
      </c>
      <c r="FL180" s="37">
        <v>0</v>
      </c>
      <c r="FM180" s="4">
        <v>0</v>
      </c>
      <c r="FN180" s="38">
        <v>0</v>
      </c>
      <c r="FO180" s="37">
        <v>0</v>
      </c>
      <c r="FP180" s="4">
        <v>0</v>
      </c>
      <c r="FQ180" s="38">
        <v>0</v>
      </c>
      <c r="FR180" s="37">
        <v>0</v>
      </c>
      <c r="FS180" s="4">
        <v>0</v>
      </c>
      <c r="FT180" s="38">
        <v>0</v>
      </c>
      <c r="FU180" s="37"/>
      <c r="FV180" s="4"/>
      <c r="FW180" s="38"/>
      <c r="FX180" s="37">
        <v>0</v>
      </c>
      <c r="FY180" s="4">
        <v>0</v>
      </c>
      <c r="FZ180" s="38">
        <v>0</v>
      </c>
      <c r="GA180" s="37">
        <v>0</v>
      </c>
      <c r="GB180" s="4">
        <v>0</v>
      </c>
      <c r="GC180" s="38">
        <v>0</v>
      </c>
      <c r="GD180" s="37">
        <v>14.734</v>
      </c>
      <c r="GE180" s="4">
        <v>528.66</v>
      </c>
      <c r="GF180" s="38">
        <f t="shared" si="1340"/>
        <v>35880.276910547029</v>
      </c>
      <c r="GG180" s="37">
        <v>0</v>
      </c>
      <c r="GH180" s="4">
        <v>0</v>
      </c>
      <c r="GI180" s="38">
        <v>0</v>
      </c>
      <c r="GJ180" s="37">
        <v>0</v>
      </c>
      <c r="GK180" s="4">
        <v>0</v>
      </c>
      <c r="GL180" s="38">
        <v>0</v>
      </c>
      <c r="GM180" s="37">
        <v>0</v>
      </c>
      <c r="GN180" s="4">
        <v>0</v>
      </c>
      <c r="GO180" s="38">
        <v>0</v>
      </c>
      <c r="GP180" s="37">
        <v>0</v>
      </c>
      <c r="GQ180" s="4">
        <v>0</v>
      </c>
      <c r="GR180" s="38">
        <v>0</v>
      </c>
      <c r="GS180" s="37">
        <v>0</v>
      </c>
      <c r="GT180" s="4">
        <v>0</v>
      </c>
      <c r="GU180" s="38">
        <v>0</v>
      </c>
      <c r="GV180" s="37">
        <v>0</v>
      </c>
      <c r="GW180" s="4">
        <v>0</v>
      </c>
      <c r="GX180" s="38">
        <v>0</v>
      </c>
      <c r="GY180" s="37">
        <v>0</v>
      </c>
      <c r="GZ180" s="4">
        <v>0</v>
      </c>
      <c r="HA180" s="38">
        <v>0</v>
      </c>
      <c r="HB180" s="37">
        <v>0</v>
      </c>
      <c r="HC180" s="4">
        <v>0</v>
      </c>
      <c r="HD180" s="38">
        <v>0</v>
      </c>
      <c r="HE180" s="37">
        <v>0</v>
      </c>
      <c r="HF180" s="4">
        <v>0</v>
      </c>
      <c r="HG180" s="38">
        <v>0</v>
      </c>
      <c r="HH180" s="37">
        <v>43.851999999999997</v>
      </c>
      <c r="HI180" s="4">
        <v>1807.29</v>
      </c>
      <c r="HJ180" s="38">
        <f t="shared" si="1342"/>
        <v>41213.399616893192</v>
      </c>
      <c r="HK180" s="37">
        <v>0</v>
      </c>
      <c r="HL180" s="4">
        <v>0</v>
      </c>
      <c r="HM180" s="38">
        <v>0</v>
      </c>
      <c r="HN180" s="37">
        <v>0</v>
      </c>
      <c r="HO180" s="4">
        <v>0</v>
      </c>
      <c r="HP180" s="38">
        <v>0</v>
      </c>
      <c r="HQ180" s="37">
        <v>0.6</v>
      </c>
      <c r="HR180" s="4">
        <v>5.22</v>
      </c>
      <c r="HS180" s="38">
        <f t="shared" si="1379"/>
        <v>8700</v>
      </c>
      <c r="HT180" s="37">
        <v>0.6</v>
      </c>
      <c r="HU180" s="4">
        <v>5.22</v>
      </c>
      <c r="HV180" s="38">
        <f t="shared" si="1344"/>
        <v>8700</v>
      </c>
      <c r="HW180" s="37">
        <v>0</v>
      </c>
      <c r="HX180" s="4">
        <v>0</v>
      </c>
      <c r="HY180" s="38">
        <v>0</v>
      </c>
      <c r="HZ180" s="37">
        <v>0</v>
      </c>
      <c r="IA180" s="4">
        <v>0</v>
      </c>
      <c r="IB180" s="38">
        <v>0</v>
      </c>
      <c r="IC180" s="37">
        <v>12.489000000000001</v>
      </c>
      <c r="ID180" s="4">
        <v>317.66000000000003</v>
      </c>
      <c r="IE180" s="38">
        <f t="shared" si="1346"/>
        <v>25435.182961005688</v>
      </c>
      <c r="IF180" s="37">
        <v>0</v>
      </c>
      <c r="IG180" s="4">
        <v>0</v>
      </c>
      <c r="IH180" s="38">
        <v>0</v>
      </c>
      <c r="II180" s="37">
        <v>0</v>
      </c>
      <c r="IJ180" s="4">
        <v>0</v>
      </c>
      <c r="IK180" s="38">
        <v>0</v>
      </c>
      <c r="IL180" s="37">
        <v>0.19700000000000001</v>
      </c>
      <c r="IM180" s="4">
        <v>8.3800000000000008</v>
      </c>
      <c r="IN180" s="38">
        <f t="shared" si="1368"/>
        <v>42538.071065989847</v>
      </c>
      <c r="IO180" s="37">
        <v>9.343</v>
      </c>
      <c r="IP180" s="4">
        <v>395.18</v>
      </c>
      <c r="IQ180" s="38">
        <f t="shared" si="1347"/>
        <v>42296.906775125761</v>
      </c>
      <c r="IR180" s="37">
        <v>0</v>
      </c>
      <c r="IS180" s="4">
        <v>0</v>
      </c>
      <c r="IT180" s="38">
        <v>0</v>
      </c>
      <c r="IU180" s="37">
        <v>0</v>
      </c>
      <c r="IV180" s="4">
        <v>0</v>
      </c>
      <c r="IW180" s="38">
        <v>0</v>
      </c>
      <c r="IX180" s="37">
        <v>0</v>
      </c>
      <c r="IY180" s="4">
        <v>0</v>
      </c>
      <c r="IZ180" s="38">
        <f t="shared" si="781"/>
        <v>0</v>
      </c>
      <c r="JA180" s="37">
        <v>139.38900000000001</v>
      </c>
      <c r="JB180" s="4">
        <v>2595.73</v>
      </c>
      <c r="JC180" s="38">
        <f t="shared" si="1348"/>
        <v>18622.201177998264</v>
      </c>
      <c r="JD180" s="37">
        <v>0</v>
      </c>
      <c r="JE180" s="4">
        <v>0</v>
      </c>
      <c r="JF180" s="38">
        <v>0</v>
      </c>
      <c r="JG180" s="37">
        <v>0</v>
      </c>
      <c r="JH180" s="4">
        <v>0</v>
      </c>
      <c r="JI180" s="38">
        <v>0</v>
      </c>
      <c r="JJ180" s="37">
        <v>0</v>
      </c>
      <c r="JK180" s="4">
        <v>0</v>
      </c>
      <c r="JL180" s="38">
        <v>0</v>
      </c>
      <c r="JM180" s="37">
        <v>0.126</v>
      </c>
      <c r="JN180" s="4">
        <v>1.65</v>
      </c>
      <c r="JO180" s="38">
        <f t="shared" si="1380"/>
        <v>13095.238095238095</v>
      </c>
      <c r="JP180" s="37">
        <v>75.453999999999994</v>
      </c>
      <c r="JQ180" s="4">
        <v>1236.8800000000001</v>
      </c>
      <c r="JR180" s="38">
        <f t="shared" si="1350"/>
        <v>16392.504042197899</v>
      </c>
      <c r="JS180" s="37">
        <v>0</v>
      </c>
      <c r="JT180" s="4">
        <v>0</v>
      </c>
      <c r="JU180" s="38">
        <v>0</v>
      </c>
      <c r="JV180" s="37">
        <v>0</v>
      </c>
      <c r="JW180" s="4">
        <v>0</v>
      </c>
      <c r="JX180" s="38">
        <v>0</v>
      </c>
      <c r="JY180" s="37">
        <v>0</v>
      </c>
      <c r="JZ180" s="4">
        <v>0</v>
      </c>
      <c r="KA180" s="38">
        <v>0</v>
      </c>
      <c r="KB180" s="37">
        <v>0</v>
      </c>
      <c r="KC180" s="4">
        <v>0</v>
      </c>
      <c r="KD180" s="38">
        <v>0</v>
      </c>
      <c r="KE180" s="37">
        <v>2.5819999999999999</v>
      </c>
      <c r="KF180" s="4">
        <v>17.5</v>
      </c>
      <c r="KG180" s="38">
        <f t="shared" si="1351"/>
        <v>6777.6917118512783</v>
      </c>
      <c r="KH180" s="37"/>
      <c r="KI180" s="4"/>
      <c r="KJ180" s="38"/>
      <c r="KK180" s="37">
        <v>3.2000000000000001E-2</v>
      </c>
      <c r="KL180" s="4">
        <v>0.39</v>
      </c>
      <c r="KM180" s="38">
        <f t="shared" si="1376"/>
        <v>12187.5</v>
      </c>
      <c r="KN180" s="37">
        <v>0</v>
      </c>
      <c r="KO180" s="4">
        <v>0</v>
      </c>
      <c r="KP180" s="38">
        <v>0</v>
      </c>
      <c r="KQ180" s="37">
        <v>0</v>
      </c>
      <c r="KR180" s="4">
        <v>0</v>
      </c>
      <c r="KS180" s="38">
        <v>0</v>
      </c>
      <c r="KT180" s="37">
        <v>33.731000000000002</v>
      </c>
      <c r="KU180" s="4">
        <v>182.72</v>
      </c>
      <c r="KV180" s="38">
        <f t="shared" si="1352"/>
        <v>5416.9754824938482</v>
      </c>
      <c r="KW180" s="37">
        <v>0</v>
      </c>
      <c r="KX180" s="4">
        <v>0</v>
      </c>
      <c r="KY180" s="38">
        <v>0</v>
      </c>
      <c r="KZ180" s="37">
        <v>276.20100000000002</v>
      </c>
      <c r="LA180" s="4">
        <v>5705.29</v>
      </c>
      <c r="LB180" s="38">
        <f t="shared" si="1354"/>
        <v>20656.297406598816</v>
      </c>
      <c r="LC180" s="37">
        <v>4.4420000000000002</v>
      </c>
      <c r="LD180" s="4">
        <v>354.28</v>
      </c>
      <c r="LE180" s="38">
        <f t="shared" si="1355"/>
        <v>79756.866276452041</v>
      </c>
      <c r="LF180" s="37">
        <v>0.41899999999999998</v>
      </c>
      <c r="LG180" s="4">
        <v>42.99</v>
      </c>
      <c r="LH180" s="38">
        <f t="shared" si="1356"/>
        <v>102601.43198090693</v>
      </c>
      <c r="LI180" s="37">
        <v>17.408999999999999</v>
      </c>
      <c r="LJ180" s="4">
        <v>143.80000000000001</v>
      </c>
      <c r="LK180" s="38">
        <f t="shared" si="1357"/>
        <v>8260.0953529783455</v>
      </c>
      <c r="LL180" s="37">
        <v>0</v>
      </c>
      <c r="LM180" s="4">
        <v>0</v>
      </c>
      <c r="LN180" s="38">
        <v>0</v>
      </c>
      <c r="LO180" s="37">
        <v>0</v>
      </c>
      <c r="LP180" s="4">
        <v>0</v>
      </c>
      <c r="LQ180" s="38">
        <v>0</v>
      </c>
      <c r="LR180" s="37">
        <v>0</v>
      </c>
      <c r="LS180" s="4">
        <v>0</v>
      </c>
      <c r="LT180" s="38">
        <v>0</v>
      </c>
      <c r="LU180" s="37">
        <v>0</v>
      </c>
      <c r="LV180" s="4">
        <v>0</v>
      </c>
      <c r="LW180" s="38">
        <v>0</v>
      </c>
      <c r="LX180" s="37">
        <v>63.173999999999999</v>
      </c>
      <c r="LY180" s="4">
        <v>943.52</v>
      </c>
      <c r="LZ180" s="38">
        <f t="shared" si="1358"/>
        <v>14935.25817583183</v>
      </c>
      <c r="MA180" s="2">
        <f t="shared" si="1359"/>
        <v>1469.3720000000001</v>
      </c>
      <c r="MB180" s="34">
        <f t="shared" si="1360"/>
        <v>25122.519999999997</v>
      </c>
    </row>
    <row r="181" spans="1:340" x14ac:dyDescent="0.3">
      <c r="A181" s="50">
        <v>2017</v>
      </c>
      <c r="B181" s="51" t="s">
        <v>12</v>
      </c>
      <c r="C181" s="37">
        <v>0</v>
      </c>
      <c r="D181" s="4">
        <v>0</v>
      </c>
      <c r="E181" s="38">
        <v>0</v>
      </c>
      <c r="F181" s="37">
        <v>0</v>
      </c>
      <c r="G181" s="4">
        <v>0</v>
      </c>
      <c r="H181" s="38">
        <v>0</v>
      </c>
      <c r="I181" s="37">
        <v>0</v>
      </c>
      <c r="J181" s="4">
        <v>0</v>
      </c>
      <c r="K181" s="38">
        <v>0</v>
      </c>
      <c r="L181" s="37">
        <v>0</v>
      </c>
      <c r="M181" s="4">
        <v>0</v>
      </c>
      <c r="N181" s="38">
        <v>0</v>
      </c>
      <c r="O181" s="37">
        <v>8.3879999999999999</v>
      </c>
      <c r="P181" s="4">
        <v>686.09</v>
      </c>
      <c r="Q181" s="38">
        <f t="shared" si="1325"/>
        <v>81794.229852169781</v>
      </c>
      <c r="R181" s="37">
        <v>0</v>
      </c>
      <c r="S181" s="4">
        <v>0</v>
      </c>
      <c r="T181" s="38">
        <v>0</v>
      </c>
      <c r="U181" s="37">
        <v>0</v>
      </c>
      <c r="V181" s="4">
        <v>0</v>
      </c>
      <c r="W181" s="38">
        <v>0</v>
      </c>
      <c r="X181" s="37">
        <v>0</v>
      </c>
      <c r="Y181" s="4">
        <v>0</v>
      </c>
      <c r="Z181" s="38">
        <v>0</v>
      </c>
      <c r="AA181" s="37">
        <v>0</v>
      </c>
      <c r="AB181" s="4">
        <v>0</v>
      </c>
      <c r="AC181" s="38">
        <v>0</v>
      </c>
      <c r="AD181" s="37">
        <v>0.156</v>
      </c>
      <c r="AE181" s="4">
        <v>7.12</v>
      </c>
      <c r="AF181" s="38">
        <f t="shared" si="1362"/>
        <v>45641.025641025641</v>
      </c>
      <c r="AG181" s="37">
        <v>0</v>
      </c>
      <c r="AH181" s="4">
        <v>0</v>
      </c>
      <c r="AI181" s="38">
        <v>0</v>
      </c>
      <c r="AJ181" s="37">
        <v>0</v>
      </c>
      <c r="AK181" s="4">
        <v>0</v>
      </c>
      <c r="AL181" s="38">
        <v>0</v>
      </c>
      <c r="AM181" s="37">
        <v>22.259</v>
      </c>
      <c r="AN181" s="4">
        <v>420.7</v>
      </c>
      <c r="AO181" s="38">
        <f t="shared" si="1328"/>
        <v>18900.220135675456</v>
      </c>
      <c r="AP181" s="37">
        <v>0</v>
      </c>
      <c r="AQ181" s="4">
        <v>0</v>
      </c>
      <c r="AR181" s="38">
        <v>0</v>
      </c>
      <c r="AS181" s="37">
        <v>0</v>
      </c>
      <c r="AT181" s="4">
        <v>0</v>
      </c>
      <c r="AU181" s="38">
        <v>0</v>
      </c>
      <c r="AV181" s="37">
        <v>0</v>
      </c>
      <c r="AW181" s="4">
        <v>0</v>
      </c>
      <c r="AX181" s="38">
        <v>0</v>
      </c>
      <c r="AY181" s="37">
        <v>12.461</v>
      </c>
      <c r="AZ181" s="4">
        <v>1227.49</v>
      </c>
      <c r="BA181" s="38">
        <f t="shared" si="1329"/>
        <v>98506.540406066939</v>
      </c>
      <c r="BB181" s="37">
        <v>0</v>
      </c>
      <c r="BC181" s="4">
        <v>0</v>
      </c>
      <c r="BD181" s="38">
        <v>0</v>
      </c>
      <c r="BE181" s="37">
        <v>0</v>
      </c>
      <c r="BF181" s="4">
        <v>0</v>
      </c>
      <c r="BG181" s="38">
        <v>0</v>
      </c>
      <c r="BH181" s="37">
        <v>37.26</v>
      </c>
      <c r="BI181" s="4">
        <v>167.88</v>
      </c>
      <c r="BJ181" s="38">
        <f t="shared" si="1330"/>
        <v>4505.636070853463</v>
      </c>
      <c r="BK181" s="37">
        <v>0</v>
      </c>
      <c r="BL181" s="4">
        <v>0</v>
      </c>
      <c r="BM181" s="38">
        <v>0</v>
      </c>
      <c r="BN181" s="37">
        <v>0</v>
      </c>
      <c r="BO181" s="4">
        <v>0</v>
      </c>
      <c r="BP181" s="38">
        <v>0</v>
      </c>
      <c r="BQ181" s="37">
        <v>0</v>
      </c>
      <c r="BR181" s="4">
        <v>0</v>
      </c>
      <c r="BS181" s="38">
        <v>0</v>
      </c>
      <c r="BT181" s="37">
        <v>0</v>
      </c>
      <c r="BU181" s="4">
        <v>0</v>
      </c>
      <c r="BV181" s="38">
        <v>0</v>
      </c>
      <c r="BW181" s="37">
        <v>0</v>
      </c>
      <c r="BX181" s="4">
        <v>0</v>
      </c>
      <c r="BY181" s="38">
        <v>0</v>
      </c>
      <c r="BZ181" s="37">
        <v>176.11500000000001</v>
      </c>
      <c r="CA181" s="4">
        <v>10924.82</v>
      </c>
      <c r="CB181" s="38">
        <f t="shared" si="1331"/>
        <v>62032.308434829509</v>
      </c>
      <c r="CC181" s="37">
        <v>12.611000000000001</v>
      </c>
      <c r="CD181" s="4">
        <v>288.70999999999998</v>
      </c>
      <c r="CE181" s="38">
        <f t="shared" si="1371"/>
        <v>22893.505669653474</v>
      </c>
      <c r="CF181" s="37">
        <v>0</v>
      </c>
      <c r="CG181" s="4">
        <v>0</v>
      </c>
      <c r="CH181" s="38">
        <v>0</v>
      </c>
      <c r="CI181" s="37">
        <v>0</v>
      </c>
      <c r="CJ181" s="4">
        <v>0</v>
      </c>
      <c r="CK181" s="38">
        <v>0</v>
      </c>
      <c r="CL181" s="37">
        <v>0</v>
      </c>
      <c r="CM181" s="4">
        <v>0</v>
      </c>
      <c r="CN181" s="38">
        <v>0</v>
      </c>
      <c r="CO181" s="37">
        <v>0.33700000000000002</v>
      </c>
      <c r="CP181" s="4">
        <v>25.45</v>
      </c>
      <c r="CQ181" s="38">
        <f t="shared" si="1332"/>
        <v>75519.287833827882</v>
      </c>
      <c r="CR181" s="37">
        <v>0</v>
      </c>
      <c r="CS181" s="4">
        <v>0</v>
      </c>
      <c r="CT181" s="38">
        <v>0</v>
      </c>
      <c r="CU181" s="37">
        <v>0</v>
      </c>
      <c r="CV181" s="4">
        <v>0</v>
      </c>
      <c r="CW181" s="38">
        <f t="shared" si="1333"/>
        <v>0</v>
      </c>
      <c r="CX181" s="37">
        <v>6.2110000000000003</v>
      </c>
      <c r="CY181" s="4">
        <v>435.72</v>
      </c>
      <c r="CZ181" s="38">
        <f t="shared" si="1334"/>
        <v>70152.954435678635</v>
      </c>
      <c r="DA181" s="37">
        <v>0</v>
      </c>
      <c r="DB181" s="4">
        <v>0</v>
      </c>
      <c r="DC181" s="38">
        <v>0</v>
      </c>
      <c r="DD181" s="37">
        <v>0</v>
      </c>
      <c r="DE181" s="4">
        <v>0</v>
      </c>
      <c r="DF181" s="38">
        <v>0</v>
      </c>
      <c r="DG181" s="37">
        <v>1E-3</v>
      </c>
      <c r="DH181" s="4">
        <v>0.14000000000000001</v>
      </c>
      <c r="DI181" s="38">
        <f t="shared" ref="DI181" si="1381">DH181/DG181*1000</f>
        <v>140000</v>
      </c>
      <c r="DJ181" s="37">
        <v>0</v>
      </c>
      <c r="DK181" s="4">
        <v>0</v>
      </c>
      <c r="DL181" s="38">
        <v>0</v>
      </c>
      <c r="DM181" s="37">
        <v>267.29500000000002</v>
      </c>
      <c r="DN181" s="4">
        <v>4507.26</v>
      </c>
      <c r="DO181" s="38">
        <f t="shared" si="1335"/>
        <v>16862.492751454385</v>
      </c>
      <c r="DP181" s="37">
        <v>29.721</v>
      </c>
      <c r="DQ181" s="4">
        <v>743.23</v>
      </c>
      <c r="DR181" s="38">
        <f t="shared" si="1336"/>
        <v>25006.897479896372</v>
      </c>
      <c r="DS181" s="37">
        <v>0</v>
      </c>
      <c r="DT181" s="4">
        <v>0</v>
      </c>
      <c r="DU181" s="38">
        <v>0</v>
      </c>
      <c r="DV181" s="37">
        <v>0</v>
      </c>
      <c r="DW181" s="4">
        <v>0</v>
      </c>
      <c r="DX181" s="38">
        <v>0</v>
      </c>
      <c r="DY181" s="37">
        <v>10.163</v>
      </c>
      <c r="DZ181" s="4">
        <v>64.67</v>
      </c>
      <c r="EA181" s="38">
        <f t="shared" si="1373"/>
        <v>6363.2785594804682</v>
      </c>
      <c r="EB181" s="37">
        <v>14.173999999999999</v>
      </c>
      <c r="EC181" s="4">
        <v>537.78</v>
      </c>
      <c r="ED181" s="38">
        <f t="shared" si="1337"/>
        <v>37941.300973613659</v>
      </c>
      <c r="EE181" s="37">
        <v>0</v>
      </c>
      <c r="EF181" s="4">
        <v>0</v>
      </c>
      <c r="EG181" s="38">
        <v>0</v>
      </c>
      <c r="EH181" s="37">
        <v>0</v>
      </c>
      <c r="EI181" s="4">
        <v>0</v>
      </c>
      <c r="EJ181" s="38">
        <v>0</v>
      </c>
      <c r="EK181" s="37">
        <v>0</v>
      </c>
      <c r="EL181" s="4">
        <v>0</v>
      </c>
      <c r="EM181" s="38">
        <v>0</v>
      </c>
      <c r="EN181" s="37">
        <v>0</v>
      </c>
      <c r="EO181" s="4">
        <v>0</v>
      </c>
      <c r="EP181" s="38">
        <v>0</v>
      </c>
      <c r="EQ181" s="37"/>
      <c r="ER181" s="4"/>
      <c r="ES181" s="38"/>
      <c r="ET181" s="37">
        <v>0</v>
      </c>
      <c r="EU181" s="4">
        <v>0</v>
      </c>
      <c r="EV181" s="38">
        <v>0</v>
      </c>
      <c r="EW181" s="37">
        <v>0.92600000000000005</v>
      </c>
      <c r="EX181" s="4">
        <v>10.88</v>
      </c>
      <c r="EY181" s="38">
        <f t="shared" si="1338"/>
        <v>11749.460043196545</v>
      </c>
      <c r="EZ181" s="37">
        <v>0</v>
      </c>
      <c r="FA181" s="4">
        <v>0</v>
      </c>
      <c r="FB181" s="38">
        <v>0</v>
      </c>
      <c r="FC181" s="37"/>
      <c r="FD181" s="4"/>
      <c r="FE181" s="38"/>
      <c r="FF181" s="37">
        <v>0</v>
      </c>
      <c r="FG181" s="4">
        <v>0</v>
      </c>
      <c r="FH181" s="38">
        <v>0</v>
      </c>
      <c r="FI181" s="37">
        <v>349.73</v>
      </c>
      <c r="FJ181" s="4">
        <v>2311.42</v>
      </c>
      <c r="FK181" s="38">
        <f t="shared" si="1339"/>
        <v>6609.1556343464954</v>
      </c>
      <c r="FL181" s="37">
        <v>0</v>
      </c>
      <c r="FM181" s="4">
        <v>0</v>
      </c>
      <c r="FN181" s="38">
        <v>0</v>
      </c>
      <c r="FO181" s="37">
        <v>0</v>
      </c>
      <c r="FP181" s="4">
        <v>0</v>
      </c>
      <c r="FQ181" s="38">
        <v>0</v>
      </c>
      <c r="FR181" s="37">
        <v>0</v>
      </c>
      <c r="FS181" s="4">
        <v>0</v>
      </c>
      <c r="FT181" s="38">
        <v>0</v>
      </c>
      <c r="FU181" s="37"/>
      <c r="FV181" s="4"/>
      <c r="FW181" s="38"/>
      <c r="FX181" s="37">
        <v>0</v>
      </c>
      <c r="FY181" s="4">
        <v>0</v>
      </c>
      <c r="FZ181" s="38">
        <v>0</v>
      </c>
      <c r="GA181" s="37">
        <v>0</v>
      </c>
      <c r="GB181" s="4">
        <v>0</v>
      </c>
      <c r="GC181" s="38">
        <v>0</v>
      </c>
      <c r="GD181" s="37">
        <v>2.8</v>
      </c>
      <c r="GE181" s="4">
        <v>230.13</v>
      </c>
      <c r="GF181" s="38">
        <f t="shared" si="1340"/>
        <v>82189.28571428571</v>
      </c>
      <c r="GG181" s="37">
        <v>0</v>
      </c>
      <c r="GH181" s="4">
        <v>0</v>
      </c>
      <c r="GI181" s="38">
        <v>0</v>
      </c>
      <c r="GJ181" s="37">
        <v>0</v>
      </c>
      <c r="GK181" s="4">
        <v>0</v>
      </c>
      <c r="GL181" s="38">
        <v>0</v>
      </c>
      <c r="GM181" s="37">
        <v>0</v>
      </c>
      <c r="GN181" s="4">
        <v>0</v>
      </c>
      <c r="GO181" s="38">
        <v>0</v>
      </c>
      <c r="GP181" s="37">
        <v>4.0000000000000001E-3</v>
      </c>
      <c r="GQ181" s="4">
        <v>0.56000000000000005</v>
      </c>
      <c r="GR181" s="38">
        <f t="shared" ref="GR181" si="1382">GQ181/GP181*1000</f>
        <v>140000</v>
      </c>
      <c r="GS181" s="37">
        <v>0</v>
      </c>
      <c r="GT181" s="4">
        <v>0</v>
      </c>
      <c r="GU181" s="38">
        <v>0</v>
      </c>
      <c r="GV181" s="37">
        <v>0</v>
      </c>
      <c r="GW181" s="4">
        <v>0</v>
      </c>
      <c r="GX181" s="38">
        <v>0</v>
      </c>
      <c r="GY181" s="37">
        <v>0</v>
      </c>
      <c r="GZ181" s="4">
        <v>0</v>
      </c>
      <c r="HA181" s="38">
        <v>0</v>
      </c>
      <c r="HB181" s="37">
        <v>0</v>
      </c>
      <c r="HC181" s="4">
        <v>0</v>
      </c>
      <c r="HD181" s="38">
        <v>0</v>
      </c>
      <c r="HE181" s="37">
        <v>0</v>
      </c>
      <c r="HF181" s="4">
        <v>0</v>
      </c>
      <c r="HG181" s="38">
        <v>0</v>
      </c>
      <c r="HH181" s="37">
        <v>19.395</v>
      </c>
      <c r="HI181" s="4">
        <v>519.55999999999995</v>
      </c>
      <c r="HJ181" s="38">
        <f t="shared" si="1342"/>
        <v>26788.347512245422</v>
      </c>
      <c r="HK181" s="37">
        <v>0</v>
      </c>
      <c r="HL181" s="4">
        <v>0</v>
      </c>
      <c r="HM181" s="38">
        <v>0</v>
      </c>
      <c r="HN181" s="37">
        <v>0</v>
      </c>
      <c r="HO181" s="4">
        <v>0</v>
      </c>
      <c r="HP181" s="38">
        <v>0</v>
      </c>
      <c r="HQ181" s="37">
        <v>8.7999999999999995E-2</v>
      </c>
      <c r="HR181" s="4">
        <v>0.23</v>
      </c>
      <c r="HS181" s="38">
        <f t="shared" si="1379"/>
        <v>2613.636363636364</v>
      </c>
      <c r="HT181" s="37">
        <v>8.7999999999999995E-2</v>
      </c>
      <c r="HU181" s="4">
        <v>0.23</v>
      </c>
      <c r="HV181" s="38">
        <f t="shared" si="1344"/>
        <v>2613.636363636364</v>
      </c>
      <c r="HW181" s="37">
        <v>0</v>
      </c>
      <c r="HX181" s="4">
        <v>0</v>
      </c>
      <c r="HY181" s="38">
        <v>0</v>
      </c>
      <c r="HZ181" s="37">
        <v>0</v>
      </c>
      <c r="IA181" s="4">
        <v>0</v>
      </c>
      <c r="IB181" s="38">
        <v>0</v>
      </c>
      <c r="IC181" s="37">
        <v>16.120999999999999</v>
      </c>
      <c r="ID181" s="4">
        <v>402.2</v>
      </c>
      <c r="IE181" s="38">
        <f t="shared" si="1346"/>
        <v>24948.824514608277</v>
      </c>
      <c r="IF181" s="37">
        <v>0</v>
      </c>
      <c r="IG181" s="4">
        <v>0</v>
      </c>
      <c r="IH181" s="38">
        <v>0</v>
      </c>
      <c r="II181" s="37">
        <v>0.30299999999999999</v>
      </c>
      <c r="IJ181" s="4">
        <v>8.5</v>
      </c>
      <c r="IK181" s="38">
        <f t="shared" si="1367"/>
        <v>28052.805280528057</v>
      </c>
      <c r="IL181" s="37">
        <v>9.6750000000000007</v>
      </c>
      <c r="IM181" s="4">
        <v>500.45</v>
      </c>
      <c r="IN181" s="38">
        <f t="shared" si="1368"/>
        <v>51726.098191214471</v>
      </c>
      <c r="IO181" s="37">
        <v>0.04</v>
      </c>
      <c r="IP181" s="4">
        <v>1.77</v>
      </c>
      <c r="IQ181" s="38">
        <f t="shared" si="1347"/>
        <v>44250</v>
      </c>
      <c r="IR181" s="37">
        <v>0</v>
      </c>
      <c r="IS181" s="4">
        <v>0</v>
      </c>
      <c r="IT181" s="38">
        <v>0</v>
      </c>
      <c r="IU181" s="37">
        <v>0</v>
      </c>
      <c r="IV181" s="4">
        <v>0</v>
      </c>
      <c r="IW181" s="38">
        <v>0</v>
      </c>
      <c r="IX181" s="37">
        <v>0</v>
      </c>
      <c r="IY181" s="4">
        <v>0</v>
      </c>
      <c r="IZ181" s="38">
        <f t="shared" si="781"/>
        <v>0</v>
      </c>
      <c r="JA181" s="37">
        <v>264.41399999999999</v>
      </c>
      <c r="JB181" s="4">
        <v>5377.85</v>
      </c>
      <c r="JC181" s="38">
        <f t="shared" si="1348"/>
        <v>20338.749082877614</v>
      </c>
      <c r="JD181" s="37">
        <v>3.6040000000000001</v>
      </c>
      <c r="JE181" s="4">
        <v>227.84</v>
      </c>
      <c r="JF181" s="38">
        <f t="shared" si="1349"/>
        <v>63218.645948945617</v>
      </c>
      <c r="JG181" s="37">
        <v>0.01</v>
      </c>
      <c r="JH181" s="4">
        <v>0.3</v>
      </c>
      <c r="JI181" s="38">
        <f t="shared" ref="JI181" si="1383">JH181/JG181*1000</f>
        <v>30000</v>
      </c>
      <c r="JJ181" s="37">
        <v>0</v>
      </c>
      <c r="JK181" s="4">
        <v>0</v>
      </c>
      <c r="JL181" s="38">
        <v>0</v>
      </c>
      <c r="JM181" s="37">
        <v>0</v>
      </c>
      <c r="JN181" s="4">
        <v>0</v>
      </c>
      <c r="JO181" s="38">
        <v>0</v>
      </c>
      <c r="JP181" s="37">
        <v>47.819000000000003</v>
      </c>
      <c r="JQ181" s="4">
        <v>1066.07</v>
      </c>
      <c r="JR181" s="38">
        <f t="shared" si="1350"/>
        <v>22293.858089880589</v>
      </c>
      <c r="JS181" s="37">
        <v>0</v>
      </c>
      <c r="JT181" s="4">
        <v>0</v>
      </c>
      <c r="JU181" s="38">
        <v>0</v>
      </c>
      <c r="JV181" s="37">
        <v>0</v>
      </c>
      <c r="JW181" s="4">
        <v>0</v>
      </c>
      <c r="JX181" s="38">
        <v>0</v>
      </c>
      <c r="JY181" s="37">
        <v>0</v>
      </c>
      <c r="JZ181" s="4">
        <v>0</v>
      </c>
      <c r="KA181" s="38">
        <v>0</v>
      </c>
      <c r="KB181" s="37">
        <v>0</v>
      </c>
      <c r="KC181" s="4">
        <v>0</v>
      </c>
      <c r="KD181" s="38">
        <v>0</v>
      </c>
      <c r="KE181" s="37">
        <v>2.56</v>
      </c>
      <c r="KF181" s="4">
        <v>10.44</v>
      </c>
      <c r="KG181" s="38">
        <f t="shared" si="1351"/>
        <v>4078.125</v>
      </c>
      <c r="KH181" s="37"/>
      <c r="KI181" s="4"/>
      <c r="KJ181" s="38"/>
      <c r="KK181" s="37">
        <v>0.1</v>
      </c>
      <c r="KL181" s="4">
        <v>0.19</v>
      </c>
      <c r="KM181" s="38">
        <f t="shared" si="1376"/>
        <v>1900</v>
      </c>
      <c r="KN181" s="37">
        <v>0</v>
      </c>
      <c r="KO181" s="4">
        <v>0</v>
      </c>
      <c r="KP181" s="38">
        <v>0</v>
      </c>
      <c r="KQ181" s="37">
        <v>0</v>
      </c>
      <c r="KR181" s="4">
        <v>0</v>
      </c>
      <c r="KS181" s="38">
        <v>0</v>
      </c>
      <c r="KT181" s="37">
        <v>9.6170000000000009</v>
      </c>
      <c r="KU181" s="4">
        <v>35.5</v>
      </c>
      <c r="KV181" s="38">
        <f t="shared" si="1352"/>
        <v>3691.3798481855047</v>
      </c>
      <c r="KW181" s="37">
        <v>0</v>
      </c>
      <c r="KX181" s="4">
        <v>0</v>
      </c>
      <c r="KY181" s="38">
        <v>0</v>
      </c>
      <c r="KZ181" s="37">
        <v>107.453</v>
      </c>
      <c r="LA181" s="4">
        <v>2226.6799999999998</v>
      </c>
      <c r="LB181" s="38">
        <f t="shared" si="1354"/>
        <v>20722.362335160487</v>
      </c>
      <c r="LC181" s="37">
        <v>26.466999999999999</v>
      </c>
      <c r="LD181" s="4">
        <v>989.01</v>
      </c>
      <c r="LE181" s="38">
        <f t="shared" si="1355"/>
        <v>37367.66539464239</v>
      </c>
      <c r="LF181" s="37">
        <v>6.0999999999999999E-2</v>
      </c>
      <c r="LG181" s="4">
        <v>5.59</v>
      </c>
      <c r="LH181" s="38">
        <f t="shared" si="1356"/>
        <v>91639.344262295082</v>
      </c>
      <c r="LI181" s="37">
        <v>20</v>
      </c>
      <c r="LJ181" s="4">
        <v>218.79</v>
      </c>
      <c r="LK181" s="38">
        <f t="shared" si="1357"/>
        <v>10939.499999999998</v>
      </c>
      <c r="LL181" s="37">
        <v>0</v>
      </c>
      <c r="LM181" s="4">
        <v>0</v>
      </c>
      <c r="LN181" s="38">
        <v>0</v>
      </c>
      <c r="LO181" s="37">
        <v>0</v>
      </c>
      <c r="LP181" s="4">
        <v>0</v>
      </c>
      <c r="LQ181" s="38">
        <v>0</v>
      </c>
      <c r="LR181" s="37">
        <v>0</v>
      </c>
      <c r="LS181" s="4">
        <v>0</v>
      </c>
      <c r="LT181" s="38">
        <v>0</v>
      </c>
      <c r="LU181" s="37">
        <v>0</v>
      </c>
      <c r="LV181" s="4">
        <v>0</v>
      </c>
      <c r="LW181" s="38">
        <v>0</v>
      </c>
      <c r="LX181" s="37">
        <v>22.085000000000001</v>
      </c>
      <c r="LY181" s="4">
        <v>340.71</v>
      </c>
      <c r="LZ181" s="38">
        <f t="shared" si="1358"/>
        <v>15427.213040525241</v>
      </c>
      <c r="MA181" s="2">
        <f t="shared" si="1359"/>
        <v>1500.4239999999998</v>
      </c>
      <c r="MB181" s="34">
        <f t="shared" si="1360"/>
        <v>34521.729999999996</v>
      </c>
    </row>
    <row r="182" spans="1:340" x14ac:dyDescent="0.3">
      <c r="A182" s="50">
        <v>2017</v>
      </c>
      <c r="B182" s="51" t="s">
        <v>13</v>
      </c>
      <c r="C182" s="37">
        <v>0</v>
      </c>
      <c r="D182" s="4">
        <v>0</v>
      </c>
      <c r="E182" s="38">
        <v>0</v>
      </c>
      <c r="F182" s="37">
        <v>0</v>
      </c>
      <c r="G182" s="4">
        <v>0</v>
      </c>
      <c r="H182" s="38">
        <v>0</v>
      </c>
      <c r="I182" s="37">
        <v>0</v>
      </c>
      <c r="J182" s="4">
        <v>0</v>
      </c>
      <c r="K182" s="38">
        <v>0</v>
      </c>
      <c r="L182" s="37">
        <v>0</v>
      </c>
      <c r="M182" s="4">
        <v>0</v>
      </c>
      <c r="N182" s="38">
        <v>0</v>
      </c>
      <c r="O182" s="37">
        <v>45.401000000000003</v>
      </c>
      <c r="P182" s="4">
        <v>3033.86</v>
      </c>
      <c r="Q182" s="38">
        <f t="shared" si="1325"/>
        <v>66823.63824585361</v>
      </c>
      <c r="R182" s="37">
        <v>0</v>
      </c>
      <c r="S182" s="4">
        <v>0</v>
      </c>
      <c r="T182" s="38">
        <v>0</v>
      </c>
      <c r="U182" s="37">
        <v>0</v>
      </c>
      <c r="V182" s="4">
        <v>0</v>
      </c>
      <c r="W182" s="38">
        <v>0</v>
      </c>
      <c r="X182" s="37">
        <v>0</v>
      </c>
      <c r="Y182" s="4">
        <v>0</v>
      </c>
      <c r="Z182" s="38">
        <v>0</v>
      </c>
      <c r="AA182" s="37">
        <v>0</v>
      </c>
      <c r="AB182" s="4">
        <v>0</v>
      </c>
      <c r="AC182" s="38">
        <v>0</v>
      </c>
      <c r="AD182" s="37">
        <v>0.95199999999999996</v>
      </c>
      <c r="AE182" s="4">
        <v>86.2</v>
      </c>
      <c r="AF182" s="38">
        <f t="shared" si="1362"/>
        <v>90546.218487394974</v>
      </c>
      <c r="AG182" s="37">
        <v>0</v>
      </c>
      <c r="AH182" s="4">
        <v>0</v>
      </c>
      <c r="AI182" s="38">
        <v>0</v>
      </c>
      <c r="AJ182" s="37">
        <v>0</v>
      </c>
      <c r="AK182" s="4">
        <v>0</v>
      </c>
      <c r="AL182" s="38">
        <v>0</v>
      </c>
      <c r="AM182" s="37">
        <v>2.4449999999999998</v>
      </c>
      <c r="AN182" s="4">
        <v>49.05</v>
      </c>
      <c r="AO182" s="38">
        <f t="shared" si="1328"/>
        <v>20061.349693251534</v>
      </c>
      <c r="AP182" s="37">
        <v>0</v>
      </c>
      <c r="AQ182" s="4">
        <v>0</v>
      </c>
      <c r="AR182" s="38">
        <v>0</v>
      </c>
      <c r="AS182" s="37">
        <v>0</v>
      </c>
      <c r="AT182" s="4">
        <v>0</v>
      </c>
      <c r="AU182" s="38">
        <v>0</v>
      </c>
      <c r="AV182" s="37">
        <v>0</v>
      </c>
      <c r="AW182" s="4">
        <v>0</v>
      </c>
      <c r="AX182" s="38">
        <v>0</v>
      </c>
      <c r="AY182" s="37">
        <v>8.6039999999999992</v>
      </c>
      <c r="AZ182" s="4">
        <v>516.39</v>
      </c>
      <c r="BA182" s="38">
        <f t="shared" si="1329"/>
        <v>60017.433751743381</v>
      </c>
      <c r="BB182" s="37">
        <v>0</v>
      </c>
      <c r="BC182" s="4">
        <v>0</v>
      </c>
      <c r="BD182" s="38">
        <v>0</v>
      </c>
      <c r="BE182" s="37">
        <v>0</v>
      </c>
      <c r="BF182" s="4">
        <v>0</v>
      </c>
      <c r="BG182" s="38">
        <v>0</v>
      </c>
      <c r="BH182" s="37">
        <v>25.233000000000001</v>
      </c>
      <c r="BI182" s="4">
        <v>129.81</v>
      </c>
      <c r="BJ182" s="38">
        <f t="shared" si="1330"/>
        <v>5144.4536915943409</v>
      </c>
      <c r="BK182" s="37">
        <v>0</v>
      </c>
      <c r="BL182" s="4">
        <v>0</v>
      </c>
      <c r="BM182" s="38">
        <v>0</v>
      </c>
      <c r="BN182" s="37">
        <v>0</v>
      </c>
      <c r="BO182" s="4">
        <v>0</v>
      </c>
      <c r="BP182" s="38">
        <v>0</v>
      </c>
      <c r="BQ182" s="37">
        <v>0</v>
      </c>
      <c r="BR182" s="4">
        <v>0</v>
      </c>
      <c r="BS182" s="38">
        <v>0</v>
      </c>
      <c r="BT182" s="37">
        <v>0</v>
      </c>
      <c r="BU182" s="4">
        <v>0</v>
      </c>
      <c r="BV182" s="38">
        <v>0</v>
      </c>
      <c r="BW182" s="37">
        <v>0</v>
      </c>
      <c r="BX182" s="4">
        <v>0</v>
      </c>
      <c r="BY182" s="38">
        <v>0</v>
      </c>
      <c r="BZ182" s="37">
        <v>41.829000000000001</v>
      </c>
      <c r="CA182" s="4">
        <v>2649.14</v>
      </c>
      <c r="CB182" s="38">
        <f t="shared" si="1331"/>
        <v>63332.616127566995</v>
      </c>
      <c r="CC182" s="37">
        <v>14.993</v>
      </c>
      <c r="CD182" s="4">
        <v>787.46</v>
      </c>
      <c r="CE182" s="38">
        <f t="shared" si="1371"/>
        <v>52521.843526979261</v>
      </c>
      <c r="CF182" s="37">
        <v>0.191</v>
      </c>
      <c r="CG182" s="4">
        <v>3.07</v>
      </c>
      <c r="CH182" s="38">
        <f t="shared" si="1372"/>
        <v>16073.298429319373</v>
      </c>
      <c r="CI182" s="37">
        <v>0</v>
      </c>
      <c r="CJ182" s="4">
        <v>0</v>
      </c>
      <c r="CK182" s="38">
        <v>0</v>
      </c>
      <c r="CL182" s="37">
        <v>0</v>
      </c>
      <c r="CM182" s="4">
        <v>0</v>
      </c>
      <c r="CN182" s="38">
        <v>0</v>
      </c>
      <c r="CO182" s="37">
        <v>0.23</v>
      </c>
      <c r="CP182" s="4">
        <v>12.63</v>
      </c>
      <c r="CQ182" s="38">
        <f t="shared" si="1332"/>
        <v>54913.043478260865</v>
      </c>
      <c r="CR182" s="37">
        <v>0</v>
      </c>
      <c r="CS182" s="4">
        <v>0</v>
      </c>
      <c r="CT182" s="38">
        <v>0</v>
      </c>
      <c r="CU182" s="37">
        <v>0</v>
      </c>
      <c r="CV182" s="4">
        <v>0</v>
      </c>
      <c r="CW182" s="38">
        <f t="shared" si="1333"/>
        <v>0</v>
      </c>
      <c r="CX182" s="37">
        <v>12.183999999999999</v>
      </c>
      <c r="CY182" s="4">
        <v>886.39</v>
      </c>
      <c r="CZ182" s="38">
        <f t="shared" si="1334"/>
        <v>72750.32829940907</v>
      </c>
      <c r="DA182" s="37">
        <v>0</v>
      </c>
      <c r="DB182" s="4">
        <v>0</v>
      </c>
      <c r="DC182" s="38">
        <v>0</v>
      </c>
      <c r="DD182" s="37">
        <v>0</v>
      </c>
      <c r="DE182" s="4">
        <v>0</v>
      </c>
      <c r="DF182" s="38">
        <v>0</v>
      </c>
      <c r="DG182" s="37">
        <v>0</v>
      </c>
      <c r="DH182" s="4">
        <v>0</v>
      </c>
      <c r="DI182" s="38">
        <v>0</v>
      </c>
      <c r="DJ182" s="37">
        <v>0</v>
      </c>
      <c r="DK182" s="4">
        <v>0</v>
      </c>
      <c r="DL182" s="38">
        <v>0</v>
      </c>
      <c r="DM182" s="37">
        <v>193.59</v>
      </c>
      <c r="DN182" s="4">
        <v>3450.59</v>
      </c>
      <c r="DO182" s="38">
        <f t="shared" si="1335"/>
        <v>17824.21612686606</v>
      </c>
      <c r="DP182" s="37">
        <v>0</v>
      </c>
      <c r="DQ182" s="4">
        <v>0</v>
      </c>
      <c r="DR182" s="38">
        <v>0</v>
      </c>
      <c r="DS182" s="37">
        <v>0</v>
      </c>
      <c r="DT182" s="4">
        <v>0</v>
      </c>
      <c r="DU182" s="38">
        <v>0</v>
      </c>
      <c r="DV182" s="37">
        <v>0</v>
      </c>
      <c r="DW182" s="4">
        <v>0</v>
      </c>
      <c r="DX182" s="38">
        <v>0</v>
      </c>
      <c r="DY182" s="37">
        <v>0.29399999999999998</v>
      </c>
      <c r="DZ182" s="4">
        <v>24.75</v>
      </c>
      <c r="EA182" s="38">
        <f t="shared" si="1373"/>
        <v>84183.673469387752</v>
      </c>
      <c r="EB182" s="37">
        <v>4.6059999999999999</v>
      </c>
      <c r="EC182" s="4">
        <v>261.64</v>
      </c>
      <c r="ED182" s="38">
        <f t="shared" si="1337"/>
        <v>56804.168475900995</v>
      </c>
      <c r="EE182" s="37">
        <v>0</v>
      </c>
      <c r="EF182" s="4">
        <v>0</v>
      </c>
      <c r="EG182" s="38">
        <v>0</v>
      </c>
      <c r="EH182" s="37">
        <v>0</v>
      </c>
      <c r="EI182" s="4">
        <v>0</v>
      </c>
      <c r="EJ182" s="38">
        <v>0</v>
      </c>
      <c r="EK182" s="37">
        <v>0</v>
      </c>
      <c r="EL182" s="4">
        <v>0</v>
      </c>
      <c r="EM182" s="38">
        <v>0</v>
      </c>
      <c r="EN182" s="37">
        <v>1E-3</v>
      </c>
      <c r="EO182" s="4">
        <v>0.16</v>
      </c>
      <c r="EP182" s="38">
        <f t="shared" ref="EP182" si="1384">EO182/EN182*1000</f>
        <v>160000</v>
      </c>
      <c r="EQ182" s="37"/>
      <c r="ER182" s="4"/>
      <c r="ES182" s="38"/>
      <c r="ET182" s="37">
        <v>0</v>
      </c>
      <c r="EU182" s="4">
        <v>0</v>
      </c>
      <c r="EV182" s="38">
        <v>0</v>
      </c>
      <c r="EW182" s="37">
        <v>0.45200000000000001</v>
      </c>
      <c r="EX182" s="4">
        <v>19.16</v>
      </c>
      <c r="EY182" s="38">
        <f t="shared" si="1338"/>
        <v>42389.380530973445</v>
      </c>
      <c r="EZ182" s="37">
        <v>0</v>
      </c>
      <c r="FA182" s="4">
        <v>0</v>
      </c>
      <c r="FB182" s="38">
        <v>0</v>
      </c>
      <c r="FC182" s="37"/>
      <c r="FD182" s="4"/>
      <c r="FE182" s="38"/>
      <c r="FF182" s="37">
        <v>0</v>
      </c>
      <c r="FG182" s="4">
        <v>0</v>
      </c>
      <c r="FH182" s="38">
        <v>0</v>
      </c>
      <c r="FI182" s="37">
        <v>108.82</v>
      </c>
      <c r="FJ182" s="4">
        <v>1507.66</v>
      </c>
      <c r="FK182" s="38">
        <f t="shared" si="1339"/>
        <v>13854.622312074987</v>
      </c>
      <c r="FL182" s="37">
        <v>0</v>
      </c>
      <c r="FM182" s="4">
        <v>0</v>
      </c>
      <c r="FN182" s="38">
        <v>0</v>
      </c>
      <c r="FO182" s="37">
        <v>0</v>
      </c>
      <c r="FP182" s="4">
        <v>0</v>
      </c>
      <c r="FQ182" s="38">
        <v>0</v>
      </c>
      <c r="FR182" s="37">
        <v>0</v>
      </c>
      <c r="FS182" s="4">
        <v>0</v>
      </c>
      <c r="FT182" s="38">
        <v>0</v>
      </c>
      <c r="FU182" s="37"/>
      <c r="FV182" s="4"/>
      <c r="FW182" s="38"/>
      <c r="FX182" s="37">
        <v>0</v>
      </c>
      <c r="FY182" s="4">
        <v>0</v>
      </c>
      <c r="FZ182" s="38">
        <v>0</v>
      </c>
      <c r="GA182" s="37">
        <v>0</v>
      </c>
      <c r="GB182" s="4">
        <v>0</v>
      </c>
      <c r="GC182" s="38">
        <v>0</v>
      </c>
      <c r="GD182" s="37">
        <v>7.9980000000000002</v>
      </c>
      <c r="GE182" s="4">
        <v>464.15</v>
      </c>
      <c r="GF182" s="38">
        <f t="shared" si="1340"/>
        <v>58033.258314578641</v>
      </c>
      <c r="GG182" s="37">
        <v>0</v>
      </c>
      <c r="GH182" s="4">
        <v>0</v>
      </c>
      <c r="GI182" s="38">
        <v>0</v>
      </c>
      <c r="GJ182" s="37">
        <v>0</v>
      </c>
      <c r="GK182" s="4">
        <v>0</v>
      </c>
      <c r="GL182" s="38">
        <v>0</v>
      </c>
      <c r="GM182" s="37">
        <v>0</v>
      </c>
      <c r="GN182" s="4">
        <v>0</v>
      </c>
      <c r="GO182" s="38">
        <v>0</v>
      </c>
      <c r="GP182" s="37">
        <v>0</v>
      </c>
      <c r="GQ182" s="4">
        <v>0</v>
      </c>
      <c r="GR182" s="38">
        <v>0</v>
      </c>
      <c r="GS182" s="37">
        <v>0</v>
      </c>
      <c r="GT182" s="4">
        <v>0</v>
      </c>
      <c r="GU182" s="38">
        <v>0</v>
      </c>
      <c r="GV182" s="37">
        <v>0</v>
      </c>
      <c r="GW182" s="4">
        <v>0</v>
      </c>
      <c r="GX182" s="38">
        <v>0</v>
      </c>
      <c r="GY182" s="37">
        <v>0</v>
      </c>
      <c r="GZ182" s="4">
        <v>0</v>
      </c>
      <c r="HA182" s="38">
        <v>0</v>
      </c>
      <c r="HB182" s="37">
        <v>0</v>
      </c>
      <c r="HC182" s="4">
        <v>0</v>
      </c>
      <c r="HD182" s="38">
        <v>0</v>
      </c>
      <c r="HE182" s="37">
        <v>0</v>
      </c>
      <c r="HF182" s="4">
        <v>0</v>
      </c>
      <c r="HG182" s="38">
        <v>0</v>
      </c>
      <c r="HH182" s="37">
        <v>52.612000000000002</v>
      </c>
      <c r="HI182" s="4">
        <v>2508.91</v>
      </c>
      <c r="HJ182" s="38">
        <f t="shared" si="1342"/>
        <v>47687.029575001892</v>
      </c>
      <c r="HK182" s="37">
        <v>0</v>
      </c>
      <c r="HL182" s="4">
        <v>0</v>
      </c>
      <c r="HM182" s="38">
        <v>0</v>
      </c>
      <c r="HN182" s="37">
        <v>0</v>
      </c>
      <c r="HO182" s="4">
        <v>0</v>
      </c>
      <c r="HP182" s="38">
        <v>0</v>
      </c>
      <c r="HQ182" s="37">
        <v>2.5000000000000001E-2</v>
      </c>
      <c r="HR182" s="4">
        <v>0.05</v>
      </c>
      <c r="HS182" s="38">
        <f t="shared" si="1379"/>
        <v>2000</v>
      </c>
      <c r="HT182" s="37">
        <v>2.5000000000000001E-2</v>
      </c>
      <c r="HU182" s="4">
        <v>0.05</v>
      </c>
      <c r="HV182" s="38">
        <f t="shared" si="1344"/>
        <v>2000</v>
      </c>
      <c r="HW182" s="37">
        <v>0</v>
      </c>
      <c r="HX182" s="4">
        <v>0</v>
      </c>
      <c r="HY182" s="38">
        <v>0</v>
      </c>
      <c r="HZ182" s="37">
        <v>0</v>
      </c>
      <c r="IA182" s="4">
        <v>0</v>
      </c>
      <c r="IB182" s="38">
        <v>0</v>
      </c>
      <c r="IC182" s="37">
        <v>0</v>
      </c>
      <c r="ID182" s="4">
        <v>0</v>
      </c>
      <c r="IE182" s="38">
        <v>0</v>
      </c>
      <c r="IF182" s="37">
        <v>0</v>
      </c>
      <c r="IG182" s="4">
        <v>0</v>
      </c>
      <c r="IH182" s="38">
        <v>0</v>
      </c>
      <c r="II182" s="37">
        <v>0</v>
      </c>
      <c r="IJ182" s="4">
        <v>0</v>
      </c>
      <c r="IK182" s="38">
        <v>0</v>
      </c>
      <c r="IL182" s="37">
        <v>3.2109999999999999</v>
      </c>
      <c r="IM182" s="4">
        <v>237.11</v>
      </c>
      <c r="IN182" s="38">
        <f t="shared" si="1368"/>
        <v>73843.039551541573</v>
      </c>
      <c r="IO182" s="37">
        <v>56.969000000000001</v>
      </c>
      <c r="IP182" s="4">
        <v>2558.9499999999998</v>
      </c>
      <c r="IQ182" s="38">
        <f t="shared" si="1347"/>
        <v>44918.288893959871</v>
      </c>
      <c r="IR182" s="37">
        <v>0</v>
      </c>
      <c r="IS182" s="4">
        <v>0</v>
      </c>
      <c r="IT182" s="38">
        <v>0</v>
      </c>
      <c r="IU182" s="37">
        <v>0</v>
      </c>
      <c r="IV182" s="4">
        <v>0</v>
      </c>
      <c r="IW182" s="38">
        <v>0</v>
      </c>
      <c r="IX182" s="37">
        <v>0</v>
      </c>
      <c r="IY182" s="4">
        <v>0</v>
      </c>
      <c r="IZ182" s="38">
        <f t="shared" si="781"/>
        <v>0</v>
      </c>
      <c r="JA182" s="37">
        <v>61.387</v>
      </c>
      <c r="JB182" s="4">
        <v>1270.7</v>
      </c>
      <c r="JC182" s="38">
        <f t="shared" si="1348"/>
        <v>20699.822437975468</v>
      </c>
      <c r="JD182" s="37">
        <v>3.5750000000000002</v>
      </c>
      <c r="JE182" s="4">
        <v>227.05</v>
      </c>
      <c r="JF182" s="38">
        <f t="shared" si="1349"/>
        <v>63510.489510489511</v>
      </c>
      <c r="JG182" s="37">
        <v>0</v>
      </c>
      <c r="JH182" s="4">
        <v>0</v>
      </c>
      <c r="JI182" s="38">
        <v>0</v>
      </c>
      <c r="JJ182" s="37">
        <v>0</v>
      </c>
      <c r="JK182" s="4">
        <v>0</v>
      </c>
      <c r="JL182" s="38">
        <v>0</v>
      </c>
      <c r="JM182" s="37">
        <v>0</v>
      </c>
      <c r="JN182" s="4">
        <v>0</v>
      </c>
      <c r="JO182" s="38">
        <v>0</v>
      </c>
      <c r="JP182" s="37">
        <v>27.869</v>
      </c>
      <c r="JQ182" s="4">
        <v>565.26</v>
      </c>
      <c r="JR182" s="38">
        <f t="shared" si="1350"/>
        <v>20282.751444257057</v>
      </c>
      <c r="JS182" s="37">
        <v>0</v>
      </c>
      <c r="JT182" s="4">
        <v>0</v>
      </c>
      <c r="JU182" s="38">
        <v>0</v>
      </c>
      <c r="JV182" s="37">
        <v>0</v>
      </c>
      <c r="JW182" s="4">
        <v>0</v>
      </c>
      <c r="JX182" s="38">
        <v>0</v>
      </c>
      <c r="JY182" s="37">
        <v>0</v>
      </c>
      <c r="JZ182" s="4">
        <v>0</v>
      </c>
      <c r="KA182" s="38">
        <v>0</v>
      </c>
      <c r="KB182" s="37">
        <v>0</v>
      </c>
      <c r="KC182" s="4">
        <v>0</v>
      </c>
      <c r="KD182" s="38">
        <v>0</v>
      </c>
      <c r="KE182" s="37">
        <v>1.8180000000000001</v>
      </c>
      <c r="KF182" s="4">
        <v>9.3000000000000007</v>
      </c>
      <c r="KG182" s="38">
        <f t="shared" si="1351"/>
        <v>5115.5115511551157</v>
      </c>
      <c r="KH182" s="37"/>
      <c r="KI182" s="4"/>
      <c r="KJ182" s="38"/>
      <c r="KK182" s="37">
        <v>0</v>
      </c>
      <c r="KL182" s="4">
        <v>0</v>
      </c>
      <c r="KM182" s="38">
        <v>0</v>
      </c>
      <c r="KN182" s="37">
        <v>0</v>
      </c>
      <c r="KO182" s="4">
        <v>0</v>
      </c>
      <c r="KP182" s="38">
        <v>0</v>
      </c>
      <c r="KQ182" s="37">
        <v>0</v>
      </c>
      <c r="KR182" s="4">
        <v>0</v>
      </c>
      <c r="KS182" s="38">
        <v>0</v>
      </c>
      <c r="KT182" s="37">
        <v>36.637999999999998</v>
      </c>
      <c r="KU182" s="4">
        <v>552.64</v>
      </c>
      <c r="KV182" s="38">
        <f t="shared" si="1352"/>
        <v>15083.792783448878</v>
      </c>
      <c r="KW182" s="37">
        <v>0</v>
      </c>
      <c r="KX182" s="4">
        <v>0</v>
      </c>
      <c r="KY182" s="38">
        <v>0</v>
      </c>
      <c r="KZ182" s="37">
        <v>165.47499999999999</v>
      </c>
      <c r="LA182" s="4">
        <v>2932.95</v>
      </c>
      <c r="LB182" s="38">
        <f t="shared" si="1354"/>
        <v>17724.429672155915</v>
      </c>
      <c r="LC182" s="37">
        <v>126.524</v>
      </c>
      <c r="LD182" s="4">
        <v>5335.38</v>
      </c>
      <c r="LE182" s="38">
        <f t="shared" si="1355"/>
        <v>42168.916569188455</v>
      </c>
      <c r="LF182" s="37">
        <v>4.6109999999999998</v>
      </c>
      <c r="LG182" s="4">
        <v>243.76</v>
      </c>
      <c r="LH182" s="38">
        <f t="shared" si="1356"/>
        <v>52864.888310561706</v>
      </c>
      <c r="LI182" s="37">
        <v>0.30399999999999999</v>
      </c>
      <c r="LJ182" s="4">
        <v>1.83</v>
      </c>
      <c r="LK182" s="38">
        <f t="shared" si="1357"/>
        <v>6019.7368421052633</v>
      </c>
      <c r="LL182" s="37">
        <v>0</v>
      </c>
      <c r="LM182" s="4">
        <v>0</v>
      </c>
      <c r="LN182" s="38">
        <v>0</v>
      </c>
      <c r="LO182" s="37">
        <v>0</v>
      </c>
      <c r="LP182" s="4">
        <v>0</v>
      </c>
      <c r="LQ182" s="38">
        <v>0</v>
      </c>
      <c r="LR182" s="37">
        <v>0</v>
      </c>
      <c r="LS182" s="4">
        <v>0</v>
      </c>
      <c r="LT182" s="38">
        <v>0</v>
      </c>
      <c r="LU182" s="37">
        <v>2.5000000000000001E-2</v>
      </c>
      <c r="LV182" s="4">
        <v>0.65</v>
      </c>
      <c r="LW182" s="38">
        <f t="shared" si="1369"/>
        <v>26000</v>
      </c>
      <c r="LX182" s="37">
        <v>16.466000000000001</v>
      </c>
      <c r="LY182" s="4">
        <v>182.07</v>
      </c>
      <c r="LZ182" s="38">
        <f t="shared" si="1358"/>
        <v>11057.330256285679</v>
      </c>
      <c r="MA182" s="2">
        <f t="shared" si="1359"/>
        <v>1025.3320000000001</v>
      </c>
      <c r="MB182" s="34">
        <f t="shared" si="1360"/>
        <v>30508.719999999998</v>
      </c>
    </row>
    <row r="183" spans="1:340" x14ac:dyDescent="0.3">
      <c r="A183" s="50">
        <v>2017</v>
      </c>
      <c r="B183" s="51" t="s">
        <v>14</v>
      </c>
      <c r="C183" s="37">
        <v>0</v>
      </c>
      <c r="D183" s="4">
        <v>0</v>
      </c>
      <c r="E183" s="38">
        <v>0</v>
      </c>
      <c r="F183" s="37">
        <v>0</v>
      </c>
      <c r="G183" s="4">
        <v>0</v>
      </c>
      <c r="H183" s="38">
        <v>0</v>
      </c>
      <c r="I183" s="37">
        <v>0</v>
      </c>
      <c r="J183" s="4">
        <v>0</v>
      </c>
      <c r="K183" s="38">
        <v>0</v>
      </c>
      <c r="L183" s="37">
        <v>0</v>
      </c>
      <c r="M183" s="4">
        <v>0</v>
      </c>
      <c r="N183" s="38">
        <v>0</v>
      </c>
      <c r="O183" s="37">
        <v>0</v>
      </c>
      <c r="P183" s="4">
        <v>0</v>
      </c>
      <c r="Q183" s="38">
        <v>0</v>
      </c>
      <c r="R183" s="37">
        <v>0</v>
      </c>
      <c r="S183" s="4">
        <v>0</v>
      </c>
      <c r="T183" s="38">
        <v>0</v>
      </c>
      <c r="U183" s="37">
        <v>0</v>
      </c>
      <c r="V183" s="4">
        <v>0</v>
      </c>
      <c r="W183" s="38">
        <v>0</v>
      </c>
      <c r="X183" s="37">
        <v>22.251999999999999</v>
      </c>
      <c r="Y183" s="4">
        <v>138.86000000000001</v>
      </c>
      <c r="Z183" s="38">
        <f t="shared" si="1361"/>
        <v>6240.3379471508188</v>
      </c>
      <c r="AA183" s="37">
        <v>0</v>
      </c>
      <c r="AB183" s="4">
        <v>0</v>
      </c>
      <c r="AC183" s="38">
        <v>0</v>
      </c>
      <c r="AD183" s="37">
        <v>0.14299999999999999</v>
      </c>
      <c r="AE183" s="4">
        <v>5.85</v>
      </c>
      <c r="AF183" s="38">
        <f t="shared" si="1362"/>
        <v>40909.090909090904</v>
      </c>
      <c r="AG183" s="37">
        <v>0</v>
      </c>
      <c r="AH183" s="4">
        <v>0</v>
      </c>
      <c r="AI183" s="38">
        <v>0</v>
      </c>
      <c r="AJ183" s="37">
        <v>1.9E-2</v>
      </c>
      <c r="AK183" s="4">
        <v>2.59</v>
      </c>
      <c r="AL183" s="38">
        <f t="shared" si="1327"/>
        <v>136315.78947368421</v>
      </c>
      <c r="AM183" s="37">
        <v>3.2000000000000001E-2</v>
      </c>
      <c r="AN183" s="4">
        <v>0.73</v>
      </c>
      <c r="AO183" s="38">
        <f t="shared" si="1328"/>
        <v>22812.5</v>
      </c>
      <c r="AP183" s="37">
        <v>0</v>
      </c>
      <c r="AQ183" s="4">
        <v>0</v>
      </c>
      <c r="AR183" s="38">
        <v>0</v>
      </c>
      <c r="AS183" s="37">
        <v>0</v>
      </c>
      <c r="AT183" s="4">
        <v>0</v>
      </c>
      <c r="AU183" s="38">
        <v>0</v>
      </c>
      <c r="AV183" s="37">
        <v>0</v>
      </c>
      <c r="AW183" s="4">
        <v>0</v>
      </c>
      <c r="AX183" s="38">
        <v>0</v>
      </c>
      <c r="AY183" s="37">
        <v>0</v>
      </c>
      <c r="AZ183" s="4">
        <v>0</v>
      </c>
      <c r="BA183" s="38">
        <v>0</v>
      </c>
      <c r="BB183" s="37">
        <v>0</v>
      </c>
      <c r="BC183" s="4">
        <v>0</v>
      </c>
      <c r="BD183" s="38">
        <v>0</v>
      </c>
      <c r="BE183" s="37">
        <v>0</v>
      </c>
      <c r="BF183" s="4">
        <v>0</v>
      </c>
      <c r="BG183" s="38">
        <v>0</v>
      </c>
      <c r="BH183" s="37">
        <v>52.749000000000002</v>
      </c>
      <c r="BI183" s="4">
        <v>1794.8</v>
      </c>
      <c r="BJ183" s="38">
        <f t="shared" si="1330"/>
        <v>34025.289578949363</v>
      </c>
      <c r="BK183" s="37">
        <v>0</v>
      </c>
      <c r="BL183" s="4">
        <v>0</v>
      </c>
      <c r="BM183" s="38">
        <v>0</v>
      </c>
      <c r="BN183" s="37">
        <v>0</v>
      </c>
      <c r="BO183" s="4">
        <v>0</v>
      </c>
      <c r="BP183" s="38">
        <v>0</v>
      </c>
      <c r="BQ183" s="37">
        <v>0</v>
      </c>
      <c r="BR183" s="4">
        <v>0</v>
      </c>
      <c r="BS183" s="38">
        <v>0</v>
      </c>
      <c r="BT183" s="37">
        <v>0</v>
      </c>
      <c r="BU183" s="4">
        <v>0</v>
      </c>
      <c r="BV183" s="38">
        <v>0</v>
      </c>
      <c r="BW183" s="37">
        <v>0</v>
      </c>
      <c r="BX183" s="4">
        <v>0</v>
      </c>
      <c r="BY183" s="38">
        <v>0</v>
      </c>
      <c r="BZ183" s="37">
        <v>3.7999999999999999E-2</v>
      </c>
      <c r="CA183" s="4">
        <v>2.72</v>
      </c>
      <c r="CB183" s="38">
        <f t="shared" si="1331"/>
        <v>71578.947368421053</v>
      </c>
      <c r="CC183" s="37">
        <v>0</v>
      </c>
      <c r="CD183" s="4">
        <v>0</v>
      </c>
      <c r="CE183" s="38">
        <v>0</v>
      </c>
      <c r="CF183" s="37">
        <v>1.01</v>
      </c>
      <c r="CG183" s="4">
        <v>16.399999999999999</v>
      </c>
      <c r="CH183" s="38">
        <f t="shared" si="1372"/>
        <v>16237.623762376237</v>
      </c>
      <c r="CI183" s="37">
        <v>0</v>
      </c>
      <c r="CJ183" s="4">
        <v>0</v>
      </c>
      <c r="CK183" s="38">
        <v>0</v>
      </c>
      <c r="CL183" s="37">
        <v>0</v>
      </c>
      <c r="CM183" s="4">
        <v>0</v>
      </c>
      <c r="CN183" s="38">
        <v>0</v>
      </c>
      <c r="CO183" s="37">
        <v>0</v>
      </c>
      <c r="CP183" s="4">
        <v>0</v>
      </c>
      <c r="CQ183" s="38">
        <v>0</v>
      </c>
      <c r="CR183" s="37">
        <v>0</v>
      </c>
      <c r="CS183" s="4">
        <v>0</v>
      </c>
      <c r="CT183" s="38">
        <v>0</v>
      </c>
      <c r="CU183" s="37">
        <v>0</v>
      </c>
      <c r="CV183" s="4">
        <v>0</v>
      </c>
      <c r="CW183" s="38">
        <f t="shared" si="1333"/>
        <v>0</v>
      </c>
      <c r="CX183" s="37">
        <v>1.296</v>
      </c>
      <c r="CY183" s="4">
        <v>98.25</v>
      </c>
      <c r="CZ183" s="38">
        <f t="shared" si="1334"/>
        <v>75810.185185185182</v>
      </c>
      <c r="DA183" s="37">
        <v>0</v>
      </c>
      <c r="DB183" s="4">
        <v>0</v>
      </c>
      <c r="DC183" s="38">
        <v>0</v>
      </c>
      <c r="DD183" s="37">
        <v>1.22</v>
      </c>
      <c r="DE183" s="4">
        <v>61.34</v>
      </c>
      <c r="DF183" s="38">
        <f t="shared" ref="DF183" si="1385">DE183/DD183*1000</f>
        <v>50278.688524590165</v>
      </c>
      <c r="DG183" s="37">
        <v>0</v>
      </c>
      <c r="DH183" s="4">
        <v>0</v>
      </c>
      <c r="DI183" s="38">
        <v>0</v>
      </c>
      <c r="DJ183" s="37">
        <v>0</v>
      </c>
      <c r="DK183" s="4">
        <v>0</v>
      </c>
      <c r="DL183" s="38">
        <v>0</v>
      </c>
      <c r="DM183" s="37">
        <v>522.33199999999999</v>
      </c>
      <c r="DN183" s="4">
        <v>9649.8700000000008</v>
      </c>
      <c r="DO183" s="38">
        <f t="shared" si="1335"/>
        <v>18474.590873237714</v>
      </c>
      <c r="DP183" s="37">
        <v>4.08</v>
      </c>
      <c r="DQ183" s="4">
        <v>339.84</v>
      </c>
      <c r="DR183" s="38">
        <f t="shared" si="1336"/>
        <v>83294.117647058811</v>
      </c>
      <c r="DS183" s="37">
        <v>0</v>
      </c>
      <c r="DT183" s="4">
        <v>0</v>
      </c>
      <c r="DU183" s="38">
        <v>0</v>
      </c>
      <c r="DV183" s="37">
        <v>0</v>
      </c>
      <c r="DW183" s="4">
        <v>0</v>
      </c>
      <c r="DX183" s="38">
        <v>0</v>
      </c>
      <c r="DY183" s="37">
        <v>5.7910000000000004</v>
      </c>
      <c r="DZ183" s="4">
        <v>62.78</v>
      </c>
      <c r="EA183" s="38">
        <f t="shared" si="1373"/>
        <v>10840.960110516318</v>
      </c>
      <c r="EB183" s="37">
        <v>29.356999999999999</v>
      </c>
      <c r="EC183" s="4">
        <v>1266.29</v>
      </c>
      <c r="ED183" s="38">
        <f t="shared" si="1337"/>
        <v>43134.17583540552</v>
      </c>
      <c r="EE183" s="37">
        <v>0.02</v>
      </c>
      <c r="EF183" s="4">
        <v>1.82</v>
      </c>
      <c r="EG183" s="38">
        <f t="shared" ref="EG183" si="1386">EF183/EE183*1000</f>
        <v>91000</v>
      </c>
      <c r="EH183" s="37">
        <v>0.02</v>
      </c>
      <c r="EI183" s="4">
        <v>1.82</v>
      </c>
      <c r="EJ183" s="38">
        <f t="shared" si="1366"/>
        <v>91000</v>
      </c>
      <c r="EK183" s="37">
        <v>0</v>
      </c>
      <c r="EL183" s="4">
        <v>0</v>
      </c>
      <c r="EM183" s="38">
        <v>0</v>
      </c>
      <c r="EN183" s="37">
        <v>0</v>
      </c>
      <c r="EO183" s="4">
        <v>0</v>
      </c>
      <c r="EP183" s="38">
        <v>0</v>
      </c>
      <c r="EQ183" s="37"/>
      <c r="ER183" s="4"/>
      <c r="ES183" s="38"/>
      <c r="ET183" s="37">
        <v>0</v>
      </c>
      <c r="EU183" s="4">
        <v>0</v>
      </c>
      <c r="EV183" s="38">
        <v>0</v>
      </c>
      <c r="EW183" s="37">
        <v>0.41</v>
      </c>
      <c r="EX183" s="4">
        <v>13.84</v>
      </c>
      <c r="EY183" s="38">
        <f t="shared" si="1338"/>
        <v>33756.097560975613</v>
      </c>
      <c r="EZ183" s="37">
        <v>0</v>
      </c>
      <c r="FA183" s="4">
        <v>0</v>
      </c>
      <c r="FB183" s="38">
        <v>0</v>
      </c>
      <c r="FC183" s="37"/>
      <c r="FD183" s="4"/>
      <c r="FE183" s="38"/>
      <c r="FF183" s="37">
        <v>0</v>
      </c>
      <c r="FG183" s="4">
        <v>0</v>
      </c>
      <c r="FH183" s="38">
        <v>0</v>
      </c>
      <c r="FI183" s="37">
        <v>131.9</v>
      </c>
      <c r="FJ183" s="4">
        <v>2320.89</v>
      </c>
      <c r="FK183" s="38">
        <f t="shared" si="1339"/>
        <v>17595.830174374521</v>
      </c>
      <c r="FL183" s="37">
        <v>0</v>
      </c>
      <c r="FM183" s="4">
        <v>0</v>
      </c>
      <c r="FN183" s="38">
        <v>0</v>
      </c>
      <c r="FO183" s="37">
        <v>0</v>
      </c>
      <c r="FP183" s="4">
        <v>0</v>
      </c>
      <c r="FQ183" s="38">
        <v>0</v>
      </c>
      <c r="FR183" s="37">
        <v>0</v>
      </c>
      <c r="FS183" s="4">
        <v>0</v>
      </c>
      <c r="FT183" s="38">
        <v>0</v>
      </c>
      <c r="FU183" s="37"/>
      <c r="FV183" s="4"/>
      <c r="FW183" s="38"/>
      <c r="FX183" s="37">
        <v>0</v>
      </c>
      <c r="FY183" s="4">
        <v>0</v>
      </c>
      <c r="FZ183" s="38">
        <v>0</v>
      </c>
      <c r="GA183" s="37">
        <v>0</v>
      </c>
      <c r="GB183" s="4">
        <v>0</v>
      </c>
      <c r="GC183" s="38">
        <v>0</v>
      </c>
      <c r="GD183" s="37">
        <v>5.6520000000000001</v>
      </c>
      <c r="GE183" s="4">
        <v>263.13</v>
      </c>
      <c r="GF183" s="38">
        <f t="shared" si="1340"/>
        <v>46555.201698513796</v>
      </c>
      <c r="GG183" s="37">
        <v>0</v>
      </c>
      <c r="GH183" s="4">
        <v>0</v>
      </c>
      <c r="GI183" s="38">
        <v>0</v>
      </c>
      <c r="GJ183" s="37">
        <v>0</v>
      </c>
      <c r="GK183" s="4">
        <v>0</v>
      </c>
      <c r="GL183" s="38">
        <v>0</v>
      </c>
      <c r="GM183" s="37">
        <v>0</v>
      </c>
      <c r="GN183" s="4">
        <v>0</v>
      </c>
      <c r="GO183" s="38">
        <v>0</v>
      </c>
      <c r="GP183" s="37">
        <v>0</v>
      </c>
      <c r="GQ183" s="4">
        <v>0</v>
      </c>
      <c r="GR183" s="38">
        <v>0</v>
      </c>
      <c r="GS183" s="37">
        <v>0</v>
      </c>
      <c r="GT183" s="4">
        <v>0</v>
      </c>
      <c r="GU183" s="38">
        <v>0</v>
      </c>
      <c r="GV183" s="37">
        <v>0</v>
      </c>
      <c r="GW183" s="4">
        <v>0</v>
      </c>
      <c r="GX183" s="38">
        <v>0</v>
      </c>
      <c r="GY183" s="37">
        <v>0</v>
      </c>
      <c r="GZ183" s="4">
        <v>0</v>
      </c>
      <c r="HA183" s="38">
        <v>0</v>
      </c>
      <c r="HB183" s="37">
        <v>0.23</v>
      </c>
      <c r="HC183" s="4">
        <v>10.6</v>
      </c>
      <c r="HD183" s="38">
        <f t="shared" ref="HD183:HD184" si="1387">HC183/HB183*1000</f>
        <v>46086.956521739128</v>
      </c>
      <c r="HE183" s="37">
        <v>0</v>
      </c>
      <c r="HF183" s="4">
        <v>0</v>
      </c>
      <c r="HG183" s="38">
        <v>0</v>
      </c>
      <c r="HH183" s="37">
        <v>74.513000000000005</v>
      </c>
      <c r="HI183" s="4">
        <v>4173.13</v>
      </c>
      <c r="HJ183" s="38">
        <f t="shared" si="1342"/>
        <v>56005.395031739426</v>
      </c>
      <c r="HK183" s="37">
        <v>0</v>
      </c>
      <c r="HL183" s="4">
        <v>0</v>
      </c>
      <c r="HM183" s="38">
        <v>0</v>
      </c>
      <c r="HN183" s="37">
        <v>0</v>
      </c>
      <c r="HO183" s="4">
        <v>0</v>
      </c>
      <c r="HP183" s="38">
        <v>0</v>
      </c>
      <c r="HQ183" s="37">
        <v>0.89700000000000002</v>
      </c>
      <c r="HR183" s="4">
        <v>4.04</v>
      </c>
      <c r="HS183" s="38">
        <f t="shared" si="1379"/>
        <v>4503.9018952062434</v>
      </c>
      <c r="HT183" s="37">
        <v>0.89700000000000002</v>
      </c>
      <c r="HU183" s="4">
        <v>4.04</v>
      </c>
      <c r="HV183" s="38">
        <f t="shared" si="1344"/>
        <v>4503.9018952062434</v>
      </c>
      <c r="HW183" s="37">
        <v>0</v>
      </c>
      <c r="HX183" s="4">
        <v>0</v>
      </c>
      <c r="HY183" s="38">
        <v>0</v>
      </c>
      <c r="HZ183" s="37">
        <v>0</v>
      </c>
      <c r="IA183" s="4">
        <v>0</v>
      </c>
      <c r="IB183" s="38">
        <v>0</v>
      </c>
      <c r="IC183" s="37">
        <v>5.5880000000000001</v>
      </c>
      <c r="ID183" s="4">
        <v>117.88</v>
      </c>
      <c r="IE183" s="38">
        <f t="shared" si="1346"/>
        <v>21095.204008589837</v>
      </c>
      <c r="IF183" s="37">
        <v>0</v>
      </c>
      <c r="IG183" s="4">
        <v>0</v>
      </c>
      <c r="IH183" s="38">
        <v>0</v>
      </c>
      <c r="II183" s="37">
        <v>0</v>
      </c>
      <c r="IJ183" s="4">
        <v>0</v>
      </c>
      <c r="IK183" s="38">
        <v>0</v>
      </c>
      <c r="IL183" s="37">
        <v>0.152</v>
      </c>
      <c r="IM183" s="4">
        <v>7.67</v>
      </c>
      <c r="IN183" s="38">
        <f t="shared" si="1368"/>
        <v>50460.526315789473</v>
      </c>
      <c r="IO183" s="37">
        <v>101.952</v>
      </c>
      <c r="IP183" s="4">
        <v>2803.88</v>
      </c>
      <c r="IQ183" s="38">
        <f t="shared" si="1347"/>
        <v>27501.961707470182</v>
      </c>
      <c r="IR183" s="37">
        <v>0</v>
      </c>
      <c r="IS183" s="4">
        <v>0</v>
      </c>
      <c r="IT183" s="38">
        <v>0</v>
      </c>
      <c r="IU183" s="37">
        <v>0</v>
      </c>
      <c r="IV183" s="4">
        <v>0</v>
      </c>
      <c r="IW183" s="38">
        <v>0</v>
      </c>
      <c r="IX183" s="37">
        <v>0</v>
      </c>
      <c r="IY183" s="4">
        <v>0</v>
      </c>
      <c r="IZ183" s="38">
        <f t="shared" si="781"/>
        <v>0</v>
      </c>
      <c r="JA183" s="37">
        <v>490.43</v>
      </c>
      <c r="JB183" s="4">
        <v>9867.8799999999992</v>
      </c>
      <c r="JC183" s="38">
        <f t="shared" si="1348"/>
        <v>20120.873519156656</v>
      </c>
      <c r="JD183" s="37">
        <v>0</v>
      </c>
      <c r="JE183" s="4">
        <v>0</v>
      </c>
      <c r="JF183" s="38">
        <v>0</v>
      </c>
      <c r="JG183" s="37">
        <v>0</v>
      </c>
      <c r="JH183" s="4">
        <v>0</v>
      </c>
      <c r="JI183" s="38">
        <v>0</v>
      </c>
      <c r="JJ183" s="37">
        <v>0</v>
      </c>
      <c r="JK183" s="4">
        <v>0</v>
      </c>
      <c r="JL183" s="38">
        <v>0</v>
      </c>
      <c r="JM183" s="37">
        <v>0</v>
      </c>
      <c r="JN183" s="4">
        <v>0</v>
      </c>
      <c r="JO183" s="38">
        <v>0</v>
      </c>
      <c r="JP183" s="37">
        <v>70.221000000000004</v>
      </c>
      <c r="JQ183" s="4">
        <v>2152.58</v>
      </c>
      <c r="JR183" s="38">
        <f t="shared" si="1350"/>
        <v>30654.36265504621</v>
      </c>
      <c r="JS183" s="37">
        <v>0</v>
      </c>
      <c r="JT183" s="4">
        <v>0</v>
      </c>
      <c r="JU183" s="38">
        <v>0</v>
      </c>
      <c r="JV183" s="37">
        <v>3.0000000000000001E-3</v>
      </c>
      <c r="JW183" s="4">
        <v>0.14000000000000001</v>
      </c>
      <c r="JX183" s="38">
        <f t="shared" si="1375"/>
        <v>46666.666666666672</v>
      </c>
      <c r="JY183" s="37">
        <v>0</v>
      </c>
      <c r="JZ183" s="4">
        <v>0</v>
      </c>
      <c r="KA183" s="38">
        <v>0</v>
      </c>
      <c r="KB183" s="37">
        <v>0</v>
      </c>
      <c r="KC183" s="4">
        <v>0</v>
      </c>
      <c r="KD183" s="38">
        <v>0</v>
      </c>
      <c r="KE183" s="37">
        <v>2.9409999999999998</v>
      </c>
      <c r="KF183" s="4">
        <v>15.12</v>
      </c>
      <c r="KG183" s="38">
        <f t="shared" si="1351"/>
        <v>5141.1084665079907</v>
      </c>
      <c r="KH183" s="37"/>
      <c r="KI183" s="4"/>
      <c r="KJ183" s="38"/>
      <c r="KK183" s="37">
        <v>0</v>
      </c>
      <c r="KL183" s="4">
        <v>0</v>
      </c>
      <c r="KM183" s="38">
        <v>0</v>
      </c>
      <c r="KN183" s="37">
        <v>0</v>
      </c>
      <c r="KO183" s="4">
        <v>0</v>
      </c>
      <c r="KP183" s="38">
        <v>0</v>
      </c>
      <c r="KQ183" s="37">
        <v>0</v>
      </c>
      <c r="KR183" s="4">
        <v>0</v>
      </c>
      <c r="KS183" s="38">
        <v>0</v>
      </c>
      <c r="KT183" s="37">
        <v>14.025</v>
      </c>
      <c r="KU183" s="4">
        <v>193.79</v>
      </c>
      <c r="KV183" s="38">
        <f t="shared" si="1352"/>
        <v>13817.468805704098</v>
      </c>
      <c r="KW183" s="37">
        <v>0</v>
      </c>
      <c r="KX183" s="4">
        <v>0</v>
      </c>
      <c r="KY183" s="38">
        <v>0</v>
      </c>
      <c r="KZ183" s="37">
        <v>186.624</v>
      </c>
      <c r="LA183" s="4">
        <v>3409.2</v>
      </c>
      <c r="LB183" s="38">
        <f t="shared" si="1354"/>
        <v>18267.746913580246</v>
      </c>
      <c r="LC183" s="37">
        <v>50.536999999999999</v>
      </c>
      <c r="LD183" s="4">
        <v>2097.6799999999998</v>
      </c>
      <c r="LE183" s="38">
        <f t="shared" si="1355"/>
        <v>41507.806161822031</v>
      </c>
      <c r="LF183" s="37">
        <v>0.11899999999999999</v>
      </c>
      <c r="LG183" s="4">
        <v>6.91</v>
      </c>
      <c r="LH183" s="38">
        <f t="shared" si="1356"/>
        <v>58067.226890756312</v>
      </c>
      <c r="LI183" s="37">
        <v>1E-3</v>
      </c>
      <c r="LJ183" s="4">
        <v>0.35</v>
      </c>
      <c r="LK183" s="38">
        <f t="shared" si="1357"/>
        <v>349999.99999999994</v>
      </c>
      <c r="LL183" s="37">
        <v>0</v>
      </c>
      <c r="LM183" s="4">
        <v>0</v>
      </c>
      <c r="LN183" s="38">
        <v>0</v>
      </c>
      <c r="LO183" s="37">
        <v>0</v>
      </c>
      <c r="LP183" s="4">
        <v>0</v>
      </c>
      <c r="LQ183" s="38">
        <v>0</v>
      </c>
      <c r="LR183" s="37">
        <v>0</v>
      </c>
      <c r="LS183" s="4">
        <v>0</v>
      </c>
      <c r="LT183" s="38">
        <v>0</v>
      </c>
      <c r="LU183" s="37">
        <v>0</v>
      </c>
      <c r="LV183" s="4">
        <v>0</v>
      </c>
      <c r="LW183" s="38">
        <v>0</v>
      </c>
      <c r="LX183" s="37">
        <v>45.914999999999999</v>
      </c>
      <c r="LY183" s="4">
        <v>724.65</v>
      </c>
      <c r="LZ183" s="38">
        <f t="shared" si="1358"/>
        <v>15782.424044429925</v>
      </c>
      <c r="MA183" s="2">
        <f t="shared" si="1359"/>
        <v>1822.4490000000003</v>
      </c>
      <c r="MB183" s="34">
        <f t="shared" si="1360"/>
        <v>41625.500000000007</v>
      </c>
    </row>
    <row r="184" spans="1:340" x14ac:dyDescent="0.3">
      <c r="A184" s="50">
        <v>2017</v>
      </c>
      <c r="B184" s="51" t="s">
        <v>15</v>
      </c>
      <c r="C184" s="37">
        <v>0</v>
      </c>
      <c r="D184" s="4">
        <v>0</v>
      </c>
      <c r="E184" s="38">
        <v>0</v>
      </c>
      <c r="F184" s="37">
        <v>0</v>
      </c>
      <c r="G184" s="4">
        <v>0</v>
      </c>
      <c r="H184" s="38">
        <v>0</v>
      </c>
      <c r="I184" s="37">
        <v>0</v>
      </c>
      <c r="J184" s="4">
        <v>0</v>
      </c>
      <c r="K184" s="38">
        <v>0</v>
      </c>
      <c r="L184" s="37">
        <v>0</v>
      </c>
      <c r="M184" s="4">
        <v>0</v>
      </c>
      <c r="N184" s="38">
        <v>0</v>
      </c>
      <c r="O184" s="37">
        <v>41.145000000000003</v>
      </c>
      <c r="P184" s="4">
        <v>2290.6799999999998</v>
      </c>
      <c r="Q184" s="38">
        <f t="shared" si="1325"/>
        <v>55673.350346336119</v>
      </c>
      <c r="R184" s="37">
        <v>0</v>
      </c>
      <c r="S184" s="4">
        <v>0</v>
      </c>
      <c r="T184" s="38">
        <v>0</v>
      </c>
      <c r="U184" s="37">
        <v>0</v>
      </c>
      <c r="V184" s="4">
        <v>0</v>
      </c>
      <c r="W184" s="38">
        <v>0</v>
      </c>
      <c r="X184" s="37">
        <v>35.156999999999996</v>
      </c>
      <c r="Y184" s="4">
        <v>204.74</v>
      </c>
      <c r="Z184" s="38">
        <f t="shared" si="1361"/>
        <v>5823.591318940752</v>
      </c>
      <c r="AA184" s="37">
        <v>0</v>
      </c>
      <c r="AB184" s="4">
        <v>0</v>
      </c>
      <c r="AC184" s="38">
        <v>0</v>
      </c>
      <c r="AD184" s="37">
        <v>0</v>
      </c>
      <c r="AE184" s="4">
        <v>0</v>
      </c>
      <c r="AF184" s="38">
        <v>0</v>
      </c>
      <c r="AG184" s="37">
        <v>0</v>
      </c>
      <c r="AH184" s="4">
        <v>0</v>
      </c>
      <c r="AI184" s="38">
        <v>0</v>
      </c>
      <c r="AJ184" s="37">
        <v>1E-3</v>
      </c>
      <c r="AK184" s="4">
        <v>0.21</v>
      </c>
      <c r="AL184" s="38">
        <f t="shared" si="1327"/>
        <v>210000</v>
      </c>
      <c r="AM184" s="37">
        <v>0</v>
      </c>
      <c r="AN184" s="4">
        <v>0</v>
      </c>
      <c r="AO184" s="38">
        <v>0</v>
      </c>
      <c r="AP184" s="37">
        <v>0</v>
      </c>
      <c r="AQ184" s="4">
        <v>0</v>
      </c>
      <c r="AR184" s="38">
        <v>0</v>
      </c>
      <c r="AS184" s="37">
        <v>0.02</v>
      </c>
      <c r="AT184" s="4">
        <v>0.13</v>
      </c>
      <c r="AU184" s="38">
        <f t="shared" ref="AU184" si="1388">AT184/AS184*1000</f>
        <v>6500</v>
      </c>
      <c r="AV184" s="37">
        <v>0.02</v>
      </c>
      <c r="AW184" s="4">
        <v>0.13</v>
      </c>
      <c r="AX184" s="38">
        <f t="shared" ref="AX184" si="1389">AW184/AV184*1000</f>
        <v>6500</v>
      </c>
      <c r="AY184" s="37">
        <v>0</v>
      </c>
      <c r="AZ184" s="4">
        <v>0</v>
      </c>
      <c r="BA184" s="38">
        <v>0</v>
      </c>
      <c r="BB184" s="37">
        <v>0</v>
      </c>
      <c r="BC184" s="4">
        <v>0</v>
      </c>
      <c r="BD184" s="38">
        <v>0</v>
      </c>
      <c r="BE184" s="37">
        <v>0</v>
      </c>
      <c r="BF184" s="4">
        <v>0</v>
      </c>
      <c r="BG184" s="38">
        <v>0</v>
      </c>
      <c r="BH184" s="37">
        <v>24.34</v>
      </c>
      <c r="BI184" s="4">
        <v>56.73</v>
      </c>
      <c r="BJ184" s="38">
        <f t="shared" si="1330"/>
        <v>2330.7313064913719</v>
      </c>
      <c r="BK184" s="37">
        <v>0</v>
      </c>
      <c r="BL184" s="4">
        <v>0</v>
      </c>
      <c r="BM184" s="38">
        <v>0</v>
      </c>
      <c r="BN184" s="37">
        <v>0</v>
      </c>
      <c r="BO184" s="4">
        <v>0</v>
      </c>
      <c r="BP184" s="38">
        <v>0</v>
      </c>
      <c r="BQ184" s="37">
        <v>4.2140000000000004</v>
      </c>
      <c r="BR184" s="4">
        <v>178.74</v>
      </c>
      <c r="BS184" s="38">
        <f t="shared" ref="BS184" si="1390">BR184/BQ184*1000</f>
        <v>42415.757000474609</v>
      </c>
      <c r="BT184" s="37">
        <v>0</v>
      </c>
      <c r="BU184" s="4">
        <v>0</v>
      </c>
      <c r="BV184" s="38">
        <v>0</v>
      </c>
      <c r="BW184" s="37">
        <v>0</v>
      </c>
      <c r="BX184" s="4">
        <v>0</v>
      </c>
      <c r="BY184" s="38">
        <v>0</v>
      </c>
      <c r="BZ184" s="37">
        <v>4.1529999999999996</v>
      </c>
      <c r="CA184" s="4">
        <v>634.82000000000005</v>
      </c>
      <c r="CB184" s="38">
        <f t="shared" si="1331"/>
        <v>152858.17481338794</v>
      </c>
      <c r="CC184" s="37">
        <v>53.902999999999999</v>
      </c>
      <c r="CD184" s="4">
        <v>2482.33</v>
      </c>
      <c r="CE184" s="38">
        <f t="shared" si="1371"/>
        <v>46051.796746006716</v>
      </c>
      <c r="CF184" s="37">
        <v>0</v>
      </c>
      <c r="CG184" s="4">
        <v>0</v>
      </c>
      <c r="CH184" s="38">
        <v>0</v>
      </c>
      <c r="CI184" s="37">
        <v>0</v>
      </c>
      <c r="CJ184" s="4">
        <v>0</v>
      </c>
      <c r="CK184" s="38">
        <v>0</v>
      </c>
      <c r="CL184" s="37">
        <v>0</v>
      </c>
      <c r="CM184" s="4">
        <v>0</v>
      </c>
      <c r="CN184" s="38">
        <v>0</v>
      </c>
      <c r="CO184" s="37">
        <v>0.45100000000000001</v>
      </c>
      <c r="CP184" s="4">
        <v>60.82</v>
      </c>
      <c r="CQ184" s="38">
        <f t="shared" si="1332"/>
        <v>134855.87583148558</v>
      </c>
      <c r="CR184" s="37">
        <v>0</v>
      </c>
      <c r="CS184" s="4">
        <v>0</v>
      </c>
      <c r="CT184" s="38">
        <v>0</v>
      </c>
      <c r="CU184" s="37">
        <v>0</v>
      </c>
      <c r="CV184" s="4">
        <v>0</v>
      </c>
      <c r="CW184" s="38">
        <f t="shared" si="1333"/>
        <v>0</v>
      </c>
      <c r="CX184" s="37">
        <v>0.92800000000000005</v>
      </c>
      <c r="CY184" s="4">
        <v>68.52</v>
      </c>
      <c r="CZ184" s="38">
        <f t="shared" si="1334"/>
        <v>73836.20689655171</v>
      </c>
      <c r="DA184" s="37">
        <v>0</v>
      </c>
      <c r="DB184" s="4">
        <v>0</v>
      </c>
      <c r="DC184" s="38">
        <v>0</v>
      </c>
      <c r="DD184" s="37">
        <v>0</v>
      </c>
      <c r="DE184" s="4">
        <v>0</v>
      </c>
      <c r="DF184" s="38">
        <v>0</v>
      </c>
      <c r="DG184" s="37">
        <v>0</v>
      </c>
      <c r="DH184" s="4">
        <v>0</v>
      </c>
      <c r="DI184" s="38">
        <v>0</v>
      </c>
      <c r="DJ184" s="37">
        <v>0</v>
      </c>
      <c r="DK184" s="4">
        <v>0</v>
      </c>
      <c r="DL184" s="38">
        <v>0</v>
      </c>
      <c r="DM184" s="37">
        <v>313.84500000000003</v>
      </c>
      <c r="DN184" s="4">
        <v>5512.93</v>
      </c>
      <c r="DO184" s="38">
        <f t="shared" si="1335"/>
        <v>17565.77291338081</v>
      </c>
      <c r="DP184" s="37">
        <v>9.83</v>
      </c>
      <c r="DQ184" s="4">
        <v>146.97999999999999</v>
      </c>
      <c r="DR184" s="38">
        <f t="shared" si="1336"/>
        <v>14952.187182095624</v>
      </c>
      <c r="DS184" s="37">
        <v>0</v>
      </c>
      <c r="DT184" s="4">
        <v>0</v>
      </c>
      <c r="DU184" s="38">
        <v>0</v>
      </c>
      <c r="DV184" s="37">
        <v>0</v>
      </c>
      <c r="DW184" s="4">
        <v>0</v>
      </c>
      <c r="DX184" s="38">
        <v>0</v>
      </c>
      <c r="DY184" s="37">
        <v>0.48</v>
      </c>
      <c r="DZ184" s="4">
        <v>17.59</v>
      </c>
      <c r="EA184" s="38">
        <f t="shared" si="1373"/>
        <v>36645.833333333336</v>
      </c>
      <c r="EB184" s="37">
        <v>37.987000000000002</v>
      </c>
      <c r="EC184" s="4">
        <v>1995.37</v>
      </c>
      <c r="ED184" s="38">
        <f t="shared" si="1337"/>
        <v>52527.706847079258</v>
      </c>
      <c r="EE184" s="37">
        <v>0</v>
      </c>
      <c r="EF184" s="4">
        <v>0</v>
      </c>
      <c r="EG184" s="38">
        <v>0</v>
      </c>
      <c r="EH184" s="37">
        <v>0</v>
      </c>
      <c r="EI184" s="4">
        <v>0</v>
      </c>
      <c r="EJ184" s="38">
        <v>0</v>
      </c>
      <c r="EK184" s="37">
        <v>0</v>
      </c>
      <c r="EL184" s="4">
        <v>0</v>
      </c>
      <c r="EM184" s="38">
        <v>0</v>
      </c>
      <c r="EN184" s="37">
        <v>0</v>
      </c>
      <c r="EO184" s="4">
        <v>0</v>
      </c>
      <c r="EP184" s="38">
        <v>0</v>
      </c>
      <c r="EQ184" s="37"/>
      <c r="ER184" s="4"/>
      <c r="ES184" s="38"/>
      <c r="ET184" s="37">
        <v>0</v>
      </c>
      <c r="EU184" s="4">
        <v>0</v>
      </c>
      <c r="EV184" s="38">
        <v>0</v>
      </c>
      <c r="EW184" s="37">
        <v>1.2829999999999999</v>
      </c>
      <c r="EX184" s="4">
        <v>27.63</v>
      </c>
      <c r="EY184" s="38">
        <f t="shared" si="1338"/>
        <v>21535.463756819954</v>
      </c>
      <c r="EZ184" s="37">
        <v>0</v>
      </c>
      <c r="FA184" s="4">
        <v>0</v>
      </c>
      <c r="FB184" s="38">
        <v>0</v>
      </c>
      <c r="FC184" s="37"/>
      <c r="FD184" s="4"/>
      <c r="FE184" s="38"/>
      <c r="FF184" s="37">
        <v>0</v>
      </c>
      <c r="FG184" s="4">
        <v>0</v>
      </c>
      <c r="FH184" s="38">
        <v>0</v>
      </c>
      <c r="FI184" s="37">
        <v>103.67</v>
      </c>
      <c r="FJ184" s="4">
        <v>2220.02</v>
      </c>
      <c r="FK184" s="38">
        <f t="shared" si="1339"/>
        <v>21414.295360277803</v>
      </c>
      <c r="FL184" s="37">
        <v>0</v>
      </c>
      <c r="FM184" s="4">
        <v>0</v>
      </c>
      <c r="FN184" s="38">
        <v>0</v>
      </c>
      <c r="FO184" s="37">
        <v>0</v>
      </c>
      <c r="FP184" s="4">
        <v>0</v>
      </c>
      <c r="FQ184" s="38">
        <v>0</v>
      </c>
      <c r="FR184" s="37">
        <v>0</v>
      </c>
      <c r="FS184" s="4">
        <v>0</v>
      </c>
      <c r="FT184" s="38">
        <v>0</v>
      </c>
      <c r="FU184" s="37"/>
      <c r="FV184" s="4"/>
      <c r="FW184" s="38"/>
      <c r="FX184" s="37">
        <v>0</v>
      </c>
      <c r="FY184" s="4">
        <v>0</v>
      </c>
      <c r="FZ184" s="38">
        <v>0</v>
      </c>
      <c r="GA184" s="37">
        <v>0</v>
      </c>
      <c r="GB184" s="4">
        <v>0</v>
      </c>
      <c r="GC184" s="38">
        <v>0</v>
      </c>
      <c r="GD184" s="37">
        <v>2.976</v>
      </c>
      <c r="GE184" s="4">
        <v>111.9</v>
      </c>
      <c r="GF184" s="38">
        <f t="shared" si="1340"/>
        <v>37600.806451612902</v>
      </c>
      <c r="GG184" s="37">
        <v>0</v>
      </c>
      <c r="GH184" s="4">
        <v>0</v>
      </c>
      <c r="GI184" s="38">
        <v>0</v>
      </c>
      <c r="GJ184" s="37">
        <v>0</v>
      </c>
      <c r="GK184" s="4">
        <v>0</v>
      </c>
      <c r="GL184" s="38">
        <v>0</v>
      </c>
      <c r="GM184" s="37">
        <v>0</v>
      </c>
      <c r="GN184" s="4">
        <v>0</v>
      </c>
      <c r="GO184" s="38">
        <v>0</v>
      </c>
      <c r="GP184" s="37">
        <v>0</v>
      </c>
      <c r="GQ184" s="4">
        <v>0</v>
      </c>
      <c r="GR184" s="38">
        <v>0</v>
      </c>
      <c r="GS184" s="37">
        <v>0</v>
      </c>
      <c r="GT184" s="4">
        <v>0</v>
      </c>
      <c r="GU184" s="38">
        <v>0</v>
      </c>
      <c r="GV184" s="37">
        <v>0</v>
      </c>
      <c r="GW184" s="4">
        <v>0</v>
      </c>
      <c r="GX184" s="38">
        <v>0</v>
      </c>
      <c r="GY184" s="37">
        <v>0</v>
      </c>
      <c r="GZ184" s="4">
        <v>0</v>
      </c>
      <c r="HA184" s="38">
        <v>0</v>
      </c>
      <c r="HB184" s="37">
        <v>0.08</v>
      </c>
      <c r="HC184" s="4">
        <v>3.56</v>
      </c>
      <c r="HD184" s="38">
        <f t="shared" si="1387"/>
        <v>44500</v>
      </c>
      <c r="HE184" s="37">
        <v>0</v>
      </c>
      <c r="HF184" s="4">
        <v>0</v>
      </c>
      <c r="HG184" s="38">
        <v>0</v>
      </c>
      <c r="HH184" s="37">
        <v>43.7</v>
      </c>
      <c r="HI184" s="4">
        <v>2125.15</v>
      </c>
      <c r="HJ184" s="38">
        <f t="shared" si="1342"/>
        <v>48630.434782608696</v>
      </c>
      <c r="HK184" s="37">
        <v>0</v>
      </c>
      <c r="HL184" s="4">
        <v>0</v>
      </c>
      <c r="HM184" s="38">
        <v>0</v>
      </c>
      <c r="HN184" s="37">
        <v>0</v>
      </c>
      <c r="HO184" s="4">
        <v>0</v>
      </c>
      <c r="HP184" s="38">
        <v>0</v>
      </c>
      <c r="HQ184" s="37">
        <v>0.25700000000000001</v>
      </c>
      <c r="HR184" s="4">
        <v>0.51</v>
      </c>
      <c r="HS184" s="38">
        <f t="shared" si="1379"/>
        <v>1984.4357976653696</v>
      </c>
      <c r="HT184" s="37">
        <v>0.25700000000000001</v>
      </c>
      <c r="HU184" s="4">
        <v>0.51</v>
      </c>
      <c r="HV184" s="38">
        <f t="shared" si="1344"/>
        <v>1984.4357976653696</v>
      </c>
      <c r="HW184" s="37">
        <v>0</v>
      </c>
      <c r="HX184" s="4">
        <v>0</v>
      </c>
      <c r="HY184" s="38">
        <v>0</v>
      </c>
      <c r="HZ184" s="37">
        <v>0</v>
      </c>
      <c r="IA184" s="4">
        <v>0</v>
      </c>
      <c r="IB184" s="38">
        <v>0</v>
      </c>
      <c r="IC184" s="37">
        <v>10.045999999999999</v>
      </c>
      <c r="ID184" s="4">
        <v>415.83</v>
      </c>
      <c r="IE184" s="38">
        <f t="shared" si="1346"/>
        <v>41392.594067290469</v>
      </c>
      <c r="IF184" s="37">
        <v>0</v>
      </c>
      <c r="IG184" s="4">
        <v>0</v>
      </c>
      <c r="IH184" s="38">
        <v>0</v>
      </c>
      <c r="II184" s="37">
        <v>0.251</v>
      </c>
      <c r="IJ184" s="4">
        <v>8.01</v>
      </c>
      <c r="IK184" s="38">
        <f t="shared" si="1367"/>
        <v>31912.350597609558</v>
      </c>
      <c r="IL184" s="37">
        <v>11.882</v>
      </c>
      <c r="IM184" s="4">
        <v>737.41</v>
      </c>
      <c r="IN184" s="38">
        <f t="shared" si="1368"/>
        <v>62061.100824776971</v>
      </c>
      <c r="IO184" s="37">
        <v>77.016000000000005</v>
      </c>
      <c r="IP184" s="4">
        <v>3900.66</v>
      </c>
      <c r="IQ184" s="38">
        <f t="shared" si="1347"/>
        <v>50647.397943284508</v>
      </c>
      <c r="IR184" s="37">
        <v>0</v>
      </c>
      <c r="IS184" s="4">
        <v>0</v>
      </c>
      <c r="IT184" s="38">
        <v>0</v>
      </c>
      <c r="IU184" s="37">
        <v>0</v>
      </c>
      <c r="IV184" s="4">
        <v>0</v>
      </c>
      <c r="IW184" s="38">
        <v>0</v>
      </c>
      <c r="IX184" s="37">
        <v>0</v>
      </c>
      <c r="IY184" s="4">
        <v>0</v>
      </c>
      <c r="IZ184" s="38">
        <f t="shared" si="781"/>
        <v>0</v>
      </c>
      <c r="JA184" s="37">
        <v>167.53800000000001</v>
      </c>
      <c r="JB184" s="4">
        <v>3421.86</v>
      </c>
      <c r="JC184" s="38">
        <f t="shared" si="1348"/>
        <v>20424.381334383841</v>
      </c>
      <c r="JD184" s="37">
        <v>1.6930000000000001</v>
      </c>
      <c r="JE184" s="4">
        <v>113.02</v>
      </c>
      <c r="JF184" s="38">
        <f t="shared" si="1349"/>
        <v>66757.235676314231</v>
      </c>
      <c r="JG184" s="37">
        <v>0</v>
      </c>
      <c r="JH184" s="4">
        <v>0</v>
      </c>
      <c r="JI184" s="38">
        <v>0</v>
      </c>
      <c r="JJ184" s="37">
        <v>0</v>
      </c>
      <c r="JK184" s="4">
        <v>0</v>
      </c>
      <c r="JL184" s="38">
        <v>0</v>
      </c>
      <c r="JM184" s="37">
        <v>0</v>
      </c>
      <c r="JN184" s="4">
        <v>0</v>
      </c>
      <c r="JO184" s="38">
        <v>0</v>
      </c>
      <c r="JP184" s="37">
        <v>37.488999999999997</v>
      </c>
      <c r="JQ184" s="4">
        <v>1100.43</v>
      </c>
      <c r="JR184" s="38">
        <f t="shared" si="1350"/>
        <v>29353.410333697888</v>
      </c>
      <c r="JS184" s="37">
        <v>0</v>
      </c>
      <c r="JT184" s="4">
        <v>0</v>
      </c>
      <c r="JU184" s="38">
        <v>0</v>
      </c>
      <c r="JV184" s="37">
        <v>0</v>
      </c>
      <c r="JW184" s="4">
        <v>0</v>
      </c>
      <c r="JX184" s="38">
        <v>0</v>
      </c>
      <c r="JY184" s="37">
        <v>0</v>
      </c>
      <c r="JZ184" s="4">
        <v>0</v>
      </c>
      <c r="KA184" s="38">
        <v>0</v>
      </c>
      <c r="KB184" s="37">
        <v>0</v>
      </c>
      <c r="KC184" s="4">
        <v>0</v>
      </c>
      <c r="KD184" s="38">
        <v>0</v>
      </c>
      <c r="KE184" s="37">
        <v>2.76</v>
      </c>
      <c r="KF184" s="4">
        <v>11.04</v>
      </c>
      <c r="KG184" s="38">
        <f t="shared" si="1351"/>
        <v>4000</v>
      </c>
      <c r="KH184" s="37"/>
      <c r="KI184" s="4"/>
      <c r="KJ184" s="38"/>
      <c r="KK184" s="37">
        <v>0</v>
      </c>
      <c r="KL184" s="4">
        <v>0</v>
      </c>
      <c r="KM184" s="38">
        <v>0</v>
      </c>
      <c r="KN184" s="37">
        <v>0</v>
      </c>
      <c r="KO184" s="4">
        <v>0</v>
      </c>
      <c r="KP184" s="38">
        <v>0</v>
      </c>
      <c r="KQ184" s="37">
        <v>0</v>
      </c>
      <c r="KR184" s="4">
        <v>0</v>
      </c>
      <c r="KS184" s="38">
        <v>0</v>
      </c>
      <c r="KT184" s="37">
        <v>54.094999999999999</v>
      </c>
      <c r="KU184" s="4">
        <v>324.68</v>
      </c>
      <c r="KV184" s="38">
        <f t="shared" si="1352"/>
        <v>6002.0334596543116</v>
      </c>
      <c r="KW184" s="37">
        <v>0</v>
      </c>
      <c r="KX184" s="4">
        <v>0</v>
      </c>
      <c r="KY184" s="38">
        <v>0</v>
      </c>
      <c r="KZ184" s="37">
        <v>187.10400000000001</v>
      </c>
      <c r="LA184" s="4">
        <v>3538.02</v>
      </c>
      <c r="LB184" s="38">
        <f t="shared" si="1354"/>
        <v>18909.37660338635</v>
      </c>
      <c r="LC184" s="37">
        <v>37.500999999999998</v>
      </c>
      <c r="LD184" s="4">
        <v>1879.81</v>
      </c>
      <c r="LE184" s="38">
        <f t="shared" si="1355"/>
        <v>50126.929948534707</v>
      </c>
      <c r="LF184" s="37">
        <v>4.5359999999999996</v>
      </c>
      <c r="LG184" s="4">
        <v>242.21</v>
      </c>
      <c r="LH184" s="38">
        <f t="shared" si="1356"/>
        <v>53397.266313932989</v>
      </c>
      <c r="LI184" s="37">
        <v>1.7000000000000001E-2</v>
      </c>
      <c r="LJ184" s="4">
        <v>1.69</v>
      </c>
      <c r="LK184" s="38">
        <v>203714.28571428574</v>
      </c>
      <c r="LL184" s="37">
        <v>0</v>
      </c>
      <c r="LM184" s="4">
        <v>0</v>
      </c>
      <c r="LN184" s="38">
        <v>0</v>
      </c>
      <c r="LO184" s="37">
        <v>0</v>
      </c>
      <c r="LP184" s="4">
        <v>0</v>
      </c>
      <c r="LQ184" s="38">
        <v>0</v>
      </c>
      <c r="LR184" s="37">
        <v>0</v>
      </c>
      <c r="LS184" s="4">
        <v>0</v>
      </c>
      <c r="LT184" s="38">
        <v>0</v>
      </c>
      <c r="LU184" s="37">
        <v>0</v>
      </c>
      <c r="LV184" s="4">
        <v>0</v>
      </c>
      <c r="LW184" s="38">
        <v>0</v>
      </c>
      <c r="LX184" s="37">
        <v>35.298000000000002</v>
      </c>
      <c r="LY184" s="4">
        <v>511.03</v>
      </c>
      <c r="LZ184" s="38">
        <f t="shared" si="1358"/>
        <v>14477.590798345513</v>
      </c>
      <c r="MA184" s="2">
        <f t="shared" si="1359"/>
        <v>1305.6460000000002</v>
      </c>
      <c r="MB184" s="34">
        <f t="shared" si="1360"/>
        <v>34345.06</v>
      </c>
    </row>
    <row r="185" spans="1:340" x14ac:dyDescent="0.3">
      <c r="A185" s="50">
        <v>2017</v>
      </c>
      <c r="B185" s="51" t="s">
        <v>16</v>
      </c>
      <c r="C185" s="37">
        <v>0</v>
      </c>
      <c r="D185" s="4">
        <v>0</v>
      </c>
      <c r="E185" s="38">
        <v>0</v>
      </c>
      <c r="F185" s="37">
        <v>0</v>
      </c>
      <c r="G185" s="4">
        <v>0</v>
      </c>
      <c r="H185" s="38">
        <v>0</v>
      </c>
      <c r="I185" s="37">
        <v>0</v>
      </c>
      <c r="J185" s="4">
        <v>0</v>
      </c>
      <c r="K185" s="38">
        <v>0</v>
      </c>
      <c r="L185" s="37">
        <v>0</v>
      </c>
      <c r="M185" s="4">
        <v>0</v>
      </c>
      <c r="N185" s="38">
        <v>0</v>
      </c>
      <c r="O185" s="37">
        <v>1E-3</v>
      </c>
      <c r="P185" s="4">
        <v>0.18</v>
      </c>
      <c r="Q185" s="38">
        <f t="shared" si="1325"/>
        <v>180000</v>
      </c>
      <c r="R185" s="37">
        <v>0</v>
      </c>
      <c r="S185" s="4">
        <v>0</v>
      </c>
      <c r="T185" s="38">
        <v>0</v>
      </c>
      <c r="U185" s="37">
        <v>0</v>
      </c>
      <c r="V185" s="4">
        <v>0</v>
      </c>
      <c r="W185" s="38">
        <v>0</v>
      </c>
      <c r="X185" s="37">
        <v>0</v>
      </c>
      <c r="Y185" s="4">
        <v>0</v>
      </c>
      <c r="Z185" s="38">
        <v>0</v>
      </c>
      <c r="AA185" s="37">
        <v>0</v>
      </c>
      <c r="AB185" s="4">
        <v>0</v>
      </c>
      <c r="AC185" s="38">
        <v>0</v>
      </c>
      <c r="AD185" s="37">
        <v>7.3999999999999996E-2</v>
      </c>
      <c r="AE185" s="4">
        <v>5.17</v>
      </c>
      <c r="AF185" s="38">
        <f t="shared" si="1362"/>
        <v>69864.864864864867</v>
      </c>
      <c r="AG185" s="37">
        <v>0</v>
      </c>
      <c r="AH185" s="4">
        <v>0</v>
      </c>
      <c r="AI185" s="38">
        <v>0</v>
      </c>
      <c r="AJ185" s="37">
        <v>0.06</v>
      </c>
      <c r="AK185" s="4">
        <v>2.2000000000000002</v>
      </c>
      <c r="AL185" s="38">
        <f t="shared" si="1327"/>
        <v>36666.666666666672</v>
      </c>
      <c r="AM185" s="37">
        <v>0</v>
      </c>
      <c r="AN185" s="4">
        <v>0</v>
      </c>
      <c r="AO185" s="38">
        <v>0</v>
      </c>
      <c r="AP185" s="37">
        <v>6.59</v>
      </c>
      <c r="AQ185" s="4">
        <v>237.03</v>
      </c>
      <c r="AR185" s="38">
        <f t="shared" si="1363"/>
        <v>35968.133535660098</v>
      </c>
      <c r="AS185" s="37">
        <v>0</v>
      </c>
      <c r="AT185" s="4">
        <v>0</v>
      </c>
      <c r="AU185" s="38">
        <v>0</v>
      </c>
      <c r="AV185" s="37">
        <v>0</v>
      </c>
      <c r="AW185" s="4">
        <v>0</v>
      </c>
      <c r="AX185" s="38">
        <v>0</v>
      </c>
      <c r="AY185" s="37">
        <v>0</v>
      </c>
      <c r="AZ185" s="4">
        <v>0</v>
      </c>
      <c r="BA185" s="38">
        <v>0</v>
      </c>
      <c r="BB185" s="37">
        <v>0</v>
      </c>
      <c r="BC185" s="4">
        <v>0</v>
      </c>
      <c r="BD185" s="38">
        <v>0</v>
      </c>
      <c r="BE185" s="37">
        <v>0</v>
      </c>
      <c r="BF185" s="4">
        <v>0</v>
      </c>
      <c r="BG185" s="38">
        <v>0</v>
      </c>
      <c r="BH185" s="37">
        <v>26.716000000000001</v>
      </c>
      <c r="BI185" s="4">
        <v>88.51</v>
      </c>
      <c r="BJ185" s="38">
        <f t="shared" si="1330"/>
        <v>3312.9959574786649</v>
      </c>
      <c r="BK185" s="37">
        <v>0</v>
      </c>
      <c r="BL185" s="4">
        <v>0</v>
      </c>
      <c r="BM185" s="38">
        <v>0</v>
      </c>
      <c r="BN185" s="37">
        <v>0</v>
      </c>
      <c r="BO185" s="4">
        <v>0</v>
      </c>
      <c r="BP185" s="38">
        <v>0</v>
      </c>
      <c r="BQ185" s="37">
        <v>0</v>
      </c>
      <c r="BR185" s="4">
        <v>0</v>
      </c>
      <c r="BS185" s="38">
        <v>0</v>
      </c>
      <c r="BT185" s="37">
        <v>0</v>
      </c>
      <c r="BU185" s="4">
        <v>0</v>
      </c>
      <c r="BV185" s="38">
        <v>0</v>
      </c>
      <c r="BW185" s="37">
        <v>0</v>
      </c>
      <c r="BX185" s="4">
        <v>0</v>
      </c>
      <c r="BY185" s="38">
        <v>0</v>
      </c>
      <c r="BZ185" s="37">
        <v>0</v>
      </c>
      <c r="CA185" s="4">
        <v>0</v>
      </c>
      <c r="CB185" s="38">
        <v>0</v>
      </c>
      <c r="CC185" s="37">
        <v>24.48</v>
      </c>
      <c r="CD185" s="4">
        <v>1122.77</v>
      </c>
      <c r="CE185" s="38">
        <f t="shared" si="1371"/>
        <v>45864.787581699347</v>
      </c>
      <c r="CF185" s="37">
        <v>0</v>
      </c>
      <c r="CG185" s="4">
        <v>0</v>
      </c>
      <c r="CH185" s="38">
        <v>0</v>
      </c>
      <c r="CI185" s="37">
        <v>0</v>
      </c>
      <c r="CJ185" s="4">
        <v>0</v>
      </c>
      <c r="CK185" s="38">
        <v>0</v>
      </c>
      <c r="CL185" s="37">
        <v>0</v>
      </c>
      <c r="CM185" s="4">
        <v>0</v>
      </c>
      <c r="CN185" s="38">
        <v>0</v>
      </c>
      <c r="CO185" s="37">
        <v>0</v>
      </c>
      <c r="CP185" s="4">
        <v>0</v>
      </c>
      <c r="CQ185" s="38">
        <v>0</v>
      </c>
      <c r="CR185" s="37">
        <v>0</v>
      </c>
      <c r="CS185" s="4">
        <v>0</v>
      </c>
      <c r="CT185" s="38">
        <v>0</v>
      </c>
      <c r="CU185" s="37">
        <v>0</v>
      </c>
      <c r="CV185" s="4">
        <v>0</v>
      </c>
      <c r="CW185" s="38">
        <f t="shared" si="1333"/>
        <v>0</v>
      </c>
      <c r="CX185" s="37">
        <v>0.20499999999999999</v>
      </c>
      <c r="CY185" s="4">
        <v>9.25</v>
      </c>
      <c r="CZ185" s="38">
        <f t="shared" si="1334"/>
        <v>45121.951219512201</v>
      </c>
      <c r="DA185" s="37">
        <v>0</v>
      </c>
      <c r="DB185" s="4">
        <v>0</v>
      </c>
      <c r="DC185" s="38">
        <v>0</v>
      </c>
      <c r="DD185" s="37">
        <v>0</v>
      </c>
      <c r="DE185" s="4">
        <v>0</v>
      </c>
      <c r="DF185" s="38">
        <v>0</v>
      </c>
      <c r="DG185" s="37">
        <v>0</v>
      </c>
      <c r="DH185" s="4">
        <v>0</v>
      </c>
      <c r="DI185" s="38">
        <v>0</v>
      </c>
      <c r="DJ185" s="37">
        <v>0</v>
      </c>
      <c r="DK185" s="4">
        <v>0</v>
      </c>
      <c r="DL185" s="38">
        <v>0</v>
      </c>
      <c r="DM185" s="37">
        <v>577.02200000000005</v>
      </c>
      <c r="DN185" s="4">
        <v>10962.79</v>
      </c>
      <c r="DO185" s="38">
        <f t="shared" si="1335"/>
        <v>18998.911653281852</v>
      </c>
      <c r="DP185" s="37">
        <v>0</v>
      </c>
      <c r="DQ185" s="4">
        <v>0</v>
      </c>
      <c r="DR185" s="38">
        <v>0</v>
      </c>
      <c r="DS185" s="37">
        <v>0</v>
      </c>
      <c r="DT185" s="4">
        <v>0</v>
      </c>
      <c r="DU185" s="38">
        <v>0</v>
      </c>
      <c r="DV185" s="37">
        <v>0</v>
      </c>
      <c r="DW185" s="4">
        <v>0</v>
      </c>
      <c r="DX185" s="38">
        <v>0</v>
      </c>
      <c r="DY185" s="37">
        <v>0</v>
      </c>
      <c r="DZ185" s="4">
        <v>0</v>
      </c>
      <c r="EA185" s="38">
        <v>0</v>
      </c>
      <c r="EB185" s="37">
        <v>5.74</v>
      </c>
      <c r="EC185" s="4">
        <v>214.85</v>
      </c>
      <c r="ED185" s="38">
        <f t="shared" si="1337"/>
        <v>37430.313588850171</v>
      </c>
      <c r="EE185" s="37">
        <v>1E-3</v>
      </c>
      <c r="EF185" s="4">
        <v>0.09</v>
      </c>
      <c r="EG185" s="38">
        <f t="shared" ref="EG185" si="1391">EF185/EE185*1000</f>
        <v>90000</v>
      </c>
      <c r="EH185" s="37">
        <v>1E-3</v>
      </c>
      <c r="EI185" s="4">
        <v>0.09</v>
      </c>
      <c r="EJ185" s="38">
        <f t="shared" si="1366"/>
        <v>90000</v>
      </c>
      <c r="EK185" s="37">
        <v>0</v>
      </c>
      <c r="EL185" s="4">
        <v>0</v>
      </c>
      <c r="EM185" s="38">
        <v>0</v>
      </c>
      <c r="EN185" s="37">
        <v>0</v>
      </c>
      <c r="EO185" s="4">
        <v>0</v>
      </c>
      <c r="EP185" s="38">
        <v>0</v>
      </c>
      <c r="EQ185" s="37"/>
      <c r="ER185" s="4"/>
      <c r="ES185" s="38"/>
      <c r="ET185" s="37">
        <v>0</v>
      </c>
      <c r="EU185" s="4">
        <v>0</v>
      </c>
      <c r="EV185" s="38">
        <v>0</v>
      </c>
      <c r="EW185" s="37">
        <v>0.91900000000000004</v>
      </c>
      <c r="EX185" s="4">
        <v>20.87</v>
      </c>
      <c r="EY185" s="38">
        <f t="shared" si="1338"/>
        <v>22709.466811751907</v>
      </c>
      <c r="EZ185" s="37">
        <v>0</v>
      </c>
      <c r="FA185" s="4">
        <v>0</v>
      </c>
      <c r="FB185" s="38">
        <v>0</v>
      </c>
      <c r="FC185" s="37"/>
      <c r="FD185" s="4"/>
      <c r="FE185" s="38"/>
      <c r="FF185" s="37">
        <v>0</v>
      </c>
      <c r="FG185" s="4">
        <v>0</v>
      </c>
      <c r="FH185" s="38">
        <v>0</v>
      </c>
      <c r="FI185" s="37">
        <v>115.73</v>
      </c>
      <c r="FJ185" s="4">
        <v>1364.62</v>
      </c>
      <c r="FK185" s="38">
        <f t="shared" si="1339"/>
        <v>11791.411042944785</v>
      </c>
      <c r="FL185" s="37">
        <v>0</v>
      </c>
      <c r="FM185" s="4">
        <v>0</v>
      </c>
      <c r="FN185" s="38">
        <v>0</v>
      </c>
      <c r="FO185" s="37">
        <v>0</v>
      </c>
      <c r="FP185" s="4">
        <v>0</v>
      </c>
      <c r="FQ185" s="38">
        <v>0</v>
      </c>
      <c r="FR185" s="37">
        <v>0</v>
      </c>
      <c r="FS185" s="4">
        <v>0</v>
      </c>
      <c r="FT185" s="38">
        <v>0</v>
      </c>
      <c r="FU185" s="37"/>
      <c r="FV185" s="4"/>
      <c r="FW185" s="38"/>
      <c r="FX185" s="37">
        <v>0</v>
      </c>
      <c r="FY185" s="4">
        <v>0</v>
      </c>
      <c r="FZ185" s="38">
        <v>0</v>
      </c>
      <c r="GA185" s="37">
        <v>0</v>
      </c>
      <c r="GB185" s="4">
        <v>0</v>
      </c>
      <c r="GC185" s="38">
        <v>0</v>
      </c>
      <c r="GD185" s="37">
        <v>2.4</v>
      </c>
      <c r="GE185" s="4">
        <v>205.65</v>
      </c>
      <c r="GF185" s="38">
        <f t="shared" si="1340"/>
        <v>85687.5</v>
      </c>
      <c r="GG185" s="37">
        <v>0</v>
      </c>
      <c r="GH185" s="4">
        <v>0</v>
      </c>
      <c r="GI185" s="38">
        <v>0</v>
      </c>
      <c r="GJ185" s="37">
        <v>0</v>
      </c>
      <c r="GK185" s="4">
        <v>0</v>
      </c>
      <c r="GL185" s="38">
        <v>0</v>
      </c>
      <c r="GM185" s="37">
        <v>0</v>
      </c>
      <c r="GN185" s="4">
        <v>0</v>
      </c>
      <c r="GO185" s="38">
        <v>0</v>
      </c>
      <c r="GP185" s="37">
        <v>0</v>
      </c>
      <c r="GQ185" s="4">
        <v>0</v>
      </c>
      <c r="GR185" s="38">
        <v>0</v>
      </c>
      <c r="GS185" s="37">
        <v>0</v>
      </c>
      <c r="GT185" s="4">
        <v>0</v>
      </c>
      <c r="GU185" s="38">
        <v>0</v>
      </c>
      <c r="GV185" s="37">
        <v>0</v>
      </c>
      <c r="GW185" s="4">
        <v>0</v>
      </c>
      <c r="GX185" s="38">
        <v>0</v>
      </c>
      <c r="GY185" s="37">
        <v>0</v>
      </c>
      <c r="GZ185" s="4">
        <v>0</v>
      </c>
      <c r="HA185" s="38">
        <v>0</v>
      </c>
      <c r="HB185" s="37">
        <v>0</v>
      </c>
      <c r="HC185" s="4">
        <v>0</v>
      </c>
      <c r="HD185" s="38">
        <v>0</v>
      </c>
      <c r="HE185" s="37">
        <v>0</v>
      </c>
      <c r="HF185" s="4">
        <v>0</v>
      </c>
      <c r="HG185" s="38">
        <v>0</v>
      </c>
      <c r="HH185" s="37">
        <v>38.237000000000002</v>
      </c>
      <c r="HI185" s="4">
        <v>1765.69</v>
      </c>
      <c r="HJ185" s="38">
        <f t="shared" si="1342"/>
        <v>46177.524387373487</v>
      </c>
      <c r="HK185" s="37">
        <v>0</v>
      </c>
      <c r="HL185" s="4">
        <v>0</v>
      </c>
      <c r="HM185" s="38">
        <v>0</v>
      </c>
      <c r="HN185" s="37">
        <v>0</v>
      </c>
      <c r="HO185" s="4">
        <v>0</v>
      </c>
      <c r="HP185" s="38">
        <v>0</v>
      </c>
      <c r="HQ185" s="37">
        <v>0.14000000000000001</v>
      </c>
      <c r="HR185" s="4">
        <v>1.1599999999999999</v>
      </c>
      <c r="HS185" s="38">
        <f t="shared" si="1379"/>
        <v>8285.7142857142844</v>
      </c>
      <c r="HT185" s="37">
        <v>0.14000000000000001</v>
      </c>
      <c r="HU185" s="4">
        <v>1.1599999999999999</v>
      </c>
      <c r="HV185" s="38">
        <f t="shared" si="1344"/>
        <v>8285.7142857142844</v>
      </c>
      <c r="HW185" s="37">
        <v>0</v>
      </c>
      <c r="HX185" s="4">
        <v>0</v>
      </c>
      <c r="HY185" s="38">
        <v>0</v>
      </c>
      <c r="HZ185" s="37">
        <v>0</v>
      </c>
      <c r="IA185" s="4">
        <v>0</v>
      </c>
      <c r="IB185" s="38">
        <v>0</v>
      </c>
      <c r="IC185" s="37">
        <v>0</v>
      </c>
      <c r="ID185" s="4">
        <v>0</v>
      </c>
      <c r="IE185" s="38">
        <v>0</v>
      </c>
      <c r="IF185" s="37">
        <v>0</v>
      </c>
      <c r="IG185" s="4">
        <v>0</v>
      </c>
      <c r="IH185" s="38">
        <v>0</v>
      </c>
      <c r="II185" s="37">
        <v>0</v>
      </c>
      <c r="IJ185" s="4">
        <v>0</v>
      </c>
      <c r="IK185" s="38">
        <v>0</v>
      </c>
      <c r="IL185" s="37">
        <v>10.254</v>
      </c>
      <c r="IM185" s="4">
        <v>699.91</v>
      </c>
      <c r="IN185" s="38">
        <f t="shared" si="1368"/>
        <v>68257.265457382484</v>
      </c>
      <c r="IO185" s="37">
        <v>17.597999999999999</v>
      </c>
      <c r="IP185" s="4">
        <v>949.67</v>
      </c>
      <c r="IQ185" s="38">
        <f t="shared" si="1347"/>
        <v>53964.655074440278</v>
      </c>
      <c r="IR185" s="37">
        <v>0</v>
      </c>
      <c r="IS185" s="4">
        <v>0</v>
      </c>
      <c r="IT185" s="38">
        <v>0</v>
      </c>
      <c r="IU185" s="37">
        <v>0</v>
      </c>
      <c r="IV185" s="4">
        <v>0</v>
      </c>
      <c r="IW185" s="38">
        <v>0</v>
      </c>
      <c r="IX185" s="37">
        <v>0</v>
      </c>
      <c r="IY185" s="4">
        <v>0</v>
      </c>
      <c r="IZ185" s="38">
        <f t="shared" si="781"/>
        <v>0</v>
      </c>
      <c r="JA185" s="37">
        <v>332.29500000000002</v>
      </c>
      <c r="JB185" s="4">
        <v>6999.5</v>
      </c>
      <c r="JC185" s="38">
        <f t="shared" si="1348"/>
        <v>21064.114717344528</v>
      </c>
      <c r="JD185" s="37">
        <v>3.198</v>
      </c>
      <c r="JE185" s="4">
        <v>210.96</v>
      </c>
      <c r="JF185" s="38">
        <f t="shared" si="1349"/>
        <v>65966.228893058156</v>
      </c>
      <c r="JG185" s="37">
        <v>0</v>
      </c>
      <c r="JH185" s="4">
        <v>0</v>
      </c>
      <c r="JI185" s="38">
        <v>0</v>
      </c>
      <c r="JJ185" s="37">
        <v>0</v>
      </c>
      <c r="JK185" s="4">
        <v>0</v>
      </c>
      <c r="JL185" s="38">
        <v>0</v>
      </c>
      <c r="JM185" s="37">
        <v>1</v>
      </c>
      <c r="JN185" s="4">
        <v>2.02</v>
      </c>
      <c r="JO185" s="38">
        <f t="shared" si="1380"/>
        <v>2020</v>
      </c>
      <c r="JP185" s="37">
        <v>19.399000000000001</v>
      </c>
      <c r="JQ185" s="4">
        <v>328.97</v>
      </c>
      <c r="JR185" s="38">
        <f t="shared" si="1350"/>
        <v>16958.090623228003</v>
      </c>
      <c r="JS185" s="37">
        <v>0</v>
      </c>
      <c r="JT185" s="4">
        <v>0</v>
      </c>
      <c r="JU185" s="38">
        <v>0</v>
      </c>
      <c r="JV185" s="37">
        <v>4.0000000000000001E-3</v>
      </c>
      <c r="JW185" s="4">
        <v>0.03</v>
      </c>
      <c r="JX185" s="38">
        <f t="shared" si="1375"/>
        <v>7500</v>
      </c>
      <c r="JY185" s="37">
        <v>0</v>
      </c>
      <c r="JZ185" s="4">
        <v>0</v>
      </c>
      <c r="KA185" s="38">
        <v>0</v>
      </c>
      <c r="KB185" s="37">
        <v>0</v>
      </c>
      <c r="KC185" s="4">
        <v>0</v>
      </c>
      <c r="KD185" s="38">
        <v>0</v>
      </c>
      <c r="KE185" s="37">
        <v>1.4999999999999999E-2</v>
      </c>
      <c r="KF185" s="4">
        <v>2.06</v>
      </c>
      <c r="KG185" s="38">
        <f t="shared" si="1351"/>
        <v>137333.33333333334</v>
      </c>
      <c r="KH185" s="37"/>
      <c r="KI185" s="4"/>
      <c r="KJ185" s="38"/>
      <c r="KK185" s="37">
        <v>0.03</v>
      </c>
      <c r="KL185" s="4">
        <v>0.46</v>
      </c>
      <c r="KM185" s="38">
        <f t="shared" si="1376"/>
        <v>15333.333333333334</v>
      </c>
      <c r="KN185" s="37">
        <v>0</v>
      </c>
      <c r="KO185" s="4">
        <v>0</v>
      </c>
      <c r="KP185" s="38">
        <v>0</v>
      </c>
      <c r="KQ185" s="37">
        <v>0</v>
      </c>
      <c r="KR185" s="4">
        <v>0</v>
      </c>
      <c r="KS185" s="38">
        <v>0</v>
      </c>
      <c r="KT185" s="37">
        <v>6.9169999999999998</v>
      </c>
      <c r="KU185" s="4">
        <v>205.61</v>
      </c>
      <c r="KV185" s="38">
        <f t="shared" si="1352"/>
        <v>29725.314442677467</v>
      </c>
      <c r="KW185" s="37">
        <v>0</v>
      </c>
      <c r="KX185" s="4">
        <v>0</v>
      </c>
      <c r="KY185" s="38">
        <v>0</v>
      </c>
      <c r="KZ185" s="37">
        <v>287.90699999999998</v>
      </c>
      <c r="LA185" s="4">
        <v>5130.57</v>
      </c>
      <c r="LB185" s="38">
        <f t="shared" si="1354"/>
        <v>17820.233617105521</v>
      </c>
      <c r="LC185" s="37">
        <v>52.392000000000003</v>
      </c>
      <c r="LD185" s="4">
        <v>1964.47</v>
      </c>
      <c r="LE185" s="38">
        <f t="shared" si="1355"/>
        <v>37495.610016796454</v>
      </c>
      <c r="LF185" s="37">
        <v>0.10100000000000001</v>
      </c>
      <c r="LG185" s="4">
        <v>13.52</v>
      </c>
      <c r="LH185" s="38">
        <f t="shared" si="1356"/>
        <v>133861.38613861386</v>
      </c>
      <c r="LI185" s="37">
        <v>0</v>
      </c>
      <c r="LJ185" s="4">
        <v>0</v>
      </c>
      <c r="LK185" s="38">
        <v>0</v>
      </c>
      <c r="LL185" s="37">
        <v>0</v>
      </c>
      <c r="LM185" s="4">
        <v>0</v>
      </c>
      <c r="LN185" s="38">
        <v>0</v>
      </c>
      <c r="LO185" s="37">
        <v>0</v>
      </c>
      <c r="LP185" s="4">
        <v>0</v>
      </c>
      <c r="LQ185" s="38">
        <v>0</v>
      </c>
      <c r="LR185" s="37">
        <v>0</v>
      </c>
      <c r="LS185" s="4">
        <v>0</v>
      </c>
      <c r="LT185" s="38">
        <v>0</v>
      </c>
      <c r="LU185" s="37">
        <v>0</v>
      </c>
      <c r="LV185" s="4">
        <v>0</v>
      </c>
      <c r="LW185" s="38">
        <v>0</v>
      </c>
      <c r="LX185" s="37">
        <v>24.943000000000001</v>
      </c>
      <c r="LY185" s="4">
        <v>357.72</v>
      </c>
      <c r="LZ185" s="38">
        <f t="shared" si="1358"/>
        <v>14341.498616846409</v>
      </c>
      <c r="MA185" s="2">
        <f t="shared" si="1359"/>
        <v>1554.3680000000002</v>
      </c>
      <c r="MB185" s="34">
        <f t="shared" si="1360"/>
        <v>32866.300000000003</v>
      </c>
    </row>
    <row r="186" spans="1:340" ht="15" thickBot="1" x14ac:dyDescent="0.35">
      <c r="A186" s="52"/>
      <c r="B186" s="53" t="s">
        <v>17</v>
      </c>
      <c r="C186" s="35">
        <f t="shared" ref="C186:D186" si="1392">SUM(C174:C185)</f>
        <v>0</v>
      </c>
      <c r="D186" s="29">
        <f t="shared" si="1392"/>
        <v>0</v>
      </c>
      <c r="E186" s="36"/>
      <c r="F186" s="35">
        <f t="shared" ref="F186:G186" si="1393">SUM(F174:F185)</f>
        <v>0</v>
      </c>
      <c r="G186" s="29">
        <f t="shared" si="1393"/>
        <v>0</v>
      </c>
      <c r="H186" s="36"/>
      <c r="I186" s="35">
        <f t="shared" ref="I186:J186" si="1394">SUM(I174:I185)</f>
        <v>0</v>
      </c>
      <c r="J186" s="29">
        <f t="shared" si="1394"/>
        <v>0</v>
      </c>
      <c r="K186" s="36"/>
      <c r="L186" s="35">
        <f t="shared" ref="L186:M186" si="1395">SUM(L174:L185)</f>
        <v>0</v>
      </c>
      <c r="M186" s="29">
        <f t="shared" si="1395"/>
        <v>0</v>
      </c>
      <c r="N186" s="36"/>
      <c r="O186" s="35">
        <f t="shared" ref="O186:P186" si="1396">SUM(O174:O185)</f>
        <v>176.88900000000004</v>
      </c>
      <c r="P186" s="29">
        <f t="shared" si="1396"/>
        <v>12231.170000000002</v>
      </c>
      <c r="Q186" s="36"/>
      <c r="R186" s="35">
        <f t="shared" ref="R186:S186" si="1397">SUM(R174:R185)</f>
        <v>0.46</v>
      </c>
      <c r="S186" s="29">
        <f t="shared" si="1397"/>
        <v>12.040000000000001</v>
      </c>
      <c r="T186" s="36"/>
      <c r="U186" s="35">
        <f t="shared" ref="U186:V186" si="1398">SUM(U174:U185)</f>
        <v>0</v>
      </c>
      <c r="V186" s="29">
        <f t="shared" si="1398"/>
        <v>0</v>
      </c>
      <c r="W186" s="36"/>
      <c r="X186" s="35">
        <f t="shared" ref="X186:Y186" si="1399">SUM(X174:X185)</f>
        <v>105.964</v>
      </c>
      <c r="Y186" s="29">
        <f t="shared" si="1399"/>
        <v>695.79000000000008</v>
      </c>
      <c r="Z186" s="36"/>
      <c r="AA186" s="35">
        <f t="shared" ref="AA186:AB186" si="1400">SUM(AA174:AA185)</f>
        <v>1E-3</v>
      </c>
      <c r="AB186" s="29">
        <f t="shared" si="1400"/>
        <v>0.83</v>
      </c>
      <c r="AC186" s="36"/>
      <c r="AD186" s="35">
        <f t="shared" ref="AD186:AE186" si="1401">SUM(AD174:AD185)</f>
        <v>1.988</v>
      </c>
      <c r="AE186" s="29">
        <f t="shared" si="1401"/>
        <v>130.20999999999998</v>
      </c>
      <c r="AF186" s="36"/>
      <c r="AG186" s="35">
        <f t="shared" ref="AG186:AH186" si="1402">SUM(AG174:AG185)</f>
        <v>0</v>
      </c>
      <c r="AH186" s="29">
        <f t="shared" si="1402"/>
        <v>0</v>
      </c>
      <c r="AI186" s="36"/>
      <c r="AJ186" s="35">
        <f t="shared" ref="AJ186:AK186" si="1403">SUM(AJ174:AJ185)</f>
        <v>0.48399999999999999</v>
      </c>
      <c r="AK186" s="29">
        <f t="shared" si="1403"/>
        <v>11.95</v>
      </c>
      <c r="AL186" s="36"/>
      <c r="AM186" s="35">
        <f t="shared" ref="AM186:AN186" si="1404">SUM(AM174:AM185)</f>
        <v>37.623999999999995</v>
      </c>
      <c r="AN186" s="29">
        <f t="shared" si="1404"/>
        <v>738.15</v>
      </c>
      <c r="AO186" s="36"/>
      <c r="AP186" s="35">
        <f t="shared" ref="AP186:AQ186" si="1405">SUM(AP174:AP185)</f>
        <v>7.3410000000000002</v>
      </c>
      <c r="AQ186" s="29">
        <f t="shared" si="1405"/>
        <v>279.26</v>
      </c>
      <c r="AR186" s="36"/>
      <c r="AS186" s="35">
        <f t="shared" ref="AS186:AT186" si="1406">SUM(AS174:AS185)</f>
        <v>0.02</v>
      </c>
      <c r="AT186" s="29">
        <f t="shared" si="1406"/>
        <v>0.13</v>
      </c>
      <c r="AU186" s="36"/>
      <c r="AV186" s="35">
        <f t="shared" ref="AV186:AW186" si="1407">SUM(AV174:AV185)</f>
        <v>0.02</v>
      </c>
      <c r="AW186" s="29">
        <f t="shared" si="1407"/>
        <v>0.13</v>
      </c>
      <c r="AX186" s="36"/>
      <c r="AY186" s="35">
        <f t="shared" ref="AY186:AZ186" si="1408">SUM(AY174:AY185)</f>
        <v>65.182000000000002</v>
      </c>
      <c r="AZ186" s="29">
        <f t="shared" si="1408"/>
        <v>4990.88</v>
      </c>
      <c r="BA186" s="36"/>
      <c r="BB186" s="35">
        <f t="shared" ref="BB186:BC186" si="1409">SUM(BB174:BB185)</f>
        <v>0</v>
      </c>
      <c r="BC186" s="29">
        <f t="shared" si="1409"/>
        <v>0</v>
      </c>
      <c r="BD186" s="36"/>
      <c r="BE186" s="35">
        <f t="shared" ref="BE186:BF186" si="1410">SUM(BE174:BE185)</f>
        <v>0</v>
      </c>
      <c r="BF186" s="29">
        <f t="shared" si="1410"/>
        <v>0</v>
      </c>
      <c r="BG186" s="36"/>
      <c r="BH186" s="35">
        <f t="shared" ref="BH186:BI186" si="1411">SUM(BH174:BH185)</f>
        <v>391.42500000000001</v>
      </c>
      <c r="BI186" s="29">
        <f t="shared" si="1411"/>
        <v>3774.32</v>
      </c>
      <c r="BJ186" s="36"/>
      <c r="BK186" s="35">
        <f t="shared" ref="BK186:BL186" si="1412">SUM(BK174:BK185)</f>
        <v>0</v>
      </c>
      <c r="BL186" s="29">
        <f t="shared" si="1412"/>
        <v>0</v>
      </c>
      <c r="BM186" s="36"/>
      <c r="BN186" s="35">
        <f t="shared" ref="BN186:BO186" si="1413">SUM(BN174:BN185)</f>
        <v>0</v>
      </c>
      <c r="BO186" s="29">
        <f t="shared" si="1413"/>
        <v>0</v>
      </c>
      <c r="BP186" s="36"/>
      <c r="BQ186" s="35">
        <f t="shared" ref="BQ186:BR186" si="1414">SUM(BQ174:BQ185)</f>
        <v>4.2140000000000004</v>
      </c>
      <c r="BR186" s="29">
        <f t="shared" si="1414"/>
        <v>178.74</v>
      </c>
      <c r="BS186" s="36"/>
      <c r="BT186" s="35">
        <f t="shared" ref="BT186:BU186" si="1415">SUM(BT174:BT185)</f>
        <v>0</v>
      </c>
      <c r="BU186" s="29">
        <f t="shared" si="1415"/>
        <v>0</v>
      </c>
      <c r="BV186" s="36"/>
      <c r="BW186" s="35">
        <f t="shared" ref="BW186:BX186" si="1416">SUM(BW174:BW185)</f>
        <v>0</v>
      </c>
      <c r="BX186" s="29">
        <f t="shared" si="1416"/>
        <v>0</v>
      </c>
      <c r="BY186" s="36"/>
      <c r="BZ186" s="35">
        <f t="shared" ref="BZ186:CA186" si="1417">SUM(BZ174:BZ185)</f>
        <v>263.09500000000003</v>
      </c>
      <c r="CA186" s="29">
        <f t="shared" si="1417"/>
        <v>16555.21</v>
      </c>
      <c r="CB186" s="36"/>
      <c r="CC186" s="35">
        <f t="shared" ref="CC186:CD186" si="1418">SUM(CC174:CC185)</f>
        <v>109.027</v>
      </c>
      <c r="CD186" s="29">
        <f t="shared" si="1418"/>
        <v>4757.83</v>
      </c>
      <c r="CE186" s="36"/>
      <c r="CF186" s="35">
        <f t="shared" ref="CF186:CG186" si="1419">SUM(CF174:CF185)</f>
        <v>2.6310000000000002</v>
      </c>
      <c r="CG186" s="29">
        <f t="shared" si="1419"/>
        <v>29.39</v>
      </c>
      <c r="CH186" s="36"/>
      <c r="CI186" s="35">
        <f t="shared" ref="CI186:CJ186" si="1420">SUM(CI174:CI185)</f>
        <v>0</v>
      </c>
      <c r="CJ186" s="29">
        <f t="shared" si="1420"/>
        <v>0</v>
      </c>
      <c r="CK186" s="36"/>
      <c r="CL186" s="35">
        <f t="shared" ref="CL186:CM186" si="1421">SUM(CL174:CL185)</f>
        <v>0</v>
      </c>
      <c r="CM186" s="29">
        <f t="shared" si="1421"/>
        <v>0</v>
      </c>
      <c r="CN186" s="36"/>
      <c r="CO186" s="35">
        <f t="shared" ref="CO186:CP186" si="1422">SUM(CO174:CO185)</f>
        <v>3.6650000000000005</v>
      </c>
      <c r="CP186" s="29">
        <f t="shared" si="1422"/>
        <v>320.60000000000002</v>
      </c>
      <c r="CQ186" s="36"/>
      <c r="CR186" s="35">
        <f t="shared" ref="CR186:CS186" si="1423">SUM(CR174:CR185)</f>
        <v>0</v>
      </c>
      <c r="CS186" s="29">
        <f t="shared" si="1423"/>
        <v>0</v>
      </c>
      <c r="CT186" s="36"/>
      <c r="CU186" s="35">
        <f t="shared" ref="CU186:CV186" si="1424">SUM(CU174:CU185)</f>
        <v>0</v>
      </c>
      <c r="CV186" s="29">
        <f t="shared" si="1424"/>
        <v>0</v>
      </c>
      <c r="CW186" s="36"/>
      <c r="CX186" s="35">
        <f t="shared" ref="CX186:CY186" si="1425">SUM(CX174:CX185)</f>
        <v>25.452999999999999</v>
      </c>
      <c r="CY186" s="29">
        <f t="shared" si="1425"/>
        <v>1740.27</v>
      </c>
      <c r="CZ186" s="36"/>
      <c r="DA186" s="35">
        <f t="shared" ref="DA186:DB186" si="1426">SUM(DA174:DA185)</f>
        <v>1.0999999999999999E-2</v>
      </c>
      <c r="DB186" s="29">
        <f t="shared" si="1426"/>
        <v>0.11</v>
      </c>
      <c r="DC186" s="36"/>
      <c r="DD186" s="35">
        <f t="shared" ref="DD186:DE186" si="1427">SUM(DD174:DD185)</f>
        <v>1.22</v>
      </c>
      <c r="DE186" s="29">
        <f t="shared" si="1427"/>
        <v>61.34</v>
      </c>
      <c r="DF186" s="36"/>
      <c r="DG186" s="35">
        <f t="shared" ref="DG186:DH186" si="1428">SUM(DG174:DG185)</f>
        <v>1E-3</v>
      </c>
      <c r="DH186" s="29">
        <f t="shared" si="1428"/>
        <v>0.14000000000000001</v>
      </c>
      <c r="DI186" s="36"/>
      <c r="DJ186" s="35">
        <f t="shared" ref="DJ186:DK186" si="1429">SUM(DJ174:DJ185)</f>
        <v>0</v>
      </c>
      <c r="DK186" s="29">
        <f t="shared" si="1429"/>
        <v>0</v>
      </c>
      <c r="DL186" s="36"/>
      <c r="DM186" s="35">
        <f t="shared" ref="DM186:DN186" si="1430">SUM(DM174:DM185)</f>
        <v>3869.402</v>
      </c>
      <c r="DN186" s="29">
        <f t="shared" si="1430"/>
        <v>66444.899999999994</v>
      </c>
      <c r="DO186" s="36"/>
      <c r="DP186" s="35">
        <f t="shared" ref="DP186:DQ186" si="1431">SUM(DP174:DP185)</f>
        <v>81.637</v>
      </c>
      <c r="DQ186" s="29">
        <f t="shared" si="1431"/>
        <v>2671.65</v>
      </c>
      <c r="DR186" s="36"/>
      <c r="DS186" s="35">
        <f t="shared" ref="DS186:DT186" si="1432">SUM(DS174:DS185)</f>
        <v>0</v>
      </c>
      <c r="DT186" s="29">
        <f t="shared" si="1432"/>
        <v>0</v>
      </c>
      <c r="DU186" s="36"/>
      <c r="DV186" s="35">
        <f t="shared" ref="DV186:DW186" si="1433">SUM(DV174:DV185)</f>
        <v>0</v>
      </c>
      <c r="DW186" s="29">
        <f t="shared" si="1433"/>
        <v>0</v>
      </c>
      <c r="DX186" s="36"/>
      <c r="DY186" s="35">
        <f t="shared" ref="DY186:DZ186" si="1434">SUM(DY174:DY185)</f>
        <v>22.567</v>
      </c>
      <c r="DZ186" s="29">
        <f t="shared" si="1434"/>
        <v>298.16000000000003</v>
      </c>
      <c r="EA186" s="36"/>
      <c r="EB186" s="35">
        <f t="shared" ref="EB186:EC186" si="1435">SUM(EB174:EB185)</f>
        <v>156.74200000000002</v>
      </c>
      <c r="EC186" s="29">
        <f t="shared" si="1435"/>
        <v>6636.6799999999994</v>
      </c>
      <c r="ED186" s="36"/>
      <c r="EE186" s="35">
        <f t="shared" ref="EE186:EF186" si="1436">SUM(EE174:EE185)</f>
        <v>9.8000000000000004E-2</v>
      </c>
      <c r="EF186" s="29">
        <f t="shared" si="1436"/>
        <v>7.76</v>
      </c>
      <c r="EG186" s="36"/>
      <c r="EH186" s="35">
        <f t="shared" ref="EH186:EI186" si="1437">SUM(EH174:EH185)</f>
        <v>9.8000000000000004E-2</v>
      </c>
      <c r="EI186" s="29">
        <f t="shared" si="1437"/>
        <v>7.76</v>
      </c>
      <c r="EJ186" s="36"/>
      <c r="EK186" s="35">
        <f t="shared" ref="EK186:EL186" si="1438">SUM(EK174:EK185)</f>
        <v>0</v>
      </c>
      <c r="EL186" s="29">
        <f t="shared" si="1438"/>
        <v>0</v>
      </c>
      <c r="EM186" s="36"/>
      <c r="EN186" s="35">
        <f t="shared" ref="EN186:EO186" si="1439">SUM(EN174:EN185)</f>
        <v>1E-3</v>
      </c>
      <c r="EO186" s="29">
        <f t="shared" si="1439"/>
        <v>0.16</v>
      </c>
      <c r="EP186" s="36"/>
      <c r="EQ186" s="35"/>
      <c r="ER186" s="29"/>
      <c r="ES186" s="36"/>
      <c r="ET186" s="35">
        <f t="shared" ref="ET186:EU186" si="1440">SUM(ET174:ET185)</f>
        <v>0</v>
      </c>
      <c r="EU186" s="29">
        <f t="shared" si="1440"/>
        <v>0</v>
      </c>
      <c r="EV186" s="36"/>
      <c r="EW186" s="35">
        <f t="shared" ref="EW186:EX186" si="1441">SUM(EW174:EW185)</f>
        <v>8.31</v>
      </c>
      <c r="EX186" s="29">
        <f t="shared" si="1441"/>
        <v>193.47</v>
      </c>
      <c r="EY186" s="36"/>
      <c r="EZ186" s="35">
        <f t="shared" ref="EZ186:FA186" si="1442">SUM(EZ174:EZ185)</f>
        <v>0</v>
      </c>
      <c r="FA186" s="29">
        <f t="shared" si="1442"/>
        <v>0</v>
      </c>
      <c r="FB186" s="36"/>
      <c r="FC186" s="35"/>
      <c r="FD186" s="29"/>
      <c r="FE186" s="36"/>
      <c r="FF186" s="35">
        <f t="shared" ref="FF186:FG186" si="1443">SUM(FF174:FF185)</f>
        <v>0</v>
      </c>
      <c r="FG186" s="29">
        <f t="shared" si="1443"/>
        <v>0</v>
      </c>
      <c r="FH186" s="36"/>
      <c r="FI186" s="35">
        <f t="shared" ref="FI186:FJ186" si="1444">SUM(FI174:FI185)</f>
        <v>1821.6000000000001</v>
      </c>
      <c r="FJ186" s="29">
        <f t="shared" si="1444"/>
        <v>19139.239999999998</v>
      </c>
      <c r="FK186" s="36"/>
      <c r="FL186" s="35">
        <f t="shared" ref="FL186:FM186" si="1445">SUM(FL174:FL185)</f>
        <v>0</v>
      </c>
      <c r="FM186" s="29">
        <f t="shared" si="1445"/>
        <v>0</v>
      </c>
      <c r="FN186" s="36"/>
      <c r="FO186" s="35">
        <f t="shared" ref="FO186:FP186" si="1446">SUM(FO174:FO185)</f>
        <v>0</v>
      </c>
      <c r="FP186" s="29">
        <f t="shared" si="1446"/>
        <v>0</v>
      </c>
      <c r="FQ186" s="36"/>
      <c r="FR186" s="35">
        <f t="shared" ref="FR186:FS186" si="1447">SUM(FR174:FR185)</f>
        <v>0</v>
      </c>
      <c r="FS186" s="29">
        <f t="shared" si="1447"/>
        <v>0</v>
      </c>
      <c r="FT186" s="36"/>
      <c r="FU186" s="35"/>
      <c r="FV186" s="29"/>
      <c r="FW186" s="36"/>
      <c r="FX186" s="35">
        <f t="shared" ref="FX186:FY186" si="1448">SUM(FX174:FX185)</f>
        <v>0</v>
      </c>
      <c r="FY186" s="29">
        <f t="shared" si="1448"/>
        <v>0</v>
      </c>
      <c r="FZ186" s="36"/>
      <c r="GA186" s="35">
        <f t="shared" ref="GA186:GB186" si="1449">SUM(GA174:GA185)</f>
        <v>0</v>
      </c>
      <c r="GB186" s="29">
        <f t="shared" si="1449"/>
        <v>0</v>
      </c>
      <c r="GC186" s="36"/>
      <c r="GD186" s="35">
        <f t="shared" ref="GD186:GE186" si="1450">SUM(GD174:GD185)</f>
        <v>62.182999999999993</v>
      </c>
      <c r="GE186" s="29">
        <f t="shared" si="1450"/>
        <v>3076.4600000000005</v>
      </c>
      <c r="GF186" s="36"/>
      <c r="GG186" s="35">
        <f t="shared" ref="GG186:GH186" si="1451">SUM(GG174:GG185)</f>
        <v>0</v>
      </c>
      <c r="GH186" s="29">
        <f t="shared" si="1451"/>
        <v>0</v>
      </c>
      <c r="GI186" s="36"/>
      <c r="GJ186" s="35">
        <f t="shared" ref="GJ186:GK186" si="1452">SUM(GJ174:GJ185)</f>
        <v>0</v>
      </c>
      <c r="GK186" s="29">
        <f t="shared" si="1452"/>
        <v>0</v>
      </c>
      <c r="GL186" s="36"/>
      <c r="GM186" s="35">
        <f t="shared" ref="GM186:GN186" si="1453">SUM(GM174:GM185)</f>
        <v>0</v>
      </c>
      <c r="GN186" s="29">
        <f t="shared" si="1453"/>
        <v>0</v>
      </c>
      <c r="GO186" s="36"/>
      <c r="GP186" s="35">
        <f t="shared" ref="GP186:GQ186" si="1454">SUM(GP174:GP185)</f>
        <v>4.0000000000000001E-3</v>
      </c>
      <c r="GQ186" s="29">
        <f t="shared" si="1454"/>
        <v>0.56000000000000005</v>
      </c>
      <c r="GR186" s="36"/>
      <c r="GS186" s="35">
        <f t="shared" ref="GS186:GT186" si="1455">SUM(GS174:GS185)</f>
        <v>0</v>
      </c>
      <c r="GT186" s="29">
        <f t="shared" si="1455"/>
        <v>0</v>
      </c>
      <c r="GU186" s="36"/>
      <c r="GV186" s="35">
        <f t="shared" ref="GV186:GW186" si="1456">SUM(GV174:GV185)</f>
        <v>0</v>
      </c>
      <c r="GW186" s="29">
        <f t="shared" si="1456"/>
        <v>0</v>
      </c>
      <c r="GX186" s="36"/>
      <c r="GY186" s="35">
        <f t="shared" ref="GY186:GZ186" si="1457">SUM(GY174:GY185)</f>
        <v>0.01</v>
      </c>
      <c r="GZ186" s="29">
        <f t="shared" si="1457"/>
        <v>1.04</v>
      </c>
      <c r="HA186" s="36"/>
      <c r="HB186" s="35">
        <f t="shared" ref="HB186:HC186" si="1458">SUM(HB174:HB185)</f>
        <v>0.31</v>
      </c>
      <c r="HC186" s="29">
        <f t="shared" si="1458"/>
        <v>14.16</v>
      </c>
      <c r="HD186" s="36"/>
      <c r="HE186" s="35">
        <f t="shared" ref="HE186:HF186" si="1459">SUM(HE174:HE185)</f>
        <v>8.0000000000000002E-3</v>
      </c>
      <c r="HF186" s="29">
        <f t="shared" si="1459"/>
        <v>0.44</v>
      </c>
      <c r="HG186" s="36"/>
      <c r="HH186" s="35">
        <f t="shared" ref="HH186:HI186" si="1460">SUM(HH174:HH185)</f>
        <v>432.947</v>
      </c>
      <c r="HI186" s="29">
        <f t="shared" si="1460"/>
        <v>19995.43</v>
      </c>
      <c r="HJ186" s="36"/>
      <c r="HK186" s="35">
        <f t="shared" ref="HK186:HL186" si="1461">SUM(HK174:HK185)</f>
        <v>0</v>
      </c>
      <c r="HL186" s="29">
        <f t="shared" si="1461"/>
        <v>0</v>
      </c>
      <c r="HM186" s="36"/>
      <c r="HN186" s="35">
        <f t="shared" ref="HN186:HO186" si="1462">SUM(HN174:HN185)</f>
        <v>0</v>
      </c>
      <c r="HO186" s="29">
        <f t="shared" si="1462"/>
        <v>0</v>
      </c>
      <c r="HP186" s="36"/>
      <c r="HQ186" s="35">
        <f t="shared" ref="HQ186:HR186" si="1463">SUM(HQ174:HQ185)</f>
        <v>3.9110000000000005</v>
      </c>
      <c r="HR186" s="29">
        <f t="shared" si="1463"/>
        <v>16.209999999999997</v>
      </c>
      <c r="HS186" s="36"/>
      <c r="HT186" s="35">
        <f t="shared" ref="HT186:HU186" si="1464">SUM(HT174:HT185)</f>
        <v>3.9110000000000005</v>
      </c>
      <c r="HU186" s="29">
        <f t="shared" si="1464"/>
        <v>16.209999999999997</v>
      </c>
      <c r="HV186" s="36"/>
      <c r="HW186" s="35">
        <f t="shared" ref="HW186:HX186" si="1465">SUM(HW174:HW185)</f>
        <v>0</v>
      </c>
      <c r="HX186" s="29">
        <f t="shared" si="1465"/>
        <v>0</v>
      </c>
      <c r="HY186" s="36"/>
      <c r="HZ186" s="35">
        <f t="shared" ref="HZ186:IA186" si="1466">SUM(HZ174:HZ185)</f>
        <v>10.622</v>
      </c>
      <c r="IA186" s="29">
        <f t="shared" si="1466"/>
        <v>152.26</v>
      </c>
      <c r="IB186" s="36"/>
      <c r="IC186" s="35">
        <f t="shared" ref="IC186:ID186" si="1467">SUM(IC174:IC185)</f>
        <v>121.26999999999998</v>
      </c>
      <c r="ID186" s="29">
        <f t="shared" si="1467"/>
        <v>3257.12</v>
      </c>
      <c r="IE186" s="36"/>
      <c r="IF186" s="35">
        <f t="shared" ref="IF186:IG186" si="1468">SUM(IF174:IF185)</f>
        <v>0</v>
      </c>
      <c r="IG186" s="29">
        <f t="shared" si="1468"/>
        <v>0</v>
      </c>
      <c r="IH186" s="36"/>
      <c r="II186" s="35">
        <f t="shared" ref="II186:IJ186" si="1469">SUM(II174:II185)</f>
        <v>1.371</v>
      </c>
      <c r="IJ186" s="29">
        <f t="shared" si="1469"/>
        <v>43.76</v>
      </c>
      <c r="IK186" s="36"/>
      <c r="IL186" s="35">
        <f t="shared" ref="IL186:IM186" si="1470">SUM(IL174:IL185)</f>
        <v>65.950999999999993</v>
      </c>
      <c r="IM186" s="29">
        <f t="shared" si="1470"/>
        <v>3626.29</v>
      </c>
      <c r="IN186" s="36"/>
      <c r="IO186" s="35">
        <f t="shared" ref="IO186:IP186" si="1471">SUM(IO174:IO185)</f>
        <v>395.09800000000001</v>
      </c>
      <c r="IP186" s="29">
        <f t="shared" si="1471"/>
        <v>16239.410000000002</v>
      </c>
      <c r="IQ186" s="36"/>
      <c r="IR186" s="35">
        <f t="shared" ref="IR186:IS186" si="1472">SUM(IR174:IR185)</f>
        <v>0</v>
      </c>
      <c r="IS186" s="29">
        <f t="shared" si="1472"/>
        <v>0</v>
      </c>
      <c r="IT186" s="36"/>
      <c r="IU186" s="35">
        <f t="shared" ref="IU186:IV186" si="1473">SUM(IU174:IU185)</f>
        <v>0</v>
      </c>
      <c r="IV186" s="29">
        <f t="shared" si="1473"/>
        <v>0</v>
      </c>
      <c r="IW186" s="36"/>
      <c r="IX186" s="35">
        <v>0</v>
      </c>
      <c r="IY186" s="29">
        <v>0</v>
      </c>
      <c r="IZ186" s="36">
        <f t="shared" si="781"/>
        <v>0</v>
      </c>
      <c r="JA186" s="35">
        <f t="shared" ref="JA186:JB186" si="1474">SUM(JA174:JA185)</f>
        <v>2355.23</v>
      </c>
      <c r="JB186" s="29">
        <f t="shared" si="1474"/>
        <v>48583.9</v>
      </c>
      <c r="JC186" s="36"/>
      <c r="JD186" s="35">
        <f t="shared" ref="JD186:JE186" si="1475">SUM(JD174:JD185)</f>
        <v>23.777999999999999</v>
      </c>
      <c r="JE186" s="29">
        <f t="shared" si="1475"/>
        <v>1523.33</v>
      </c>
      <c r="JF186" s="36"/>
      <c r="JG186" s="35">
        <f t="shared" ref="JG186:JH186" si="1476">SUM(JG174:JG185)</f>
        <v>0.01</v>
      </c>
      <c r="JH186" s="29">
        <f t="shared" si="1476"/>
        <v>0.3</v>
      </c>
      <c r="JI186" s="36"/>
      <c r="JJ186" s="35">
        <f t="shared" ref="JJ186:JK186" si="1477">SUM(JJ174:JJ185)</f>
        <v>0</v>
      </c>
      <c r="JK186" s="29">
        <f t="shared" si="1477"/>
        <v>0</v>
      </c>
      <c r="JL186" s="36"/>
      <c r="JM186" s="35">
        <f t="shared" ref="JM186:JN186" si="1478">SUM(JM174:JM185)</f>
        <v>1.246</v>
      </c>
      <c r="JN186" s="29">
        <f t="shared" si="1478"/>
        <v>5.08</v>
      </c>
      <c r="JO186" s="36"/>
      <c r="JP186" s="35">
        <f t="shared" ref="JP186:JQ186" si="1479">SUM(JP174:JP185)</f>
        <v>401.47999999999996</v>
      </c>
      <c r="JQ186" s="29">
        <f t="shared" si="1479"/>
        <v>9427.7899999999991</v>
      </c>
      <c r="JR186" s="36"/>
      <c r="JS186" s="35">
        <f t="shared" ref="JS186:JT186" si="1480">SUM(JS174:JS185)</f>
        <v>0</v>
      </c>
      <c r="JT186" s="29">
        <f t="shared" si="1480"/>
        <v>0</v>
      </c>
      <c r="JU186" s="36"/>
      <c r="JV186" s="35">
        <f t="shared" ref="JV186:JW186" si="1481">SUM(JV174:JV185)</f>
        <v>8.0000000000000002E-3</v>
      </c>
      <c r="JW186" s="29">
        <f t="shared" si="1481"/>
        <v>0.33000000000000007</v>
      </c>
      <c r="JX186" s="36"/>
      <c r="JY186" s="35">
        <f t="shared" ref="JY186:JZ186" si="1482">SUM(JY174:JY185)</f>
        <v>0</v>
      </c>
      <c r="JZ186" s="29">
        <f t="shared" si="1482"/>
        <v>0</v>
      </c>
      <c r="KA186" s="36"/>
      <c r="KB186" s="35">
        <f t="shared" ref="KB186:KC186" si="1483">SUM(KB174:KB185)</f>
        <v>0</v>
      </c>
      <c r="KC186" s="29">
        <f t="shared" si="1483"/>
        <v>0</v>
      </c>
      <c r="KD186" s="36"/>
      <c r="KE186" s="35">
        <f t="shared" ref="KE186:KF186" si="1484">SUM(KE174:KE185)</f>
        <v>27.397999999999996</v>
      </c>
      <c r="KF186" s="29">
        <f t="shared" si="1484"/>
        <v>156.17999999999998</v>
      </c>
      <c r="KG186" s="36"/>
      <c r="KH186" s="35"/>
      <c r="KI186" s="29"/>
      <c r="KJ186" s="36"/>
      <c r="KK186" s="35">
        <f t="shared" ref="KK186:KL186" si="1485">SUM(KK174:KK185)</f>
        <v>19.562000000000001</v>
      </c>
      <c r="KL186" s="29">
        <f t="shared" si="1485"/>
        <v>548.15000000000009</v>
      </c>
      <c r="KM186" s="36"/>
      <c r="KN186" s="35">
        <f t="shared" ref="KN186:KO186" si="1486">SUM(KN174:KN185)</f>
        <v>0</v>
      </c>
      <c r="KO186" s="29">
        <f t="shared" si="1486"/>
        <v>0</v>
      </c>
      <c r="KP186" s="36"/>
      <c r="KQ186" s="35">
        <f t="shared" ref="KQ186:KR186" si="1487">SUM(KQ174:KQ185)</f>
        <v>0</v>
      </c>
      <c r="KR186" s="29">
        <f t="shared" si="1487"/>
        <v>0</v>
      </c>
      <c r="KS186" s="36"/>
      <c r="KT186" s="35">
        <f t="shared" ref="KT186:KU186" si="1488">SUM(KT174:KT185)</f>
        <v>269.33299999999997</v>
      </c>
      <c r="KU186" s="29">
        <f t="shared" si="1488"/>
        <v>2476.06</v>
      </c>
      <c r="KV186" s="36"/>
      <c r="KW186" s="35">
        <f t="shared" ref="KW186:KX186" si="1489">SUM(KW174:KW185)</f>
        <v>22.12</v>
      </c>
      <c r="KX186" s="29">
        <f t="shared" si="1489"/>
        <v>560.27</v>
      </c>
      <c r="KY186" s="36"/>
      <c r="KZ186" s="35">
        <f t="shared" ref="KZ186:LA186" si="1490">SUM(KZ174:KZ185)</f>
        <v>1797.0329999999999</v>
      </c>
      <c r="LA186" s="29">
        <f t="shared" si="1490"/>
        <v>33345.009999999995</v>
      </c>
      <c r="LB186" s="36"/>
      <c r="LC186" s="35">
        <f t="shared" ref="LC186:LD186" si="1491">SUM(LC174:LC185)</f>
        <v>569.06400000000008</v>
      </c>
      <c r="LD186" s="29">
        <f t="shared" si="1491"/>
        <v>24636.050000000007</v>
      </c>
      <c r="LE186" s="36"/>
      <c r="LF186" s="35">
        <f t="shared" ref="LF186:LG186" si="1492">SUM(LF174:LF185)</f>
        <v>19.768000000000001</v>
      </c>
      <c r="LG186" s="29">
        <f t="shared" si="1492"/>
        <v>988.91</v>
      </c>
      <c r="LH186" s="36"/>
      <c r="LI186" s="35">
        <f t="shared" ref="LI186:LJ186" si="1493">SUM(LI174:LI185)</f>
        <v>50.668000000000006</v>
      </c>
      <c r="LJ186" s="29">
        <f t="shared" si="1493"/>
        <v>601.24000000000012</v>
      </c>
      <c r="LK186" s="36"/>
      <c r="LL186" s="35">
        <f t="shared" ref="LL186:LM186" si="1494">SUM(LL174:LL185)</f>
        <v>0</v>
      </c>
      <c r="LM186" s="29">
        <f t="shared" si="1494"/>
        <v>0</v>
      </c>
      <c r="LN186" s="36"/>
      <c r="LO186" s="35">
        <f t="shared" ref="LO186:LP186" si="1495">SUM(LO174:LO185)</f>
        <v>0</v>
      </c>
      <c r="LP186" s="29">
        <f t="shared" si="1495"/>
        <v>0</v>
      </c>
      <c r="LQ186" s="36"/>
      <c r="LR186" s="35">
        <f t="shared" ref="LR186:LS186" si="1496">SUM(LR174:LR185)</f>
        <v>0</v>
      </c>
      <c r="LS186" s="29">
        <f t="shared" si="1496"/>
        <v>0</v>
      </c>
      <c r="LT186" s="36"/>
      <c r="LU186" s="35">
        <f t="shared" ref="LU186:LV186" si="1497">SUM(LU174:LU185)</f>
        <v>3.0000000000000002E-2</v>
      </c>
      <c r="LV186" s="29">
        <f t="shared" si="1497"/>
        <v>0.75</v>
      </c>
      <c r="LW186" s="36"/>
      <c r="LX186" s="35">
        <f t="shared" ref="LX186:LY186" si="1498">SUM(LX174:LX185)</f>
        <v>318.48500000000001</v>
      </c>
      <c r="LY186" s="29">
        <f t="shared" si="1498"/>
        <v>4772.5200000000004</v>
      </c>
      <c r="LZ186" s="36"/>
      <c r="MA186" s="30">
        <f t="shared" si="1359"/>
        <v>14125.950000000004</v>
      </c>
      <c r="MB186" s="31">
        <f t="shared" si="1360"/>
        <v>315949.38999999996</v>
      </c>
    </row>
    <row r="187" spans="1:340" x14ac:dyDescent="0.3">
      <c r="A187" s="50">
        <v>2018</v>
      </c>
      <c r="B187" s="51" t="s">
        <v>5</v>
      </c>
      <c r="C187" s="37">
        <v>0</v>
      </c>
      <c r="D187" s="4">
        <v>0</v>
      </c>
      <c r="E187" s="38">
        <v>0</v>
      </c>
      <c r="F187" s="37">
        <v>0</v>
      </c>
      <c r="G187" s="4">
        <v>0</v>
      </c>
      <c r="H187" s="38">
        <v>0</v>
      </c>
      <c r="I187" s="37">
        <v>0</v>
      </c>
      <c r="J187" s="4">
        <v>0</v>
      </c>
      <c r="K187" s="38">
        <v>0</v>
      </c>
      <c r="L187" s="37">
        <v>0</v>
      </c>
      <c r="M187" s="4">
        <v>0</v>
      </c>
      <c r="N187" s="38">
        <v>0</v>
      </c>
      <c r="O187" s="37">
        <v>34.058999999999997</v>
      </c>
      <c r="P187" s="4">
        <v>2969.48</v>
      </c>
      <c r="Q187" s="38">
        <f t="shared" ref="Q187:Q197" si="1499">P187/O187*1000</f>
        <v>87186.353093161873</v>
      </c>
      <c r="R187" s="37">
        <v>4.8000000000000001E-2</v>
      </c>
      <c r="S187" s="4">
        <v>4.0199999999999996</v>
      </c>
      <c r="T187" s="38">
        <f t="shared" ref="T187:T196" si="1500">S187/R187*1000</f>
        <v>83749.999999999985</v>
      </c>
      <c r="U187" s="37">
        <v>0</v>
      </c>
      <c r="V187" s="4">
        <v>0</v>
      </c>
      <c r="W187" s="38">
        <v>0</v>
      </c>
      <c r="X187" s="37">
        <v>20.399000000000001</v>
      </c>
      <c r="Y187" s="4">
        <v>96.06</v>
      </c>
      <c r="Z187" s="38">
        <f t="shared" ref="Z187:Z198" si="1501">Y187/X187*1000</f>
        <v>4709.0543654100693</v>
      </c>
      <c r="AA187" s="37">
        <v>0</v>
      </c>
      <c r="AB187" s="4">
        <v>0</v>
      </c>
      <c r="AC187" s="38">
        <v>0</v>
      </c>
      <c r="AD187" s="37">
        <v>4.5999999999999999E-2</v>
      </c>
      <c r="AE187" s="4">
        <v>2.2599999999999998</v>
      </c>
      <c r="AF187" s="38">
        <f t="shared" ref="AF187:AF197" si="1502">AE187/AD187*1000</f>
        <v>49130.434782608696</v>
      </c>
      <c r="AG187" s="37">
        <v>0</v>
      </c>
      <c r="AH187" s="4">
        <v>0</v>
      </c>
      <c r="AI187" s="38">
        <v>0</v>
      </c>
      <c r="AJ187" s="37">
        <v>0.18</v>
      </c>
      <c r="AK187" s="4">
        <v>4.0199999999999996</v>
      </c>
      <c r="AL187" s="38">
        <f t="shared" ref="AL187:AL198" si="1503">AK187/AJ187*1000</f>
        <v>22333.333333333332</v>
      </c>
      <c r="AM187" s="37">
        <v>0.8</v>
      </c>
      <c r="AN187" s="4">
        <v>13.05</v>
      </c>
      <c r="AO187" s="38">
        <f t="shared" ref="AO187:AO197" si="1504">AN187/AM187*1000</f>
        <v>16312.5</v>
      </c>
      <c r="AP187" s="37">
        <v>0</v>
      </c>
      <c r="AQ187" s="4">
        <v>0</v>
      </c>
      <c r="AR187" s="38">
        <v>0</v>
      </c>
      <c r="AS187" s="37">
        <v>0</v>
      </c>
      <c r="AT187" s="4">
        <v>0</v>
      </c>
      <c r="AU187" s="38">
        <v>0</v>
      </c>
      <c r="AV187" s="37">
        <v>0</v>
      </c>
      <c r="AW187" s="4">
        <v>0</v>
      </c>
      <c r="AX187" s="38">
        <v>0</v>
      </c>
      <c r="AY187" s="37">
        <v>1E-3</v>
      </c>
      <c r="AZ187" s="4">
        <v>0.15</v>
      </c>
      <c r="BA187" s="38">
        <f t="shared" ref="BA187:BA196" si="1505">AZ187/AY187*1000</f>
        <v>150000</v>
      </c>
      <c r="BB187" s="37">
        <v>0</v>
      </c>
      <c r="BC187" s="4">
        <v>0</v>
      </c>
      <c r="BD187" s="38">
        <v>0</v>
      </c>
      <c r="BE187" s="37">
        <v>0</v>
      </c>
      <c r="BF187" s="4">
        <v>0</v>
      </c>
      <c r="BG187" s="38">
        <v>0</v>
      </c>
      <c r="BH187" s="37">
        <v>33.704000000000001</v>
      </c>
      <c r="BI187" s="4">
        <v>158.53</v>
      </c>
      <c r="BJ187" s="38">
        <f t="shared" ref="BJ187:BJ198" si="1506">BI187/BH187*1000</f>
        <v>4703.5960123427485</v>
      </c>
      <c r="BK187" s="37">
        <v>0</v>
      </c>
      <c r="BL187" s="4">
        <v>0</v>
      </c>
      <c r="BM187" s="38">
        <v>0</v>
      </c>
      <c r="BN187" s="37">
        <v>0</v>
      </c>
      <c r="BO187" s="4">
        <v>0</v>
      </c>
      <c r="BP187" s="38">
        <v>0</v>
      </c>
      <c r="BQ187" s="37">
        <v>0</v>
      </c>
      <c r="BR187" s="4">
        <v>0</v>
      </c>
      <c r="BS187" s="38">
        <v>0</v>
      </c>
      <c r="BT187" s="37">
        <v>0</v>
      </c>
      <c r="BU187" s="4">
        <v>0</v>
      </c>
      <c r="BV187" s="38">
        <v>0</v>
      </c>
      <c r="BW187" s="37">
        <v>0</v>
      </c>
      <c r="BX187" s="4">
        <v>0</v>
      </c>
      <c r="BY187" s="38">
        <v>0</v>
      </c>
      <c r="BZ187" s="37">
        <v>5.7919999999999998</v>
      </c>
      <c r="CA187" s="4">
        <v>315.44</v>
      </c>
      <c r="CB187" s="38">
        <f t="shared" ref="CB187:CB198" si="1507">CA187/BZ187*1000</f>
        <v>54461.325966850833</v>
      </c>
      <c r="CC187" s="37">
        <v>33.292999999999999</v>
      </c>
      <c r="CD187" s="4">
        <v>1403.23</v>
      </c>
      <c r="CE187" s="38">
        <f t="shared" ref="CE187:CE198" si="1508">CD187/CC187*1000</f>
        <v>42147.898957738864</v>
      </c>
      <c r="CF187" s="37">
        <v>0</v>
      </c>
      <c r="CG187" s="4">
        <v>0</v>
      </c>
      <c r="CH187" s="38">
        <v>0</v>
      </c>
      <c r="CI187" s="37">
        <v>0</v>
      </c>
      <c r="CJ187" s="4">
        <v>0</v>
      </c>
      <c r="CK187" s="38">
        <v>0</v>
      </c>
      <c r="CL187" s="37">
        <v>0</v>
      </c>
      <c r="CM187" s="4">
        <v>0</v>
      </c>
      <c r="CN187" s="38">
        <v>0</v>
      </c>
      <c r="CO187" s="37">
        <v>0.81599999999999995</v>
      </c>
      <c r="CP187" s="4">
        <v>59.95</v>
      </c>
      <c r="CQ187" s="38">
        <f t="shared" ref="CQ187:CQ198" si="1509">CP187/CO187*1000</f>
        <v>73468.137254901972</v>
      </c>
      <c r="CR187" s="37">
        <v>0</v>
      </c>
      <c r="CS187" s="4">
        <v>0</v>
      </c>
      <c r="CT187" s="38">
        <v>0</v>
      </c>
      <c r="CU187" s="37">
        <v>0</v>
      </c>
      <c r="CV187" s="4">
        <v>0</v>
      </c>
      <c r="CW187" s="38">
        <f t="shared" ref="CW187:CW198" si="1510">IF(CU187=0,0,CV187/CU187*1000)</f>
        <v>0</v>
      </c>
      <c r="CX187" s="37">
        <v>0.25800000000000001</v>
      </c>
      <c r="CY187" s="4">
        <v>26.04</v>
      </c>
      <c r="CZ187" s="38">
        <f t="shared" ref="CZ187:CZ198" si="1511">CY187/CX187*1000</f>
        <v>100930.23255813953</v>
      </c>
      <c r="DA187" s="37">
        <v>0</v>
      </c>
      <c r="DB187" s="4">
        <v>0</v>
      </c>
      <c r="DC187" s="38">
        <v>0</v>
      </c>
      <c r="DD187" s="37">
        <v>0</v>
      </c>
      <c r="DE187" s="4">
        <v>0</v>
      </c>
      <c r="DF187" s="38">
        <v>0</v>
      </c>
      <c r="DG187" s="37">
        <v>1.4750000000000001</v>
      </c>
      <c r="DH187" s="4">
        <v>15.94</v>
      </c>
      <c r="DI187" s="38">
        <f t="shared" ref="DI187:DI198" si="1512">DH187/DG187*1000</f>
        <v>10806.779661016948</v>
      </c>
      <c r="DJ187" s="37">
        <v>0</v>
      </c>
      <c r="DK187" s="4">
        <v>0</v>
      </c>
      <c r="DL187" s="38">
        <v>0</v>
      </c>
      <c r="DM187" s="37">
        <v>569.97500000000002</v>
      </c>
      <c r="DN187" s="4">
        <v>10170.719999999999</v>
      </c>
      <c r="DO187" s="38">
        <f t="shared" ref="DO187:DO198" si="1513">DN187/DM187*1000</f>
        <v>17844.151059256983</v>
      </c>
      <c r="DP187" s="37">
        <v>4.2539999999999996</v>
      </c>
      <c r="DQ187" s="4">
        <v>223.36</v>
      </c>
      <c r="DR187" s="38">
        <f t="shared" ref="DR187:DR198" si="1514">DQ187/DP187*1000</f>
        <v>52505.876821814774</v>
      </c>
      <c r="DS187" s="37">
        <v>0</v>
      </c>
      <c r="DT187" s="4">
        <v>0</v>
      </c>
      <c r="DU187" s="38">
        <v>0</v>
      </c>
      <c r="DV187" s="37">
        <v>0</v>
      </c>
      <c r="DW187" s="4">
        <v>0</v>
      </c>
      <c r="DX187" s="38">
        <v>0</v>
      </c>
      <c r="DY187" s="37">
        <v>3.4260000000000002</v>
      </c>
      <c r="DZ187" s="4">
        <v>216.88</v>
      </c>
      <c r="EA187" s="38">
        <f t="shared" ref="EA187:EA196" si="1515">DZ187/DY187*1000</f>
        <v>63304.144775248096</v>
      </c>
      <c r="EB187" s="37">
        <v>11.414999999999999</v>
      </c>
      <c r="EC187" s="4">
        <v>516.61</v>
      </c>
      <c r="ED187" s="38">
        <f t="shared" ref="ED187:ED198" si="1516">EC187/EB187*1000</f>
        <v>45257.117827420065</v>
      </c>
      <c r="EE187" s="37">
        <v>0</v>
      </c>
      <c r="EF187" s="4">
        <v>0</v>
      </c>
      <c r="EG187" s="38">
        <v>0</v>
      </c>
      <c r="EH187" s="37">
        <v>0</v>
      </c>
      <c r="EI187" s="4">
        <v>0</v>
      </c>
      <c r="EJ187" s="38">
        <v>0</v>
      </c>
      <c r="EK187" s="37">
        <v>0</v>
      </c>
      <c r="EL187" s="4">
        <v>0</v>
      </c>
      <c r="EM187" s="38">
        <v>0</v>
      </c>
      <c r="EN187" s="37">
        <v>0</v>
      </c>
      <c r="EO187" s="4">
        <v>0</v>
      </c>
      <c r="EP187" s="38">
        <v>0</v>
      </c>
      <c r="EQ187" s="37"/>
      <c r="ER187" s="4"/>
      <c r="ES187" s="38"/>
      <c r="ET187" s="37">
        <v>0</v>
      </c>
      <c r="EU187" s="4">
        <v>0</v>
      </c>
      <c r="EV187" s="38">
        <v>0</v>
      </c>
      <c r="EW187" s="37">
        <v>0</v>
      </c>
      <c r="EX187" s="4">
        <v>0</v>
      </c>
      <c r="EY187" s="38">
        <v>0</v>
      </c>
      <c r="EZ187" s="37">
        <v>0</v>
      </c>
      <c r="FA187" s="4">
        <v>0</v>
      </c>
      <c r="FB187" s="38">
        <v>0</v>
      </c>
      <c r="FC187" s="37"/>
      <c r="FD187" s="4"/>
      <c r="FE187" s="38"/>
      <c r="FF187" s="37">
        <v>0</v>
      </c>
      <c r="FG187" s="4">
        <v>0</v>
      </c>
      <c r="FH187" s="38">
        <v>0</v>
      </c>
      <c r="FI187" s="37">
        <v>97.96</v>
      </c>
      <c r="FJ187" s="4">
        <v>1309.71</v>
      </c>
      <c r="FK187" s="38">
        <f t="shared" ref="FK187:FK198" si="1517">FJ187/FI187*1000</f>
        <v>13369.844834626379</v>
      </c>
      <c r="FL187" s="37">
        <v>0</v>
      </c>
      <c r="FM187" s="4">
        <v>0</v>
      </c>
      <c r="FN187" s="38">
        <v>0</v>
      </c>
      <c r="FO187" s="37">
        <v>0</v>
      </c>
      <c r="FP187" s="4">
        <v>0</v>
      </c>
      <c r="FQ187" s="38">
        <v>0</v>
      </c>
      <c r="FR187" s="37">
        <v>0</v>
      </c>
      <c r="FS187" s="4">
        <v>0</v>
      </c>
      <c r="FT187" s="38">
        <v>0</v>
      </c>
      <c r="FU187" s="37"/>
      <c r="FV187" s="4"/>
      <c r="FW187" s="38"/>
      <c r="FX187" s="37">
        <v>0</v>
      </c>
      <c r="FY187" s="4">
        <v>0</v>
      </c>
      <c r="FZ187" s="38">
        <v>0</v>
      </c>
      <c r="GA187" s="37">
        <v>0</v>
      </c>
      <c r="GB187" s="4">
        <v>0</v>
      </c>
      <c r="GC187" s="38">
        <v>0</v>
      </c>
      <c r="GD187" s="37">
        <v>3.8889999999999998</v>
      </c>
      <c r="GE187" s="4">
        <v>184.8</v>
      </c>
      <c r="GF187" s="38">
        <f t="shared" ref="GF187:GF197" si="1518">GE187/GD187*1000</f>
        <v>47518.642324505017</v>
      </c>
      <c r="GG187" s="37">
        <v>0</v>
      </c>
      <c r="GH187" s="4">
        <v>0</v>
      </c>
      <c r="GI187" s="38">
        <v>0</v>
      </c>
      <c r="GJ187" s="37">
        <v>0</v>
      </c>
      <c r="GK187" s="4">
        <v>0</v>
      </c>
      <c r="GL187" s="38">
        <v>0</v>
      </c>
      <c r="GM187" s="37">
        <v>0</v>
      </c>
      <c r="GN187" s="4">
        <v>0</v>
      </c>
      <c r="GO187" s="38">
        <v>0</v>
      </c>
      <c r="GP187" s="37">
        <v>0</v>
      </c>
      <c r="GQ187" s="4">
        <v>0</v>
      </c>
      <c r="GR187" s="38">
        <v>0</v>
      </c>
      <c r="GS187" s="37">
        <v>0</v>
      </c>
      <c r="GT187" s="4">
        <v>0</v>
      </c>
      <c r="GU187" s="38">
        <v>0</v>
      </c>
      <c r="GV187" s="37">
        <v>1.9E-2</v>
      </c>
      <c r="GW187" s="4">
        <v>0.83</v>
      </c>
      <c r="GX187" s="38">
        <f t="shared" ref="GX187" si="1519">GW187/GV187*1000</f>
        <v>43684.210526315786</v>
      </c>
      <c r="GY187" s="37">
        <v>0</v>
      </c>
      <c r="GZ187" s="4">
        <v>0</v>
      </c>
      <c r="HA187" s="38">
        <v>0</v>
      </c>
      <c r="HB187" s="37">
        <v>0</v>
      </c>
      <c r="HC187" s="4">
        <v>0</v>
      </c>
      <c r="HD187" s="38">
        <v>0</v>
      </c>
      <c r="HE187" s="37">
        <v>0</v>
      </c>
      <c r="HF187" s="4">
        <v>0</v>
      </c>
      <c r="HG187" s="38">
        <v>0</v>
      </c>
      <c r="HH187" s="37">
        <v>30.736000000000001</v>
      </c>
      <c r="HI187" s="4">
        <v>1190.9100000000001</v>
      </c>
      <c r="HJ187" s="38">
        <f t="shared" ref="HJ187:HJ198" si="1520">HI187/HH187*1000</f>
        <v>38746.421134825607</v>
      </c>
      <c r="HK187" s="37">
        <v>0</v>
      </c>
      <c r="HL187" s="4">
        <v>0</v>
      </c>
      <c r="HM187" s="38">
        <v>0</v>
      </c>
      <c r="HN187" s="37">
        <v>0</v>
      </c>
      <c r="HO187" s="4">
        <v>0</v>
      </c>
      <c r="HP187" s="38">
        <v>0</v>
      </c>
      <c r="HQ187" s="37">
        <v>0.314</v>
      </c>
      <c r="HR187" s="4">
        <v>0.2</v>
      </c>
      <c r="HS187" s="38">
        <f t="shared" ref="HS187:HS195" si="1521">HR187/HQ187*1000</f>
        <v>636.9426751592357</v>
      </c>
      <c r="HT187" s="37">
        <v>0.314</v>
      </c>
      <c r="HU187" s="4">
        <v>0.2</v>
      </c>
      <c r="HV187" s="38">
        <f t="shared" ref="HV187:HV198" si="1522">HU187/HT187*1000</f>
        <v>636.9426751592357</v>
      </c>
      <c r="HW187" s="37">
        <v>0</v>
      </c>
      <c r="HX187" s="4">
        <v>0</v>
      </c>
      <c r="HY187" s="38">
        <v>0</v>
      </c>
      <c r="HZ187" s="37">
        <v>5.4660000000000002</v>
      </c>
      <c r="IA187" s="4">
        <v>95.5</v>
      </c>
      <c r="IB187" s="38">
        <f t="shared" ref="IB187:IB196" si="1523">IA187/HZ187*1000</f>
        <v>17471.642883278448</v>
      </c>
      <c r="IC187" s="37">
        <v>12.109</v>
      </c>
      <c r="ID187" s="4">
        <v>344.31</v>
      </c>
      <c r="IE187" s="38">
        <f t="shared" ref="IE187:IE198" si="1524">ID187/IC187*1000</f>
        <v>28434.222479147742</v>
      </c>
      <c r="IF187" s="37">
        <v>0</v>
      </c>
      <c r="IG187" s="4">
        <v>0</v>
      </c>
      <c r="IH187" s="38">
        <v>0</v>
      </c>
      <c r="II187" s="37">
        <v>0.14099999999999999</v>
      </c>
      <c r="IJ187" s="4">
        <v>7.96</v>
      </c>
      <c r="IK187" s="38">
        <f t="shared" ref="IK187:IK198" si="1525">IJ187/II187*1000</f>
        <v>56453.900709219866</v>
      </c>
      <c r="IL187" s="37">
        <v>7.98</v>
      </c>
      <c r="IM187" s="4">
        <v>368.3</v>
      </c>
      <c r="IN187" s="38">
        <f t="shared" ref="IN187:IN198" si="1526">IM187/IL187*1000</f>
        <v>46152.882205513786</v>
      </c>
      <c r="IO187" s="37">
        <v>31.884</v>
      </c>
      <c r="IP187" s="4">
        <v>1354.32</v>
      </c>
      <c r="IQ187" s="38">
        <f t="shared" ref="IQ187:IQ198" si="1527">IP187/IO187*1000</f>
        <v>42476.477229958597</v>
      </c>
      <c r="IR187" s="37">
        <v>0</v>
      </c>
      <c r="IS187" s="4">
        <v>0</v>
      </c>
      <c r="IT187" s="38">
        <v>0</v>
      </c>
      <c r="IU187" s="37">
        <v>0</v>
      </c>
      <c r="IV187" s="4">
        <v>0</v>
      </c>
      <c r="IW187" s="38">
        <v>0</v>
      </c>
      <c r="IX187" s="37">
        <v>0</v>
      </c>
      <c r="IY187" s="4">
        <v>0</v>
      </c>
      <c r="IZ187" s="38">
        <f t="shared" si="781"/>
        <v>0</v>
      </c>
      <c r="JA187" s="37">
        <v>143.452</v>
      </c>
      <c r="JB187" s="4">
        <v>2974.56</v>
      </c>
      <c r="JC187" s="38">
        <f t="shared" ref="JC187:JC198" si="1528">JB187/JA187*1000</f>
        <v>20735.577057134095</v>
      </c>
      <c r="JD187" s="37">
        <v>0</v>
      </c>
      <c r="JE187" s="4">
        <v>0</v>
      </c>
      <c r="JF187" s="38">
        <v>0</v>
      </c>
      <c r="JG187" s="37">
        <v>0</v>
      </c>
      <c r="JH187" s="4">
        <v>0</v>
      </c>
      <c r="JI187" s="38">
        <v>0</v>
      </c>
      <c r="JJ187" s="37">
        <v>0</v>
      </c>
      <c r="JK187" s="4">
        <v>0</v>
      </c>
      <c r="JL187" s="38">
        <v>0</v>
      </c>
      <c r="JM187" s="37">
        <v>0</v>
      </c>
      <c r="JN187" s="4">
        <v>0</v>
      </c>
      <c r="JO187" s="38">
        <v>0</v>
      </c>
      <c r="JP187" s="37">
        <v>29.286999999999999</v>
      </c>
      <c r="JQ187" s="4">
        <v>1189.27</v>
      </c>
      <c r="JR187" s="38">
        <f t="shared" ref="JR187:JR198" si="1529">JQ187/JP187*1000</f>
        <v>40607.436746679414</v>
      </c>
      <c r="JS187" s="37">
        <v>0</v>
      </c>
      <c r="JT187" s="4">
        <v>0</v>
      </c>
      <c r="JU187" s="38">
        <v>0</v>
      </c>
      <c r="JV187" s="37">
        <v>1.0999999999999999E-2</v>
      </c>
      <c r="JW187" s="4">
        <v>0.03</v>
      </c>
      <c r="JX187" s="38">
        <f t="shared" ref="JX187:JX194" si="1530">JW187/JV187*1000</f>
        <v>2727.2727272727275</v>
      </c>
      <c r="JY187" s="37">
        <v>0</v>
      </c>
      <c r="JZ187" s="4">
        <v>0</v>
      </c>
      <c r="KA187" s="38">
        <v>0</v>
      </c>
      <c r="KB187" s="37">
        <v>0</v>
      </c>
      <c r="KC187" s="4">
        <v>0</v>
      </c>
      <c r="KD187" s="38">
        <v>0</v>
      </c>
      <c r="KE187" s="37">
        <v>4.0730000000000004</v>
      </c>
      <c r="KF187" s="4">
        <v>19.73</v>
      </c>
      <c r="KG187" s="38">
        <f t="shared" ref="KG187:KG197" si="1531">KF187/KE187*1000</f>
        <v>4844.0952614780253</v>
      </c>
      <c r="KH187" s="37"/>
      <c r="KI187" s="4"/>
      <c r="KJ187" s="38"/>
      <c r="KK187" s="37">
        <v>0</v>
      </c>
      <c r="KL187" s="4">
        <v>0</v>
      </c>
      <c r="KM187" s="38">
        <v>0</v>
      </c>
      <c r="KN187" s="37">
        <v>0</v>
      </c>
      <c r="KO187" s="4">
        <v>0</v>
      </c>
      <c r="KP187" s="38">
        <v>0</v>
      </c>
      <c r="KQ187" s="37">
        <v>0</v>
      </c>
      <c r="KR187" s="4">
        <v>0</v>
      </c>
      <c r="KS187" s="38">
        <v>0</v>
      </c>
      <c r="KT187" s="37">
        <v>3.4460000000000002</v>
      </c>
      <c r="KU187" s="4">
        <v>195.87</v>
      </c>
      <c r="KV187" s="38">
        <f t="shared" ref="KV187:KV198" si="1532">KU187/KT187*1000</f>
        <v>56839.814277423095</v>
      </c>
      <c r="KW187" s="37">
        <v>0</v>
      </c>
      <c r="KX187" s="4">
        <v>0</v>
      </c>
      <c r="KY187" s="38">
        <v>0</v>
      </c>
      <c r="KZ187" s="37">
        <v>192.136</v>
      </c>
      <c r="LA187" s="4">
        <v>3398.63</v>
      </c>
      <c r="LB187" s="38">
        <f t="shared" ref="LB187:LB198" si="1533">LA187/KZ187*1000</f>
        <v>17688.668443186078</v>
      </c>
      <c r="LC187" s="37">
        <v>102.23099999999999</v>
      </c>
      <c r="LD187" s="4">
        <v>4266.16</v>
      </c>
      <c r="LE187" s="38">
        <f t="shared" ref="LE187:LE198" si="1534">LD187/LC187*1000</f>
        <v>41730.590525378801</v>
      </c>
      <c r="LF187" s="37">
        <v>5.8780000000000001</v>
      </c>
      <c r="LG187" s="4">
        <v>328.62</v>
      </c>
      <c r="LH187" s="38">
        <f t="shared" ref="LH187:LH198" si="1535">LG187/LF187*1000</f>
        <v>55906.771010547804</v>
      </c>
      <c r="LI187" s="37">
        <v>1.6659999999999999</v>
      </c>
      <c r="LJ187" s="4">
        <v>8.31</v>
      </c>
      <c r="LK187" s="38">
        <f t="shared" ref="LK187:LK198" si="1536">LJ187/LI187*1000</f>
        <v>4987.9951980792321</v>
      </c>
      <c r="LL187" s="37">
        <v>0</v>
      </c>
      <c r="LM187" s="4">
        <v>0</v>
      </c>
      <c r="LN187" s="38">
        <v>0</v>
      </c>
      <c r="LO187" s="37">
        <v>0</v>
      </c>
      <c r="LP187" s="4">
        <v>0</v>
      </c>
      <c r="LQ187" s="38">
        <v>0</v>
      </c>
      <c r="LR187" s="37">
        <v>0</v>
      </c>
      <c r="LS187" s="4">
        <v>0</v>
      </c>
      <c r="LT187" s="38">
        <v>0</v>
      </c>
      <c r="LU187" s="37">
        <v>0</v>
      </c>
      <c r="LV187" s="4">
        <v>0</v>
      </c>
      <c r="LW187" s="38">
        <v>0</v>
      </c>
      <c r="LX187" s="37">
        <v>17.954999999999998</v>
      </c>
      <c r="LY187" s="4">
        <v>250.79</v>
      </c>
      <c r="LZ187" s="38">
        <f t="shared" ref="LZ187:LZ198" si="1537">LY187/LX187*1000</f>
        <v>13967.6970203286</v>
      </c>
      <c r="MA187" s="2">
        <f t="shared" ref="MA187:MA199" si="1538">I187+O187+R187+X187+AD187+AM187+AP187+AY187+BH187+BE187+BK187+BQ187+BW187+BZ187+CC187+CL187+CO187+CX187+DD187+DG187+DJ187+DM187+DP187+DS187+DV187+DY187+EB187+EH187+EK187+EN187+EW187+FF187+GA187+GD187+GM187+GS187+GV187+HB187+HH187+HN187+HT187+HW187+HZ187+IC187+II187+IL187+IO187+IU187+JA187+JD187+JJ187+JM187+JP187+JY187+KB187+KE187+KK187+KQ187+KT187+KW187+KZ187+LC187+LF187+LR187+LX187+LO187+LU187+GY187+DA187+FI187+CF187+LI187+HE187+AJ187+LL187+IF187+IR187+JS187+FR187+L187+U187+BB187+GP187+ET187+JG187+JV187+AA187+AV187+CR187+F187+HK187</f>
        <v>1410.5740000000001</v>
      </c>
      <c r="MB187" s="34">
        <f t="shared" ref="MB187:MB199" si="1539">J187+P187+S187+Y187+AE187+AN187+AQ187+AZ187+BI187+BF187+BL187+BR187+BX187+CA187+CD187+CM187+CP187+CY187+DE187+DH187+DK187+DN187+DQ187+DT187+DW187+DZ187+EC187+EI187+EL187+EO187+EX187+FG187+GB187+GE187+GN187+GT187+GW187+HC187+HI187+HO187+HU187+HX187+IA187+ID187+IJ187+IM187+IP187+IV187+JB187+JE187+JK187+JN187+JQ187+JZ187+KC187+KF187+KL187+KR187+KU187+KX187+LA187+LD187+LG187+LS187+LY187+LP187+LV187+GZ187+DB187+FJ187+CG187+LJ187+HF187+AK187+LM187+IG187+IS187+JT187+FS187+M187+V187+BC187+GQ187+EU187+JH187+JW187+AB187+AW187+CS187+G187+HL187</f>
        <v>33684.549999999996</v>
      </c>
    </row>
    <row r="188" spans="1:340" x14ac:dyDescent="0.3">
      <c r="A188" s="50">
        <v>2018</v>
      </c>
      <c r="B188" s="51" t="s">
        <v>6</v>
      </c>
      <c r="C188" s="37">
        <v>0</v>
      </c>
      <c r="D188" s="4">
        <v>0</v>
      </c>
      <c r="E188" s="38">
        <v>0</v>
      </c>
      <c r="F188" s="37">
        <v>0</v>
      </c>
      <c r="G188" s="4">
        <v>0</v>
      </c>
      <c r="H188" s="38">
        <v>0</v>
      </c>
      <c r="I188" s="37">
        <v>0</v>
      </c>
      <c r="J188" s="4">
        <v>0</v>
      </c>
      <c r="K188" s="38">
        <v>0</v>
      </c>
      <c r="L188" s="37">
        <v>0</v>
      </c>
      <c r="M188" s="4">
        <v>0</v>
      </c>
      <c r="N188" s="38">
        <v>0</v>
      </c>
      <c r="O188" s="37">
        <v>0.40799999999999997</v>
      </c>
      <c r="P188" s="4">
        <v>42.1</v>
      </c>
      <c r="Q188" s="38">
        <f t="shared" si="1499"/>
        <v>103186.27450980393</v>
      </c>
      <c r="R188" s="37">
        <v>0</v>
      </c>
      <c r="S188" s="4">
        <v>0</v>
      </c>
      <c r="T188" s="38">
        <v>0</v>
      </c>
      <c r="U188" s="37">
        <v>0.36</v>
      </c>
      <c r="V188" s="4">
        <v>1.44</v>
      </c>
      <c r="W188" s="38">
        <f t="shared" ref="W188:W198" si="1540">V188/U188*1000</f>
        <v>4000</v>
      </c>
      <c r="X188" s="37">
        <v>13.635999999999999</v>
      </c>
      <c r="Y188" s="4">
        <v>86.78</v>
      </c>
      <c r="Z188" s="38">
        <f t="shared" si="1501"/>
        <v>6364.0363743033149</v>
      </c>
      <c r="AA188" s="37">
        <v>0</v>
      </c>
      <c r="AB188" s="4">
        <v>0</v>
      </c>
      <c r="AC188" s="38">
        <v>0</v>
      </c>
      <c r="AD188" s="37">
        <v>0.69499999999999995</v>
      </c>
      <c r="AE188" s="4">
        <v>23.78</v>
      </c>
      <c r="AF188" s="38">
        <f t="shared" si="1502"/>
        <v>34215.8273381295</v>
      </c>
      <c r="AG188" s="37">
        <v>0</v>
      </c>
      <c r="AH188" s="4">
        <v>0</v>
      </c>
      <c r="AI188" s="38">
        <v>0</v>
      </c>
      <c r="AJ188" s="37">
        <v>0.09</v>
      </c>
      <c r="AK188" s="4">
        <v>2.08</v>
      </c>
      <c r="AL188" s="38">
        <f t="shared" si="1503"/>
        <v>23111.111111111113</v>
      </c>
      <c r="AM188" s="37">
        <v>39.634</v>
      </c>
      <c r="AN188" s="4">
        <v>765.51</v>
      </c>
      <c r="AO188" s="38">
        <f t="shared" si="1504"/>
        <v>19314.477468839887</v>
      </c>
      <c r="AP188" s="37">
        <v>0</v>
      </c>
      <c r="AQ188" s="4">
        <v>0</v>
      </c>
      <c r="AR188" s="38">
        <v>0</v>
      </c>
      <c r="AS188" s="37">
        <v>0</v>
      </c>
      <c r="AT188" s="4">
        <v>0</v>
      </c>
      <c r="AU188" s="38">
        <v>0</v>
      </c>
      <c r="AV188" s="37">
        <v>0</v>
      </c>
      <c r="AW188" s="4">
        <v>0</v>
      </c>
      <c r="AX188" s="38">
        <v>0</v>
      </c>
      <c r="AY188" s="37">
        <v>2.722</v>
      </c>
      <c r="AZ188" s="4">
        <v>113.67</v>
      </c>
      <c r="BA188" s="38">
        <f t="shared" si="1505"/>
        <v>41759.735488611317</v>
      </c>
      <c r="BB188" s="37">
        <v>0</v>
      </c>
      <c r="BC188" s="4">
        <v>0</v>
      </c>
      <c r="BD188" s="38">
        <v>0</v>
      </c>
      <c r="BE188" s="37">
        <v>0</v>
      </c>
      <c r="BF188" s="4">
        <v>0</v>
      </c>
      <c r="BG188" s="38">
        <v>0</v>
      </c>
      <c r="BH188" s="37">
        <v>38.341000000000001</v>
      </c>
      <c r="BI188" s="4">
        <v>161.46</v>
      </c>
      <c r="BJ188" s="38">
        <f t="shared" si="1506"/>
        <v>4211.1577684463109</v>
      </c>
      <c r="BK188" s="37">
        <v>0</v>
      </c>
      <c r="BL188" s="4">
        <v>0</v>
      </c>
      <c r="BM188" s="38">
        <v>0</v>
      </c>
      <c r="BN188" s="37">
        <v>0</v>
      </c>
      <c r="BO188" s="4">
        <v>0</v>
      </c>
      <c r="BP188" s="38">
        <v>0</v>
      </c>
      <c r="BQ188" s="37">
        <v>0</v>
      </c>
      <c r="BR188" s="4">
        <v>0</v>
      </c>
      <c r="BS188" s="38">
        <v>0</v>
      </c>
      <c r="BT188" s="37">
        <v>0</v>
      </c>
      <c r="BU188" s="4">
        <v>0</v>
      </c>
      <c r="BV188" s="38">
        <v>0</v>
      </c>
      <c r="BW188" s="37">
        <v>0</v>
      </c>
      <c r="BX188" s="4">
        <v>0</v>
      </c>
      <c r="BY188" s="38">
        <v>0</v>
      </c>
      <c r="BZ188" s="37">
        <v>6.6769999999999996</v>
      </c>
      <c r="CA188" s="4">
        <v>271.61</v>
      </c>
      <c r="CB188" s="38">
        <f t="shared" si="1507"/>
        <v>40678.448404972303</v>
      </c>
      <c r="CC188" s="37">
        <v>63.648000000000003</v>
      </c>
      <c r="CD188" s="4">
        <v>2479.02</v>
      </c>
      <c r="CE188" s="38">
        <f t="shared" si="1508"/>
        <v>38948.906485671185</v>
      </c>
      <c r="CF188" s="37">
        <v>0</v>
      </c>
      <c r="CG188" s="4">
        <v>0</v>
      </c>
      <c r="CH188" s="38">
        <v>0</v>
      </c>
      <c r="CI188" s="37">
        <v>0</v>
      </c>
      <c r="CJ188" s="4">
        <v>0</v>
      </c>
      <c r="CK188" s="38">
        <v>0</v>
      </c>
      <c r="CL188" s="37">
        <v>0</v>
      </c>
      <c r="CM188" s="4">
        <v>0</v>
      </c>
      <c r="CN188" s="38">
        <v>0</v>
      </c>
      <c r="CO188" s="37">
        <v>7.3999999999999996E-2</v>
      </c>
      <c r="CP188" s="4">
        <v>6.6</v>
      </c>
      <c r="CQ188" s="38">
        <f t="shared" si="1509"/>
        <v>89189.189189189186</v>
      </c>
      <c r="CR188" s="37">
        <v>0</v>
      </c>
      <c r="CS188" s="4">
        <v>0</v>
      </c>
      <c r="CT188" s="38">
        <v>0</v>
      </c>
      <c r="CU188" s="37">
        <v>0</v>
      </c>
      <c r="CV188" s="4">
        <v>0</v>
      </c>
      <c r="CW188" s="38">
        <f t="shared" si="1510"/>
        <v>0</v>
      </c>
      <c r="CX188" s="37">
        <v>0.29399999999999998</v>
      </c>
      <c r="CY188" s="4">
        <v>19</v>
      </c>
      <c r="CZ188" s="38">
        <f t="shared" si="1511"/>
        <v>64625.850340136058</v>
      </c>
      <c r="DA188" s="37">
        <v>0</v>
      </c>
      <c r="DB188" s="4">
        <v>0</v>
      </c>
      <c r="DC188" s="38">
        <v>0</v>
      </c>
      <c r="DD188" s="37">
        <v>0</v>
      </c>
      <c r="DE188" s="4">
        <v>0</v>
      </c>
      <c r="DF188" s="38">
        <v>0</v>
      </c>
      <c r="DG188" s="37">
        <v>2.8380000000000001</v>
      </c>
      <c r="DH188" s="4">
        <v>16.989999999999998</v>
      </c>
      <c r="DI188" s="38">
        <f t="shared" si="1512"/>
        <v>5986.6102889358699</v>
      </c>
      <c r="DJ188" s="37">
        <v>0</v>
      </c>
      <c r="DK188" s="4">
        <v>0</v>
      </c>
      <c r="DL188" s="38">
        <v>0</v>
      </c>
      <c r="DM188" s="37">
        <v>251.482</v>
      </c>
      <c r="DN188" s="4">
        <v>4018.99</v>
      </c>
      <c r="DO188" s="38">
        <f t="shared" si="1513"/>
        <v>15981.223308228818</v>
      </c>
      <c r="DP188" s="37">
        <v>0</v>
      </c>
      <c r="DQ188" s="4">
        <v>0</v>
      </c>
      <c r="DR188" s="38">
        <v>0</v>
      </c>
      <c r="DS188" s="37">
        <v>0</v>
      </c>
      <c r="DT188" s="4">
        <v>0</v>
      </c>
      <c r="DU188" s="38">
        <v>0</v>
      </c>
      <c r="DV188" s="37">
        <v>0</v>
      </c>
      <c r="DW188" s="4">
        <v>0</v>
      </c>
      <c r="DX188" s="38">
        <v>0</v>
      </c>
      <c r="DY188" s="37">
        <v>0.5</v>
      </c>
      <c r="DZ188" s="4">
        <v>45.68</v>
      </c>
      <c r="EA188" s="38">
        <f t="shared" si="1515"/>
        <v>91360</v>
      </c>
      <c r="EB188" s="37">
        <v>3.488</v>
      </c>
      <c r="EC188" s="4">
        <v>138.75</v>
      </c>
      <c r="ED188" s="38">
        <f t="shared" si="1516"/>
        <v>39779.243119266059</v>
      </c>
      <c r="EE188" s="37">
        <v>0</v>
      </c>
      <c r="EF188" s="4">
        <v>0</v>
      </c>
      <c r="EG188" s="38">
        <v>0</v>
      </c>
      <c r="EH188" s="37">
        <v>0</v>
      </c>
      <c r="EI188" s="4">
        <v>0</v>
      </c>
      <c r="EJ188" s="38">
        <v>0</v>
      </c>
      <c r="EK188" s="37">
        <v>0</v>
      </c>
      <c r="EL188" s="4">
        <v>0</v>
      </c>
      <c r="EM188" s="38">
        <v>0</v>
      </c>
      <c r="EN188" s="37">
        <v>0</v>
      </c>
      <c r="EO188" s="4">
        <v>0</v>
      </c>
      <c r="EP188" s="38">
        <v>0</v>
      </c>
      <c r="EQ188" s="37"/>
      <c r="ER188" s="4"/>
      <c r="ES188" s="38"/>
      <c r="ET188" s="37">
        <v>0</v>
      </c>
      <c r="EU188" s="4">
        <v>0</v>
      </c>
      <c r="EV188" s="38">
        <v>0</v>
      </c>
      <c r="EW188" s="37">
        <v>0</v>
      </c>
      <c r="EX188" s="4">
        <v>0</v>
      </c>
      <c r="EY188" s="38">
        <v>0</v>
      </c>
      <c r="EZ188" s="37">
        <v>0</v>
      </c>
      <c r="FA188" s="4">
        <v>0</v>
      </c>
      <c r="FB188" s="38">
        <v>0</v>
      </c>
      <c r="FC188" s="37"/>
      <c r="FD188" s="4"/>
      <c r="FE188" s="38"/>
      <c r="FF188" s="37">
        <v>0</v>
      </c>
      <c r="FG188" s="4">
        <v>0</v>
      </c>
      <c r="FH188" s="38">
        <v>0</v>
      </c>
      <c r="FI188" s="37">
        <v>91.704999999999998</v>
      </c>
      <c r="FJ188" s="4">
        <v>1128.7</v>
      </c>
      <c r="FK188" s="38">
        <f t="shared" si="1517"/>
        <v>12307.943950711522</v>
      </c>
      <c r="FL188" s="37">
        <v>0</v>
      </c>
      <c r="FM188" s="4">
        <v>0</v>
      </c>
      <c r="FN188" s="38">
        <v>0</v>
      </c>
      <c r="FO188" s="37">
        <v>0</v>
      </c>
      <c r="FP188" s="4">
        <v>0</v>
      </c>
      <c r="FQ188" s="38">
        <v>0</v>
      </c>
      <c r="FR188" s="37">
        <v>0</v>
      </c>
      <c r="FS188" s="4">
        <v>0</v>
      </c>
      <c r="FT188" s="38">
        <v>0</v>
      </c>
      <c r="FU188" s="37"/>
      <c r="FV188" s="4"/>
      <c r="FW188" s="38"/>
      <c r="FX188" s="37">
        <v>0</v>
      </c>
      <c r="FY188" s="4">
        <v>0</v>
      </c>
      <c r="FZ188" s="38">
        <v>0</v>
      </c>
      <c r="GA188" s="37">
        <v>0</v>
      </c>
      <c r="GB188" s="4">
        <v>0</v>
      </c>
      <c r="GC188" s="38">
        <v>0</v>
      </c>
      <c r="GD188" s="37">
        <v>10.984</v>
      </c>
      <c r="GE188" s="4">
        <v>551.62</v>
      </c>
      <c r="GF188" s="38">
        <f t="shared" si="1518"/>
        <v>50220.320466132558</v>
      </c>
      <c r="GG188" s="37">
        <v>0</v>
      </c>
      <c r="GH188" s="4">
        <v>0</v>
      </c>
      <c r="GI188" s="38">
        <v>0</v>
      </c>
      <c r="GJ188" s="37">
        <v>0</v>
      </c>
      <c r="GK188" s="4">
        <v>0</v>
      </c>
      <c r="GL188" s="38">
        <v>0</v>
      </c>
      <c r="GM188" s="37">
        <v>0</v>
      </c>
      <c r="GN188" s="4">
        <v>0</v>
      </c>
      <c r="GO188" s="38">
        <v>0</v>
      </c>
      <c r="GP188" s="37">
        <v>0</v>
      </c>
      <c r="GQ188" s="4">
        <v>0</v>
      </c>
      <c r="GR188" s="38">
        <v>0</v>
      </c>
      <c r="GS188" s="37">
        <v>0</v>
      </c>
      <c r="GT188" s="4">
        <v>0</v>
      </c>
      <c r="GU188" s="38">
        <v>0</v>
      </c>
      <c r="GV188" s="37">
        <v>0</v>
      </c>
      <c r="GW188" s="4">
        <v>0</v>
      </c>
      <c r="GX188" s="38">
        <v>0</v>
      </c>
      <c r="GY188" s="37">
        <v>0</v>
      </c>
      <c r="GZ188" s="4">
        <v>0</v>
      </c>
      <c r="HA188" s="38">
        <v>0</v>
      </c>
      <c r="HB188" s="37">
        <v>0</v>
      </c>
      <c r="HC188" s="4">
        <v>0</v>
      </c>
      <c r="HD188" s="38">
        <v>0</v>
      </c>
      <c r="HE188" s="37">
        <v>0</v>
      </c>
      <c r="HF188" s="4">
        <v>0</v>
      </c>
      <c r="HG188" s="38">
        <v>0</v>
      </c>
      <c r="HH188" s="37">
        <v>55.851999999999997</v>
      </c>
      <c r="HI188" s="4">
        <v>2188.77</v>
      </c>
      <c r="HJ188" s="38">
        <f t="shared" si="1520"/>
        <v>39188.74883620999</v>
      </c>
      <c r="HK188" s="37">
        <v>0</v>
      </c>
      <c r="HL188" s="4">
        <v>0</v>
      </c>
      <c r="HM188" s="38">
        <v>0</v>
      </c>
      <c r="HN188" s="37">
        <v>0</v>
      </c>
      <c r="HO188" s="4">
        <v>0</v>
      </c>
      <c r="HP188" s="38">
        <v>0</v>
      </c>
      <c r="HQ188" s="37">
        <v>0.218</v>
      </c>
      <c r="HR188" s="4">
        <v>0.63</v>
      </c>
      <c r="HS188" s="38">
        <f t="shared" si="1521"/>
        <v>2889.9082568807344</v>
      </c>
      <c r="HT188" s="37">
        <v>0.218</v>
      </c>
      <c r="HU188" s="4">
        <v>0.63</v>
      </c>
      <c r="HV188" s="38">
        <f t="shared" si="1522"/>
        <v>2889.9082568807344</v>
      </c>
      <c r="HW188" s="37">
        <v>0</v>
      </c>
      <c r="HX188" s="4">
        <v>0</v>
      </c>
      <c r="HY188" s="38">
        <v>0</v>
      </c>
      <c r="HZ188" s="37">
        <v>0</v>
      </c>
      <c r="IA188" s="4">
        <v>0</v>
      </c>
      <c r="IB188" s="38">
        <v>0</v>
      </c>
      <c r="IC188" s="37">
        <v>0.11</v>
      </c>
      <c r="ID188" s="4">
        <v>2.95</v>
      </c>
      <c r="IE188" s="38">
        <f t="shared" si="1524"/>
        <v>26818.18181818182</v>
      </c>
      <c r="IF188" s="37">
        <v>0</v>
      </c>
      <c r="IG188" s="4">
        <v>0</v>
      </c>
      <c r="IH188" s="38">
        <v>0</v>
      </c>
      <c r="II188" s="37">
        <v>0.51</v>
      </c>
      <c r="IJ188" s="4">
        <v>15.81</v>
      </c>
      <c r="IK188" s="38">
        <f t="shared" si="1525"/>
        <v>31000</v>
      </c>
      <c r="IL188" s="37">
        <v>2.1999999999999999E-2</v>
      </c>
      <c r="IM188" s="4">
        <v>1.73</v>
      </c>
      <c r="IN188" s="38">
        <f t="shared" si="1526"/>
        <v>78636.363636363647</v>
      </c>
      <c r="IO188" s="37">
        <v>19.972999999999999</v>
      </c>
      <c r="IP188" s="4">
        <v>905.75</v>
      </c>
      <c r="IQ188" s="38">
        <f t="shared" si="1527"/>
        <v>45348.720773043613</v>
      </c>
      <c r="IR188" s="37">
        <v>0</v>
      </c>
      <c r="IS188" s="4">
        <v>0</v>
      </c>
      <c r="IT188" s="38">
        <v>0</v>
      </c>
      <c r="IU188" s="37">
        <v>0</v>
      </c>
      <c r="IV188" s="4">
        <v>0</v>
      </c>
      <c r="IW188" s="38">
        <v>0</v>
      </c>
      <c r="IX188" s="37">
        <v>0</v>
      </c>
      <c r="IY188" s="4">
        <v>0</v>
      </c>
      <c r="IZ188" s="38">
        <f t="shared" si="781"/>
        <v>0</v>
      </c>
      <c r="JA188" s="37">
        <v>6.0000000000000001E-3</v>
      </c>
      <c r="JB188" s="4">
        <v>0.02</v>
      </c>
      <c r="JC188" s="38">
        <f t="shared" si="1528"/>
        <v>3333.3333333333335</v>
      </c>
      <c r="JD188" s="37">
        <v>3.8119999999999998</v>
      </c>
      <c r="JE188" s="4">
        <v>232.11</v>
      </c>
      <c r="JF188" s="38">
        <f t="shared" ref="JF188:JF197" si="1541">JE188/JD188*1000</f>
        <v>60889.296956977974</v>
      </c>
      <c r="JG188" s="37">
        <v>0</v>
      </c>
      <c r="JH188" s="4">
        <v>0</v>
      </c>
      <c r="JI188" s="38">
        <v>0</v>
      </c>
      <c r="JJ188" s="37">
        <v>0</v>
      </c>
      <c r="JK188" s="4">
        <v>0</v>
      </c>
      <c r="JL188" s="38">
        <v>0</v>
      </c>
      <c r="JM188" s="37">
        <v>0</v>
      </c>
      <c r="JN188" s="4">
        <v>0</v>
      </c>
      <c r="JO188" s="38">
        <v>0</v>
      </c>
      <c r="JP188" s="37">
        <v>20.988</v>
      </c>
      <c r="JQ188" s="4">
        <v>975.61</v>
      </c>
      <c r="JR188" s="38">
        <f t="shared" si="1529"/>
        <v>46484.181437011626</v>
      </c>
      <c r="JS188" s="37">
        <v>0</v>
      </c>
      <c r="JT188" s="4">
        <v>0</v>
      </c>
      <c r="JU188" s="38">
        <v>0</v>
      </c>
      <c r="JV188" s="37">
        <v>10.987</v>
      </c>
      <c r="JW188" s="4">
        <v>528.4</v>
      </c>
      <c r="JX188" s="38">
        <f t="shared" si="1530"/>
        <v>48093.201055793208</v>
      </c>
      <c r="JY188" s="37">
        <v>0</v>
      </c>
      <c r="JZ188" s="4">
        <v>0</v>
      </c>
      <c r="KA188" s="38">
        <v>0</v>
      </c>
      <c r="KB188" s="37">
        <v>1.7999999999999999E-2</v>
      </c>
      <c r="KC188" s="4">
        <v>1.01</v>
      </c>
      <c r="KD188" s="38">
        <f t="shared" ref="KD188:KD191" si="1542">KC188/KB188*1000</f>
        <v>56111.111111111117</v>
      </c>
      <c r="KE188" s="37">
        <v>0.625</v>
      </c>
      <c r="KF188" s="4">
        <v>3.8</v>
      </c>
      <c r="KG188" s="38">
        <f t="shared" si="1531"/>
        <v>6080</v>
      </c>
      <c r="KH188" s="37"/>
      <c r="KI188" s="4"/>
      <c r="KJ188" s="38"/>
      <c r="KK188" s="37">
        <v>0</v>
      </c>
      <c r="KL188" s="4">
        <v>0</v>
      </c>
      <c r="KM188" s="38">
        <v>0</v>
      </c>
      <c r="KN188" s="37">
        <v>0</v>
      </c>
      <c r="KO188" s="4">
        <v>0</v>
      </c>
      <c r="KP188" s="38">
        <v>0</v>
      </c>
      <c r="KQ188" s="37">
        <v>0</v>
      </c>
      <c r="KR188" s="4">
        <v>0</v>
      </c>
      <c r="KS188" s="38">
        <v>0</v>
      </c>
      <c r="KT188" s="37">
        <v>23.635999999999999</v>
      </c>
      <c r="KU188" s="4">
        <v>115.64</v>
      </c>
      <c r="KV188" s="38">
        <f t="shared" si="1532"/>
        <v>4892.5368082585883</v>
      </c>
      <c r="KW188" s="37">
        <v>0</v>
      </c>
      <c r="KX188" s="4">
        <v>0</v>
      </c>
      <c r="KY188" s="38">
        <v>0</v>
      </c>
      <c r="KZ188" s="37">
        <v>102.71599999999999</v>
      </c>
      <c r="LA188" s="4">
        <v>1696.08</v>
      </c>
      <c r="LB188" s="38">
        <f t="shared" si="1533"/>
        <v>16512.325246310214</v>
      </c>
      <c r="LC188" s="37">
        <v>31.76</v>
      </c>
      <c r="LD188" s="4">
        <v>1416.69</v>
      </c>
      <c r="LE188" s="38">
        <f t="shared" si="1534"/>
        <v>44606.108312342571</v>
      </c>
      <c r="LF188" s="37">
        <v>0.01</v>
      </c>
      <c r="LG188" s="4">
        <v>0.65</v>
      </c>
      <c r="LH188" s="38">
        <f t="shared" si="1535"/>
        <v>65000</v>
      </c>
      <c r="LI188" s="37">
        <v>9.5389999999999997</v>
      </c>
      <c r="LJ188" s="4">
        <v>304.07</v>
      </c>
      <c r="LK188" s="38">
        <f t="shared" si="1536"/>
        <v>31876.506971380652</v>
      </c>
      <c r="LL188" s="37">
        <v>0</v>
      </c>
      <c r="LM188" s="4">
        <v>0</v>
      </c>
      <c r="LN188" s="38">
        <v>0</v>
      </c>
      <c r="LO188" s="37">
        <v>0</v>
      </c>
      <c r="LP188" s="4">
        <v>0</v>
      </c>
      <c r="LQ188" s="38">
        <v>0</v>
      </c>
      <c r="LR188" s="37">
        <v>0</v>
      </c>
      <c r="LS188" s="4">
        <v>0</v>
      </c>
      <c r="LT188" s="38">
        <v>0</v>
      </c>
      <c r="LU188" s="37">
        <v>0</v>
      </c>
      <c r="LV188" s="4">
        <v>0</v>
      </c>
      <c r="LW188" s="38">
        <v>0</v>
      </c>
      <c r="LX188" s="37">
        <v>31.341000000000001</v>
      </c>
      <c r="LY188" s="4">
        <v>393.59</v>
      </c>
      <c r="LZ188" s="38">
        <f t="shared" si="1537"/>
        <v>12558.310200695572</v>
      </c>
      <c r="MA188" s="2">
        <f t="shared" si="1538"/>
        <v>839.69900000000007</v>
      </c>
      <c r="MB188" s="34">
        <f t="shared" si="1539"/>
        <v>18657.09</v>
      </c>
    </row>
    <row r="189" spans="1:340" x14ac:dyDescent="0.3">
      <c r="A189" s="50">
        <v>2018</v>
      </c>
      <c r="B189" s="51" t="s">
        <v>7</v>
      </c>
      <c r="C189" s="37">
        <v>0</v>
      </c>
      <c r="D189" s="4">
        <v>0</v>
      </c>
      <c r="E189" s="38">
        <v>0</v>
      </c>
      <c r="F189" s="37">
        <v>0</v>
      </c>
      <c r="G189" s="4">
        <v>0</v>
      </c>
      <c r="H189" s="38">
        <v>0</v>
      </c>
      <c r="I189" s="37">
        <v>0</v>
      </c>
      <c r="J189" s="4">
        <v>0</v>
      </c>
      <c r="K189" s="38">
        <v>0</v>
      </c>
      <c r="L189" s="37">
        <v>0</v>
      </c>
      <c r="M189" s="4">
        <v>0</v>
      </c>
      <c r="N189" s="38">
        <v>0</v>
      </c>
      <c r="O189" s="37">
        <v>0</v>
      </c>
      <c r="P189" s="4">
        <v>0</v>
      </c>
      <c r="Q189" s="38">
        <v>0</v>
      </c>
      <c r="R189" s="37">
        <v>0</v>
      </c>
      <c r="S189" s="4">
        <v>0</v>
      </c>
      <c r="T189" s="38">
        <v>0</v>
      </c>
      <c r="U189" s="37">
        <v>0</v>
      </c>
      <c r="V189" s="4">
        <v>0</v>
      </c>
      <c r="W189" s="38">
        <v>0</v>
      </c>
      <c r="X189" s="37">
        <v>62.183</v>
      </c>
      <c r="Y189" s="4">
        <v>348.3</v>
      </c>
      <c r="Z189" s="38">
        <f t="shared" si="1501"/>
        <v>5601.2093337407332</v>
      </c>
      <c r="AA189" s="37">
        <v>8.9999999999999993E-3</v>
      </c>
      <c r="AB189" s="4">
        <v>0.22</v>
      </c>
      <c r="AC189" s="38">
        <f t="shared" ref="AC189" si="1543">AB189/AA189*1000</f>
        <v>24444.444444444445</v>
      </c>
      <c r="AD189" s="37">
        <v>0</v>
      </c>
      <c r="AE189" s="4">
        <v>0</v>
      </c>
      <c r="AF189" s="38">
        <v>0</v>
      </c>
      <c r="AG189" s="37">
        <v>0</v>
      </c>
      <c r="AH189" s="4">
        <v>0</v>
      </c>
      <c r="AI189" s="38">
        <v>0</v>
      </c>
      <c r="AJ189" s="37">
        <v>0.18</v>
      </c>
      <c r="AK189" s="4">
        <v>2.34</v>
      </c>
      <c r="AL189" s="38">
        <f t="shared" si="1503"/>
        <v>13000</v>
      </c>
      <c r="AM189" s="37">
        <v>0</v>
      </c>
      <c r="AN189" s="4">
        <v>0</v>
      </c>
      <c r="AO189" s="38">
        <v>0</v>
      </c>
      <c r="AP189" s="37">
        <v>0</v>
      </c>
      <c r="AQ189" s="4">
        <v>0</v>
      </c>
      <c r="AR189" s="38">
        <v>0</v>
      </c>
      <c r="AS189" s="37">
        <v>0</v>
      </c>
      <c r="AT189" s="4">
        <v>0</v>
      </c>
      <c r="AU189" s="38">
        <v>0</v>
      </c>
      <c r="AV189" s="37">
        <v>0</v>
      </c>
      <c r="AW189" s="4">
        <v>0</v>
      </c>
      <c r="AX189" s="38">
        <v>0</v>
      </c>
      <c r="AY189" s="37">
        <v>5.343</v>
      </c>
      <c r="AZ189" s="4">
        <v>331.8</v>
      </c>
      <c r="BA189" s="38">
        <f t="shared" si="1505"/>
        <v>62099.943851768672</v>
      </c>
      <c r="BB189" s="37">
        <v>0</v>
      </c>
      <c r="BC189" s="4">
        <v>0</v>
      </c>
      <c r="BD189" s="38">
        <v>0</v>
      </c>
      <c r="BE189" s="37">
        <v>0</v>
      </c>
      <c r="BF189" s="4">
        <v>0</v>
      </c>
      <c r="BG189" s="38">
        <v>0</v>
      </c>
      <c r="BH189" s="37">
        <v>14.679</v>
      </c>
      <c r="BI189" s="4">
        <v>21.56</v>
      </c>
      <c r="BJ189" s="38">
        <f t="shared" si="1506"/>
        <v>1468.764902241297</v>
      </c>
      <c r="BK189" s="37">
        <v>0</v>
      </c>
      <c r="BL189" s="4">
        <v>0</v>
      </c>
      <c r="BM189" s="38">
        <v>0</v>
      </c>
      <c r="BN189" s="37">
        <v>0</v>
      </c>
      <c r="BO189" s="4">
        <v>0</v>
      </c>
      <c r="BP189" s="38">
        <v>0</v>
      </c>
      <c r="BQ189" s="37">
        <v>0</v>
      </c>
      <c r="BR189" s="4">
        <v>0</v>
      </c>
      <c r="BS189" s="38">
        <v>0</v>
      </c>
      <c r="BT189" s="37">
        <v>0</v>
      </c>
      <c r="BU189" s="4">
        <v>0</v>
      </c>
      <c r="BV189" s="38">
        <v>0</v>
      </c>
      <c r="BW189" s="37">
        <v>0</v>
      </c>
      <c r="BX189" s="4">
        <v>0</v>
      </c>
      <c r="BY189" s="38">
        <v>0</v>
      </c>
      <c r="BZ189" s="37">
        <v>0</v>
      </c>
      <c r="CA189" s="4">
        <v>0</v>
      </c>
      <c r="CB189" s="38">
        <v>0</v>
      </c>
      <c r="CC189" s="37">
        <v>17.626000000000001</v>
      </c>
      <c r="CD189" s="4">
        <v>628.66</v>
      </c>
      <c r="CE189" s="38">
        <f t="shared" si="1508"/>
        <v>35666.62884375354</v>
      </c>
      <c r="CF189" s="37">
        <v>0</v>
      </c>
      <c r="CG189" s="4">
        <v>0</v>
      </c>
      <c r="CH189" s="38">
        <v>0</v>
      </c>
      <c r="CI189" s="37">
        <v>0</v>
      </c>
      <c r="CJ189" s="4">
        <v>0</v>
      </c>
      <c r="CK189" s="38">
        <v>0</v>
      </c>
      <c r="CL189" s="37">
        <v>0</v>
      </c>
      <c r="CM189" s="4">
        <v>0</v>
      </c>
      <c r="CN189" s="38">
        <v>0</v>
      </c>
      <c r="CO189" s="37">
        <v>3.7999999999999999E-2</v>
      </c>
      <c r="CP189" s="4">
        <v>4.76</v>
      </c>
      <c r="CQ189" s="38">
        <f t="shared" si="1509"/>
        <v>125263.15789473684</v>
      </c>
      <c r="CR189" s="37">
        <v>36.021999999999998</v>
      </c>
      <c r="CS189" s="4">
        <v>1394.33</v>
      </c>
      <c r="CT189" s="38">
        <f t="shared" ref="CT189" si="1544">CS189/CR189*1000</f>
        <v>38707.734162456276</v>
      </c>
      <c r="CU189" s="37">
        <v>0</v>
      </c>
      <c r="CV189" s="4">
        <v>0</v>
      </c>
      <c r="CW189" s="38">
        <f t="shared" si="1510"/>
        <v>0</v>
      </c>
      <c r="CX189" s="37">
        <v>0.70499999999999996</v>
      </c>
      <c r="CY189" s="4">
        <v>58.4</v>
      </c>
      <c r="CZ189" s="38">
        <f t="shared" si="1511"/>
        <v>82836.879432624119</v>
      </c>
      <c r="DA189" s="37">
        <v>0</v>
      </c>
      <c r="DB189" s="4">
        <v>0</v>
      </c>
      <c r="DC189" s="38">
        <v>0</v>
      </c>
      <c r="DD189" s="37">
        <v>0</v>
      </c>
      <c r="DE189" s="4">
        <v>0</v>
      </c>
      <c r="DF189" s="38">
        <v>0</v>
      </c>
      <c r="DG189" s="37">
        <v>0</v>
      </c>
      <c r="DH189" s="4">
        <v>0</v>
      </c>
      <c r="DI189" s="38">
        <v>0</v>
      </c>
      <c r="DJ189" s="37">
        <v>0</v>
      </c>
      <c r="DK189" s="4">
        <v>0</v>
      </c>
      <c r="DL189" s="38">
        <v>0</v>
      </c>
      <c r="DM189" s="37">
        <v>314.178</v>
      </c>
      <c r="DN189" s="4">
        <v>4990.0600000000004</v>
      </c>
      <c r="DO189" s="38">
        <f t="shared" si="1513"/>
        <v>15882.907141811333</v>
      </c>
      <c r="DP189" s="37">
        <v>7.8239999999999998</v>
      </c>
      <c r="DQ189" s="4">
        <v>354.62</v>
      </c>
      <c r="DR189" s="38">
        <f t="shared" si="1514"/>
        <v>45324.642126789367</v>
      </c>
      <c r="DS189" s="37">
        <v>0</v>
      </c>
      <c r="DT189" s="4">
        <v>0</v>
      </c>
      <c r="DU189" s="38">
        <v>0</v>
      </c>
      <c r="DV189" s="37">
        <v>3.5590000000000002</v>
      </c>
      <c r="DW189" s="4">
        <v>5.52</v>
      </c>
      <c r="DX189" s="38">
        <f t="shared" ref="DX189:DX194" si="1545">DW189/DV189*1000</f>
        <v>1550.997471199775</v>
      </c>
      <c r="DY189" s="37">
        <v>0</v>
      </c>
      <c r="DZ189" s="4">
        <v>0</v>
      </c>
      <c r="EA189" s="38">
        <v>0</v>
      </c>
      <c r="EB189" s="37">
        <v>2.948</v>
      </c>
      <c r="EC189" s="4">
        <v>167.43</v>
      </c>
      <c r="ED189" s="38">
        <f t="shared" si="1516"/>
        <v>56794.43690637721</v>
      </c>
      <c r="EE189" s="37">
        <v>3.5000000000000003E-2</v>
      </c>
      <c r="EF189" s="4">
        <v>2.56</v>
      </c>
      <c r="EG189" s="38">
        <f t="shared" ref="EG189" si="1546">EF189/EE189*1000</f>
        <v>73142.857142857145</v>
      </c>
      <c r="EH189" s="37">
        <v>3.5000000000000003E-2</v>
      </c>
      <c r="EI189" s="4">
        <v>2.56</v>
      </c>
      <c r="EJ189" s="38">
        <f t="shared" ref="EJ189:EJ197" si="1547">EI189/EH189*1000</f>
        <v>73142.857142857145</v>
      </c>
      <c r="EK189" s="37">
        <v>0</v>
      </c>
      <c r="EL189" s="4">
        <v>0</v>
      </c>
      <c r="EM189" s="38">
        <v>0</v>
      </c>
      <c r="EN189" s="37">
        <v>0</v>
      </c>
      <c r="EO189" s="4">
        <v>0</v>
      </c>
      <c r="EP189" s="38">
        <v>0</v>
      </c>
      <c r="EQ189" s="37"/>
      <c r="ER189" s="4"/>
      <c r="ES189" s="38"/>
      <c r="ET189" s="37">
        <v>0</v>
      </c>
      <c r="EU189" s="4">
        <v>0</v>
      </c>
      <c r="EV189" s="38">
        <v>0</v>
      </c>
      <c r="EW189" s="37">
        <v>0</v>
      </c>
      <c r="EX189" s="4">
        <v>0</v>
      </c>
      <c r="EY189" s="38">
        <v>0</v>
      </c>
      <c r="EZ189" s="37">
        <v>0</v>
      </c>
      <c r="FA189" s="4">
        <v>0</v>
      </c>
      <c r="FB189" s="38">
        <v>0</v>
      </c>
      <c r="FC189" s="37"/>
      <c r="FD189" s="4"/>
      <c r="FE189" s="38"/>
      <c r="FF189" s="37">
        <v>0</v>
      </c>
      <c r="FG189" s="4">
        <v>0</v>
      </c>
      <c r="FH189" s="38">
        <v>0</v>
      </c>
      <c r="FI189" s="37">
        <v>106.1</v>
      </c>
      <c r="FJ189" s="4">
        <v>1682.96</v>
      </c>
      <c r="FK189" s="38">
        <f t="shared" si="1517"/>
        <v>15862.016965127239</v>
      </c>
      <c r="FL189" s="37">
        <v>0</v>
      </c>
      <c r="FM189" s="4">
        <v>0</v>
      </c>
      <c r="FN189" s="38">
        <v>0</v>
      </c>
      <c r="FO189" s="37">
        <v>0</v>
      </c>
      <c r="FP189" s="4">
        <v>0</v>
      </c>
      <c r="FQ189" s="38">
        <v>0</v>
      </c>
      <c r="FR189" s="37">
        <v>0</v>
      </c>
      <c r="FS189" s="4">
        <v>0</v>
      </c>
      <c r="FT189" s="38">
        <v>0</v>
      </c>
      <c r="FU189" s="37"/>
      <c r="FV189" s="4"/>
      <c r="FW189" s="38"/>
      <c r="FX189" s="37">
        <v>0</v>
      </c>
      <c r="FY189" s="4">
        <v>0</v>
      </c>
      <c r="FZ189" s="38">
        <v>0</v>
      </c>
      <c r="GA189" s="37">
        <v>0</v>
      </c>
      <c r="GB189" s="4">
        <v>0</v>
      </c>
      <c r="GC189" s="38">
        <v>0</v>
      </c>
      <c r="GD189" s="37">
        <v>4.6790000000000003</v>
      </c>
      <c r="GE189" s="4">
        <v>198.76</v>
      </c>
      <c r="GF189" s="38">
        <f t="shared" si="1518"/>
        <v>42479.162214148317</v>
      </c>
      <c r="GG189" s="37">
        <v>0</v>
      </c>
      <c r="GH189" s="4">
        <v>0</v>
      </c>
      <c r="GI189" s="38">
        <v>0</v>
      </c>
      <c r="GJ189" s="37">
        <v>0</v>
      </c>
      <c r="GK189" s="4">
        <v>0</v>
      </c>
      <c r="GL189" s="38">
        <v>0</v>
      </c>
      <c r="GM189" s="37">
        <v>0</v>
      </c>
      <c r="GN189" s="4">
        <v>0</v>
      </c>
      <c r="GO189" s="38">
        <v>0</v>
      </c>
      <c r="GP189" s="37">
        <v>0</v>
      </c>
      <c r="GQ189" s="4">
        <v>0</v>
      </c>
      <c r="GR189" s="38">
        <v>0</v>
      </c>
      <c r="GS189" s="37">
        <v>0</v>
      </c>
      <c r="GT189" s="4">
        <v>0</v>
      </c>
      <c r="GU189" s="38">
        <v>0</v>
      </c>
      <c r="GV189" s="37">
        <v>0</v>
      </c>
      <c r="GW189" s="4">
        <v>0</v>
      </c>
      <c r="GX189" s="38">
        <v>0</v>
      </c>
      <c r="GY189" s="37">
        <v>1.1259999999999999</v>
      </c>
      <c r="GZ189" s="4">
        <v>29.64</v>
      </c>
      <c r="HA189" s="38">
        <f t="shared" ref="HA189" si="1548">GZ189/GY189*1000</f>
        <v>26323.268206039076</v>
      </c>
      <c r="HB189" s="37">
        <v>0</v>
      </c>
      <c r="HC189" s="4">
        <v>0</v>
      </c>
      <c r="HD189" s="38">
        <v>0</v>
      </c>
      <c r="HE189" s="37">
        <v>0</v>
      </c>
      <c r="HF189" s="4">
        <v>0</v>
      </c>
      <c r="HG189" s="38">
        <v>0</v>
      </c>
      <c r="HH189" s="37">
        <v>41.137999999999998</v>
      </c>
      <c r="HI189" s="4">
        <v>1787.6</v>
      </c>
      <c r="HJ189" s="38">
        <f t="shared" si="1520"/>
        <v>43453.741066653696</v>
      </c>
      <c r="HK189" s="37">
        <v>0</v>
      </c>
      <c r="HL189" s="4">
        <v>0</v>
      </c>
      <c r="HM189" s="38">
        <v>0</v>
      </c>
      <c r="HN189" s="37">
        <v>0</v>
      </c>
      <c r="HO189" s="4">
        <v>0</v>
      </c>
      <c r="HP189" s="38">
        <v>0</v>
      </c>
      <c r="HQ189" s="37">
        <v>1.7809999999999999</v>
      </c>
      <c r="HR189" s="4">
        <v>6.44</v>
      </c>
      <c r="HS189" s="38">
        <f t="shared" si="1521"/>
        <v>3615.9460976979226</v>
      </c>
      <c r="HT189" s="37">
        <v>1.7809999999999999</v>
      </c>
      <c r="HU189" s="4">
        <v>6.44</v>
      </c>
      <c r="HV189" s="38">
        <f t="shared" si="1522"/>
        <v>3615.9460976979226</v>
      </c>
      <c r="HW189" s="37">
        <v>0</v>
      </c>
      <c r="HX189" s="4">
        <v>0</v>
      </c>
      <c r="HY189" s="38">
        <v>0</v>
      </c>
      <c r="HZ189" s="37">
        <v>0</v>
      </c>
      <c r="IA189" s="4">
        <v>0</v>
      </c>
      <c r="IB189" s="38">
        <v>0</v>
      </c>
      <c r="IC189" s="37">
        <v>20.004000000000001</v>
      </c>
      <c r="ID189" s="4">
        <v>405.3</v>
      </c>
      <c r="IE189" s="38">
        <f t="shared" si="1524"/>
        <v>20260.947810437912</v>
      </c>
      <c r="IF189" s="37">
        <v>0</v>
      </c>
      <c r="IG189" s="4">
        <v>0</v>
      </c>
      <c r="IH189" s="38">
        <v>0</v>
      </c>
      <c r="II189" s="37">
        <v>0</v>
      </c>
      <c r="IJ189" s="4">
        <v>0</v>
      </c>
      <c r="IK189" s="38">
        <v>0</v>
      </c>
      <c r="IL189" s="37">
        <v>13.507</v>
      </c>
      <c r="IM189" s="4">
        <v>604.89</v>
      </c>
      <c r="IN189" s="38">
        <f t="shared" si="1526"/>
        <v>44783.445620789222</v>
      </c>
      <c r="IO189" s="37">
        <v>16.114000000000001</v>
      </c>
      <c r="IP189" s="4">
        <v>759.05</v>
      </c>
      <c r="IQ189" s="38">
        <f t="shared" si="1527"/>
        <v>47105.001861735131</v>
      </c>
      <c r="IR189" s="37">
        <v>0</v>
      </c>
      <c r="IS189" s="4">
        <v>0</v>
      </c>
      <c r="IT189" s="38">
        <v>0</v>
      </c>
      <c r="IU189" s="37">
        <v>0</v>
      </c>
      <c r="IV189" s="4">
        <v>0</v>
      </c>
      <c r="IW189" s="38">
        <v>0</v>
      </c>
      <c r="IX189" s="37">
        <v>0</v>
      </c>
      <c r="IY189" s="4">
        <v>0</v>
      </c>
      <c r="IZ189" s="38">
        <f t="shared" si="781"/>
        <v>0</v>
      </c>
      <c r="JA189" s="37">
        <v>14.305999999999999</v>
      </c>
      <c r="JB189" s="4">
        <v>926.31</v>
      </c>
      <c r="JC189" s="38">
        <f t="shared" si="1528"/>
        <v>64749.755347406674</v>
      </c>
      <c r="JD189" s="37">
        <v>0</v>
      </c>
      <c r="JE189" s="4">
        <v>0</v>
      </c>
      <c r="JF189" s="38">
        <v>0</v>
      </c>
      <c r="JG189" s="37">
        <v>0</v>
      </c>
      <c r="JH189" s="4">
        <v>0</v>
      </c>
      <c r="JI189" s="38">
        <v>0</v>
      </c>
      <c r="JJ189" s="37">
        <v>0</v>
      </c>
      <c r="JK189" s="4">
        <v>0</v>
      </c>
      <c r="JL189" s="38">
        <v>0</v>
      </c>
      <c r="JM189" s="37">
        <v>0</v>
      </c>
      <c r="JN189" s="4">
        <v>0</v>
      </c>
      <c r="JO189" s="38">
        <v>0</v>
      </c>
      <c r="JP189" s="37">
        <v>11.967000000000001</v>
      </c>
      <c r="JQ189" s="4">
        <v>565.82000000000005</v>
      </c>
      <c r="JR189" s="38">
        <f t="shared" si="1529"/>
        <v>47281.691317790595</v>
      </c>
      <c r="JS189" s="37">
        <v>0</v>
      </c>
      <c r="JT189" s="4">
        <v>0</v>
      </c>
      <c r="JU189" s="38">
        <v>0</v>
      </c>
      <c r="JV189" s="37">
        <v>16.936</v>
      </c>
      <c r="JW189" s="4">
        <v>762.68</v>
      </c>
      <c r="JX189" s="38">
        <f t="shared" si="1530"/>
        <v>45033.065658951346</v>
      </c>
      <c r="JY189" s="37">
        <v>1E-3</v>
      </c>
      <c r="JZ189" s="4">
        <v>0.06</v>
      </c>
      <c r="KA189" s="38">
        <f t="shared" ref="KA189:KA198" si="1549">JZ189/JY189*1000</f>
        <v>60000</v>
      </c>
      <c r="KB189" s="37">
        <v>0</v>
      </c>
      <c r="KC189" s="4">
        <v>0</v>
      </c>
      <c r="KD189" s="38">
        <v>0</v>
      </c>
      <c r="KE189" s="37">
        <v>2.77</v>
      </c>
      <c r="KF189" s="4">
        <v>7.73</v>
      </c>
      <c r="KG189" s="38">
        <f t="shared" si="1531"/>
        <v>2790.6137184115523</v>
      </c>
      <c r="KH189" s="37"/>
      <c r="KI189" s="4"/>
      <c r="KJ189" s="38"/>
      <c r="KK189" s="37">
        <v>0</v>
      </c>
      <c r="KL189" s="4">
        <v>0</v>
      </c>
      <c r="KM189" s="38">
        <v>0</v>
      </c>
      <c r="KN189" s="37">
        <v>0</v>
      </c>
      <c r="KO189" s="4">
        <v>0</v>
      </c>
      <c r="KP189" s="38">
        <v>0</v>
      </c>
      <c r="KQ189" s="37">
        <v>0</v>
      </c>
      <c r="KR189" s="4">
        <v>0</v>
      </c>
      <c r="KS189" s="38">
        <v>0</v>
      </c>
      <c r="KT189" s="37">
        <v>7.085</v>
      </c>
      <c r="KU189" s="4">
        <v>143.49</v>
      </c>
      <c r="KV189" s="38">
        <f t="shared" si="1532"/>
        <v>20252.646436132676</v>
      </c>
      <c r="KW189" s="37">
        <v>0</v>
      </c>
      <c r="KX189" s="4">
        <v>0</v>
      </c>
      <c r="KY189" s="38">
        <v>0</v>
      </c>
      <c r="KZ189" s="37">
        <v>327.78199999999998</v>
      </c>
      <c r="LA189" s="4">
        <v>5661.23</v>
      </c>
      <c r="LB189" s="38">
        <f t="shared" si="1533"/>
        <v>17271.326674436059</v>
      </c>
      <c r="LC189" s="37">
        <v>0</v>
      </c>
      <c r="LD189" s="4">
        <v>0</v>
      </c>
      <c r="LE189" s="38">
        <v>0</v>
      </c>
      <c r="LF189" s="37">
        <v>5.0000000000000001E-3</v>
      </c>
      <c r="LG189" s="4">
        <v>1.34</v>
      </c>
      <c r="LH189" s="38">
        <f t="shared" si="1535"/>
        <v>268000</v>
      </c>
      <c r="LI189" s="37">
        <v>0.79200000000000004</v>
      </c>
      <c r="LJ189" s="4">
        <v>7.22</v>
      </c>
      <c r="LK189" s="38">
        <f t="shared" si="1536"/>
        <v>9116.1616161616166</v>
      </c>
      <c r="LL189" s="37">
        <v>0</v>
      </c>
      <c r="LM189" s="4">
        <v>0</v>
      </c>
      <c r="LN189" s="38">
        <v>0</v>
      </c>
      <c r="LO189" s="37">
        <v>0</v>
      </c>
      <c r="LP189" s="4">
        <v>0</v>
      </c>
      <c r="LQ189" s="38">
        <v>0</v>
      </c>
      <c r="LR189" s="37">
        <v>0</v>
      </c>
      <c r="LS189" s="4">
        <v>0</v>
      </c>
      <c r="LT189" s="38">
        <v>0</v>
      </c>
      <c r="LU189" s="37">
        <v>0</v>
      </c>
      <c r="LV189" s="4">
        <v>0</v>
      </c>
      <c r="LW189" s="38">
        <v>0</v>
      </c>
      <c r="LX189" s="37">
        <v>48.069000000000003</v>
      </c>
      <c r="LY189" s="4">
        <v>639.76</v>
      </c>
      <c r="LZ189" s="38">
        <f t="shared" si="1537"/>
        <v>13309.20135638353</v>
      </c>
      <c r="MA189" s="2">
        <f t="shared" si="1538"/>
        <v>1099.4909999999998</v>
      </c>
      <c r="MB189" s="34">
        <f t="shared" si="1539"/>
        <v>22500.839999999997</v>
      </c>
    </row>
    <row r="190" spans="1:340" x14ac:dyDescent="0.3">
      <c r="A190" s="50">
        <v>2018</v>
      </c>
      <c r="B190" s="51" t="s">
        <v>8</v>
      </c>
      <c r="C190" s="37">
        <v>0</v>
      </c>
      <c r="D190" s="4">
        <v>0</v>
      </c>
      <c r="E190" s="38">
        <v>0</v>
      </c>
      <c r="F190" s="37">
        <v>0</v>
      </c>
      <c r="G190" s="4">
        <v>0</v>
      </c>
      <c r="H190" s="38">
        <v>0</v>
      </c>
      <c r="I190" s="37">
        <v>0</v>
      </c>
      <c r="J190" s="4">
        <v>0</v>
      </c>
      <c r="K190" s="38">
        <v>0</v>
      </c>
      <c r="L190" s="37">
        <v>0</v>
      </c>
      <c r="M190" s="4">
        <v>0</v>
      </c>
      <c r="N190" s="38">
        <v>0</v>
      </c>
      <c r="O190" s="37">
        <v>1.88</v>
      </c>
      <c r="P190" s="4">
        <v>462.59</v>
      </c>
      <c r="Q190" s="38">
        <f t="shared" si="1499"/>
        <v>246058.51063829786</v>
      </c>
      <c r="R190" s="37">
        <v>0</v>
      </c>
      <c r="S190" s="4">
        <v>0</v>
      </c>
      <c r="T190" s="38">
        <v>0</v>
      </c>
      <c r="U190" s="37">
        <v>124.95699999999999</v>
      </c>
      <c r="V190" s="4">
        <v>4075.69</v>
      </c>
      <c r="W190" s="38">
        <f t="shared" si="1540"/>
        <v>32616.740158614568</v>
      </c>
      <c r="X190" s="37">
        <v>0</v>
      </c>
      <c r="Y190" s="4">
        <v>0</v>
      </c>
      <c r="Z190" s="38">
        <v>0</v>
      </c>
      <c r="AA190" s="37">
        <v>0</v>
      </c>
      <c r="AB190" s="4">
        <v>0</v>
      </c>
      <c r="AC190" s="38">
        <v>0</v>
      </c>
      <c r="AD190" s="37">
        <v>6.0999999999999999E-2</v>
      </c>
      <c r="AE190" s="4">
        <v>3.4</v>
      </c>
      <c r="AF190" s="38">
        <f t="shared" si="1502"/>
        <v>55737.704918032789</v>
      </c>
      <c r="AG190" s="37">
        <v>0</v>
      </c>
      <c r="AH190" s="4">
        <v>0</v>
      </c>
      <c r="AI190" s="38">
        <v>0</v>
      </c>
      <c r="AJ190" s="37">
        <v>5.0000000000000001E-3</v>
      </c>
      <c r="AK190" s="4">
        <v>0.09</v>
      </c>
      <c r="AL190" s="38">
        <f t="shared" si="1503"/>
        <v>18000</v>
      </c>
      <c r="AM190" s="37">
        <v>9.5039999999999996</v>
      </c>
      <c r="AN190" s="4">
        <v>62.31</v>
      </c>
      <c r="AO190" s="38">
        <f t="shared" si="1504"/>
        <v>6556.1868686868693</v>
      </c>
      <c r="AP190" s="37">
        <v>0</v>
      </c>
      <c r="AQ190" s="4">
        <v>0</v>
      </c>
      <c r="AR190" s="38">
        <v>0</v>
      </c>
      <c r="AS190" s="37">
        <v>0</v>
      </c>
      <c r="AT190" s="4">
        <v>0</v>
      </c>
      <c r="AU190" s="38">
        <v>0</v>
      </c>
      <c r="AV190" s="37">
        <v>0</v>
      </c>
      <c r="AW190" s="4">
        <v>0</v>
      </c>
      <c r="AX190" s="38">
        <v>0</v>
      </c>
      <c r="AY190" s="37">
        <v>7.2809999999999997</v>
      </c>
      <c r="AZ190" s="4">
        <v>813.36</v>
      </c>
      <c r="BA190" s="38">
        <f t="shared" si="1505"/>
        <v>111709.92995467657</v>
      </c>
      <c r="BB190" s="37">
        <v>0</v>
      </c>
      <c r="BC190" s="4">
        <v>0</v>
      </c>
      <c r="BD190" s="38">
        <v>0</v>
      </c>
      <c r="BE190" s="37">
        <v>0</v>
      </c>
      <c r="BF190" s="4">
        <v>0</v>
      </c>
      <c r="BG190" s="38">
        <v>0</v>
      </c>
      <c r="BH190" s="37">
        <v>17.527000000000001</v>
      </c>
      <c r="BI190" s="4">
        <v>95.15</v>
      </c>
      <c r="BJ190" s="38">
        <f t="shared" si="1506"/>
        <v>5428.7670451303702</v>
      </c>
      <c r="BK190" s="37">
        <v>0</v>
      </c>
      <c r="BL190" s="4">
        <v>0</v>
      </c>
      <c r="BM190" s="38">
        <v>0</v>
      </c>
      <c r="BN190" s="37">
        <v>0</v>
      </c>
      <c r="BO190" s="4">
        <v>0</v>
      </c>
      <c r="BP190" s="38">
        <v>0</v>
      </c>
      <c r="BQ190" s="37">
        <v>0</v>
      </c>
      <c r="BR190" s="4">
        <v>0</v>
      </c>
      <c r="BS190" s="38">
        <v>0</v>
      </c>
      <c r="BT190" s="37">
        <v>0</v>
      </c>
      <c r="BU190" s="4">
        <v>0</v>
      </c>
      <c r="BV190" s="38">
        <f>IF(BT190=0,0,BU190/BT190*1000)</f>
        <v>0</v>
      </c>
      <c r="BW190" s="37">
        <v>0</v>
      </c>
      <c r="BX190" s="4">
        <v>0</v>
      </c>
      <c r="BY190" s="38">
        <v>0</v>
      </c>
      <c r="BZ190" s="37">
        <v>4.1029999999999998</v>
      </c>
      <c r="CA190" s="4">
        <v>322.64999999999998</v>
      </c>
      <c r="CB190" s="38">
        <f t="shared" si="1507"/>
        <v>78637.582256885216</v>
      </c>
      <c r="CC190" s="37">
        <v>39.433</v>
      </c>
      <c r="CD190" s="4">
        <v>1907.4</v>
      </c>
      <c r="CE190" s="38">
        <f t="shared" si="1508"/>
        <v>48370.654020744048</v>
      </c>
      <c r="CF190" s="37">
        <v>7.0000000000000007E-2</v>
      </c>
      <c r="CG190" s="4">
        <v>2.69</v>
      </c>
      <c r="CH190" s="38">
        <f t="shared" ref="CH190:CH197" si="1550">CG190/CF190*1000</f>
        <v>38428.57142857142</v>
      </c>
      <c r="CI190" s="37">
        <v>0</v>
      </c>
      <c r="CJ190" s="4">
        <v>0</v>
      </c>
      <c r="CK190" s="38">
        <f>IF(CI190=0,0,CJ190/CI190*1000)</f>
        <v>0</v>
      </c>
      <c r="CL190" s="37">
        <v>0</v>
      </c>
      <c r="CM190" s="4">
        <v>0</v>
      </c>
      <c r="CN190" s="38">
        <v>0</v>
      </c>
      <c r="CO190" s="37">
        <v>0</v>
      </c>
      <c r="CP190" s="4">
        <v>0</v>
      </c>
      <c r="CQ190" s="38">
        <v>0</v>
      </c>
      <c r="CR190" s="37">
        <v>0</v>
      </c>
      <c r="CS190" s="4">
        <v>0</v>
      </c>
      <c r="CT190" s="38">
        <v>0</v>
      </c>
      <c r="CU190" s="37">
        <v>0</v>
      </c>
      <c r="CV190" s="4">
        <v>0</v>
      </c>
      <c r="CW190" s="38">
        <f t="shared" si="1510"/>
        <v>0</v>
      </c>
      <c r="CX190" s="37">
        <v>4.8079999999999998</v>
      </c>
      <c r="CY190" s="4">
        <v>352.66</v>
      </c>
      <c r="CZ190" s="38">
        <f t="shared" si="1511"/>
        <v>73348.585690515814</v>
      </c>
      <c r="DA190" s="37">
        <v>0</v>
      </c>
      <c r="DB190" s="4">
        <v>0</v>
      </c>
      <c r="DC190" s="38">
        <v>0</v>
      </c>
      <c r="DD190" s="37">
        <v>0</v>
      </c>
      <c r="DE190" s="4">
        <v>0</v>
      </c>
      <c r="DF190" s="38">
        <v>0</v>
      </c>
      <c r="DG190" s="37">
        <v>3.3119999999999998</v>
      </c>
      <c r="DH190" s="4">
        <v>59.84</v>
      </c>
      <c r="DI190" s="38">
        <f t="shared" si="1512"/>
        <v>18067.632850241549</v>
      </c>
      <c r="DJ190" s="37">
        <v>0</v>
      </c>
      <c r="DK190" s="4">
        <v>0</v>
      </c>
      <c r="DL190" s="38">
        <v>0</v>
      </c>
      <c r="DM190" s="37">
        <v>61.86</v>
      </c>
      <c r="DN190" s="4">
        <v>519.33000000000004</v>
      </c>
      <c r="DO190" s="38">
        <f t="shared" si="1513"/>
        <v>8395.247332686713</v>
      </c>
      <c r="DP190" s="37">
        <v>0</v>
      </c>
      <c r="DQ190" s="4">
        <v>0</v>
      </c>
      <c r="DR190" s="38">
        <v>0</v>
      </c>
      <c r="DS190" s="37">
        <v>0</v>
      </c>
      <c r="DT190" s="4">
        <v>0</v>
      </c>
      <c r="DU190" s="38">
        <v>0</v>
      </c>
      <c r="DV190" s="37">
        <v>0</v>
      </c>
      <c r="DW190" s="4">
        <v>0</v>
      </c>
      <c r="DX190" s="38">
        <v>0</v>
      </c>
      <c r="DY190" s="37">
        <v>0</v>
      </c>
      <c r="DZ190" s="4">
        <v>0</v>
      </c>
      <c r="EA190" s="38">
        <v>0</v>
      </c>
      <c r="EB190" s="37">
        <v>21.527000000000001</v>
      </c>
      <c r="EC190" s="4">
        <v>673.85</v>
      </c>
      <c r="ED190" s="38">
        <f t="shared" si="1516"/>
        <v>31302.550285687739</v>
      </c>
      <c r="EE190" s="37">
        <v>0</v>
      </c>
      <c r="EF190" s="4">
        <v>0</v>
      </c>
      <c r="EG190" s="38">
        <v>0</v>
      </c>
      <c r="EH190" s="37">
        <v>0</v>
      </c>
      <c r="EI190" s="4">
        <v>0</v>
      </c>
      <c r="EJ190" s="38">
        <v>0</v>
      </c>
      <c r="EK190" s="37">
        <v>0</v>
      </c>
      <c r="EL190" s="4">
        <v>0</v>
      </c>
      <c r="EM190" s="38">
        <v>0</v>
      </c>
      <c r="EN190" s="37">
        <v>0</v>
      </c>
      <c r="EO190" s="4">
        <v>0</v>
      </c>
      <c r="EP190" s="38">
        <v>0</v>
      </c>
      <c r="EQ190" s="37"/>
      <c r="ER190" s="4"/>
      <c r="ES190" s="38"/>
      <c r="ET190" s="37">
        <v>0</v>
      </c>
      <c r="EU190" s="4">
        <v>0</v>
      </c>
      <c r="EV190" s="38">
        <v>0</v>
      </c>
      <c r="EW190" s="37">
        <v>0.502</v>
      </c>
      <c r="EX190" s="4">
        <v>1.92</v>
      </c>
      <c r="EY190" s="38">
        <f t="shared" ref="EY190:EY198" si="1551">EX190/EW190*1000</f>
        <v>3824.7011952191233</v>
      </c>
      <c r="EZ190" s="37">
        <v>0</v>
      </c>
      <c r="FA190" s="4">
        <v>0</v>
      </c>
      <c r="FB190" s="38">
        <v>0</v>
      </c>
      <c r="FC190" s="37"/>
      <c r="FD190" s="4"/>
      <c r="FE190" s="38"/>
      <c r="FF190" s="37">
        <v>0</v>
      </c>
      <c r="FG190" s="4">
        <v>0</v>
      </c>
      <c r="FH190" s="38">
        <v>0</v>
      </c>
      <c r="FI190" s="37">
        <v>97.88</v>
      </c>
      <c r="FJ190" s="4">
        <v>1562.26</v>
      </c>
      <c r="FK190" s="38">
        <f t="shared" si="1517"/>
        <v>15960.972619534123</v>
      </c>
      <c r="FL190" s="37">
        <v>0</v>
      </c>
      <c r="FM190" s="4">
        <v>0</v>
      </c>
      <c r="FN190" s="38">
        <v>0</v>
      </c>
      <c r="FO190" s="37">
        <v>0</v>
      </c>
      <c r="FP190" s="4">
        <v>0</v>
      </c>
      <c r="FQ190" s="38">
        <v>0</v>
      </c>
      <c r="FR190" s="37">
        <v>0</v>
      </c>
      <c r="FS190" s="4">
        <v>0</v>
      </c>
      <c r="FT190" s="38">
        <v>0</v>
      </c>
      <c r="FU190" s="37"/>
      <c r="FV190" s="4"/>
      <c r="FW190" s="38"/>
      <c r="FX190" s="37">
        <v>0</v>
      </c>
      <c r="FY190" s="4">
        <v>0</v>
      </c>
      <c r="FZ190" s="38">
        <v>0</v>
      </c>
      <c r="GA190" s="37">
        <v>0</v>
      </c>
      <c r="GB190" s="4">
        <v>0</v>
      </c>
      <c r="GC190" s="38">
        <v>0</v>
      </c>
      <c r="GD190" s="37">
        <v>2.46</v>
      </c>
      <c r="GE190" s="4">
        <v>36.799999999999997</v>
      </c>
      <c r="GF190" s="38">
        <f t="shared" si="1518"/>
        <v>14959.349593495934</v>
      </c>
      <c r="GG190" s="37">
        <v>0</v>
      </c>
      <c r="GH190" s="4">
        <v>0</v>
      </c>
      <c r="GI190" s="38">
        <v>0</v>
      </c>
      <c r="GJ190" s="37">
        <v>0</v>
      </c>
      <c r="GK190" s="4">
        <v>0</v>
      </c>
      <c r="GL190" s="38">
        <v>0</v>
      </c>
      <c r="GM190" s="37">
        <v>0</v>
      </c>
      <c r="GN190" s="4">
        <v>0</v>
      </c>
      <c r="GO190" s="38">
        <v>0</v>
      </c>
      <c r="GP190" s="37">
        <v>0</v>
      </c>
      <c r="GQ190" s="4">
        <v>0</v>
      </c>
      <c r="GR190" s="38">
        <v>0</v>
      </c>
      <c r="GS190" s="37">
        <v>0</v>
      </c>
      <c r="GT190" s="4">
        <v>0</v>
      </c>
      <c r="GU190" s="38">
        <v>0</v>
      </c>
      <c r="GV190" s="37">
        <v>0</v>
      </c>
      <c r="GW190" s="4">
        <v>0</v>
      </c>
      <c r="GX190" s="38">
        <v>0</v>
      </c>
      <c r="GY190" s="37">
        <v>0</v>
      </c>
      <c r="GZ190" s="4">
        <v>0</v>
      </c>
      <c r="HA190" s="38">
        <v>0</v>
      </c>
      <c r="HB190" s="37">
        <v>0</v>
      </c>
      <c r="HC190" s="4">
        <v>0</v>
      </c>
      <c r="HD190" s="38">
        <v>0</v>
      </c>
      <c r="HE190" s="37">
        <v>0</v>
      </c>
      <c r="HF190" s="4">
        <v>0</v>
      </c>
      <c r="HG190" s="38">
        <v>0</v>
      </c>
      <c r="HH190" s="37">
        <v>32.570999999999998</v>
      </c>
      <c r="HI190" s="4">
        <v>1382.64</v>
      </c>
      <c r="HJ190" s="38">
        <f t="shared" si="1520"/>
        <v>42450.032237266285</v>
      </c>
      <c r="HK190" s="37">
        <v>0</v>
      </c>
      <c r="HL190" s="4">
        <v>0</v>
      </c>
      <c r="HM190" s="38">
        <v>0</v>
      </c>
      <c r="HN190" s="37">
        <v>0</v>
      </c>
      <c r="HO190" s="4">
        <v>0</v>
      </c>
      <c r="HP190" s="38">
        <v>0</v>
      </c>
      <c r="HQ190" s="37">
        <v>0.21</v>
      </c>
      <c r="HR190" s="4">
        <v>0.19</v>
      </c>
      <c r="HS190" s="38">
        <f t="shared" si="1521"/>
        <v>904.76190476190482</v>
      </c>
      <c r="HT190" s="37">
        <v>0.21</v>
      </c>
      <c r="HU190" s="4">
        <v>0.19</v>
      </c>
      <c r="HV190" s="38">
        <f t="shared" si="1522"/>
        <v>904.76190476190482</v>
      </c>
      <c r="HW190" s="37">
        <v>0</v>
      </c>
      <c r="HX190" s="4">
        <v>0</v>
      </c>
      <c r="HY190" s="38">
        <v>0</v>
      </c>
      <c r="HZ190" s="37">
        <v>0</v>
      </c>
      <c r="IA190" s="4">
        <v>0</v>
      </c>
      <c r="IB190" s="38">
        <v>0</v>
      </c>
      <c r="IC190" s="37">
        <v>0</v>
      </c>
      <c r="ID190" s="4">
        <v>0</v>
      </c>
      <c r="IE190" s="38">
        <v>0</v>
      </c>
      <c r="IF190" s="37">
        <v>0</v>
      </c>
      <c r="IG190" s="4">
        <v>0</v>
      </c>
      <c r="IH190" s="38">
        <v>0</v>
      </c>
      <c r="II190" s="37">
        <v>0</v>
      </c>
      <c r="IJ190" s="4">
        <v>0</v>
      </c>
      <c r="IK190" s="38">
        <v>0</v>
      </c>
      <c r="IL190" s="37">
        <v>6.7519999999999998</v>
      </c>
      <c r="IM190" s="4">
        <v>468.71</v>
      </c>
      <c r="IN190" s="38">
        <f t="shared" si="1526"/>
        <v>69417.950236966819</v>
      </c>
      <c r="IO190" s="37">
        <v>16.556999999999999</v>
      </c>
      <c r="IP190" s="4">
        <v>731.46</v>
      </c>
      <c r="IQ190" s="38">
        <f t="shared" si="1527"/>
        <v>44178.293169052376</v>
      </c>
      <c r="IR190" s="37">
        <v>0</v>
      </c>
      <c r="IS190" s="4">
        <v>0</v>
      </c>
      <c r="IT190" s="38">
        <v>0</v>
      </c>
      <c r="IU190" s="37">
        <v>0</v>
      </c>
      <c r="IV190" s="4">
        <v>0</v>
      </c>
      <c r="IW190" s="38">
        <v>0</v>
      </c>
      <c r="IX190" s="37">
        <v>0</v>
      </c>
      <c r="IY190" s="4">
        <v>0</v>
      </c>
      <c r="IZ190" s="38">
        <f t="shared" si="781"/>
        <v>0</v>
      </c>
      <c r="JA190" s="37">
        <v>6.7000000000000004E-2</v>
      </c>
      <c r="JB190" s="4">
        <v>1.41</v>
      </c>
      <c r="JC190" s="38">
        <f t="shared" si="1528"/>
        <v>21044.776119402981</v>
      </c>
      <c r="JD190" s="37">
        <v>1.6890000000000001</v>
      </c>
      <c r="JE190" s="4">
        <v>94.48</v>
      </c>
      <c r="JF190" s="38">
        <f t="shared" si="1541"/>
        <v>55938.425103611604</v>
      </c>
      <c r="JG190" s="37">
        <v>0</v>
      </c>
      <c r="JH190" s="4">
        <v>0</v>
      </c>
      <c r="JI190" s="38">
        <v>0</v>
      </c>
      <c r="JJ190" s="37">
        <v>0</v>
      </c>
      <c r="JK190" s="4">
        <v>0</v>
      </c>
      <c r="JL190" s="38">
        <v>0</v>
      </c>
      <c r="JM190" s="37">
        <v>0</v>
      </c>
      <c r="JN190" s="4">
        <v>0</v>
      </c>
      <c r="JO190" s="38">
        <v>0</v>
      </c>
      <c r="JP190" s="37">
        <v>26.65</v>
      </c>
      <c r="JQ190" s="4">
        <v>889.06</v>
      </c>
      <c r="JR190" s="38">
        <f t="shared" si="1529"/>
        <v>33360.60037523452</v>
      </c>
      <c r="JS190" s="37">
        <v>0</v>
      </c>
      <c r="JT190" s="4">
        <v>0</v>
      </c>
      <c r="JU190" s="38">
        <v>0</v>
      </c>
      <c r="JV190" s="37">
        <v>0</v>
      </c>
      <c r="JW190" s="4">
        <v>0</v>
      </c>
      <c r="JX190" s="38">
        <v>0</v>
      </c>
      <c r="JY190" s="37">
        <v>0</v>
      </c>
      <c r="JZ190" s="4">
        <v>0</v>
      </c>
      <c r="KA190" s="38">
        <v>0</v>
      </c>
      <c r="KB190" s="37">
        <v>0</v>
      </c>
      <c r="KC190" s="4">
        <v>0</v>
      </c>
      <c r="KD190" s="38">
        <v>0</v>
      </c>
      <c r="KE190" s="37">
        <v>1.7330000000000001</v>
      </c>
      <c r="KF190" s="4">
        <v>12.22</v>
      </c>
      <c r="KG190" s="38">
        <f t="shared" si="1531"/>
        <v>7051.3560300057707</v>
      </c>
      <c r="KH190" s="37"/>
      <c r="KI190" s="4"/>
      <c r="KJ190" s="38"/>
      <c r="KK190" s="37">
        <v>5.1999999999999998E-2</v>
      </c>
      <c r="KL190" s="4">
        <v>1.28</v>
      </c>
      <c r="KM190" s="38">
        <f t="shared" ref="KM190:KM193" si="1552">KL190/KK190*1000</f>
        <v>24615.384615384617</v>
      </c>
      <c r="KN190" s="37">
        <v>0</v>
      </c>
      <c r="KO190" s="4">
        <v>0</v>
      </c>
      <c r="KP190" s="38">
        <v>0</v>
      </c>
      <c r="KQ190" s="37">
        <v>0</v>
      </c>
      <c r="KR190" s="4">
        <v>0</v>
      </c>
      <c r="KS190" s="38">
        <v>0</v>
      </c>
      <c r="KT190" s="37">
        <v>35.357999999999997</v>
      </c>
      <c r="KU190" s="4">
        <v>263.02999999999997</v>
      </c>
      <c r="KV190" s="38">
        <f t="shared" si="1532"/>
        <v>7439.0519825782003</v>
      </c>
      <c r="KW190" s="37">
        <v>0</v>
      </c>
      <c r="KX190" s="4">
        <v>0</v>
      </c>
      <c r="KY190" s="38">
        <v>0</v>
      </c>
      <c r="KZ190" s="37">
        <v>152.916</v>
      </c>
      <c r="LA190" s="4">
        <v>2769.34</v>
      </c>
      <c r="LB190" s="38">
        <f t="shared" si="1533"/>
        <v>18110.204295168591</v>
      </c>
      <c r="LC190" s="37">
        <v>19.201000000000001</v>
      </c>
      <c r="LD190" s="4">
        <v>788.84</v>
      </c>
      <c r="LE190" s="38">
        <f t="shared" si="1534"/>
        <v>41083.276912660796</v>
      </c>
      <c r="LF190" s="37">
        <v>5.13</v>
      </c>
      <c r="LG190" s="4">
        <v>255.63</v>
      </c>
      <c r="LH190" s="38">
        <f t="shared" si="1535"/>
        <v>49830.409356725148</v>
      </c>
      <c r="LI190" s="37">
        <v>0.52700000000000002</v>
      </c>
      <c r="LJ190" s="4">
        <v>14.82</v>
      </c>
      <c r="LK190" s="38">
        <f t="shared" si="1536"/>
        <v>28121.44212523719</v>
      </c>
      <c r="LL190" s="37">
        <v>0</v>
      </c>
      <c r="LM190" s="4">
        <v>0</v>
      </c>
      <c r="LN190" s="38">
        <v>0</v>
      </c>
      <c r="LO190" s="37">
        <v>0</v>
      </c>
      <c r="LP190" s="4">
        <v>0</v>
      </c>
      <c r="LQ190" s="38">
        <v>0</v>
      </c>
      <c r="LR190" s="37">
        <v>0</v>
      </c>
      <c r="LS190" s="4">
        <v>0</v>
      </c>
      <c r="LT190" s="38">
        <v>0</v>
      </c>
      <c r="LU190" s="37">
        <v>0</v>
      </c>
      <c r="LV190" s="4">
        <v>0</v>
      </c>
      <c r="LW190" s="38">
        <v>0</v>
      </c>
      <c r="LX190" s="37">
        <v>113.402</v>
      </c>
      <c r="LY190" s="4">
        <v>1214.57</v>
      </c>
      <c r="LZ190" s="38">
        <f t="shared" si="1537"/>
        <v>10710.304932893599</v>
      </c>
      <c r="MA190" s="2">
        <f t="shared" si="1538"/>
        <v>809.98500000000013</v>
      </c>
      <c r="MB190" s="34">
        <f t="shared" si="1539"/>
        <v>19839.670000000002</v>
      </c>
    </row>
    <row r="191" spans="1:340" x14ac:dyDescent="0.3">
      <c r="A191" s="50">
        <v>2018</v>
      </c>
      <c r="B191" s="51" t="s">
        <v>9</v>
      </c>
      <c r="C191" s="37">
        <v>0</v>
      </c>
      <c r="D191" s="4">
        <v>0</v>
      </c>
      <c r="E191" s="38">
        <v>0</v>
      </c>
      <c r="F191" s="37">
        <v>0</v>
      </c>
      <c r="G191" s="4">
        <v>0</v>
      </c>
      <c r="H191" s="38">
        <v>0</v>
      </c>
      <c r="I191" s="37">
        <v>0</v>
      </c>
      <c r="J191" s="4">
        <v>0</v>
      </c>
      <c r="K191" s="38">
        <v>0</v>
      </c>
      <c r="L191" s="37">
        <v>0</v>
      </c>
      <c r="M191" s="4">
        <v>0</v>
      </c>
      <c r="N191" s="38">
        <v>0</v>
      </c>
      <c r="O191" s="37">
        <v>0</v>
      </c>
      <c r="P191" s="4">
        <v>0</v>
      </c>
      <c r="Q191" s="38">
        <v>0</v>
      </c>
      <c r="R191" s="37">
        <v>0</v>
      </c>
      <c r="S191" s="4">
        <v>0</v>
      </c>
      <c r="T191" s="38">
        <v>0</v>
      </c>
      <c r="U191" s="37">
        <v>300.66899999999998</v>
      </c>
      <c r="V191" s="4">
        <v>9431.26</v>
      </c>
      <c r="W191" s="38">
        <f t="shared" si="1540"/>
        <v>31367.583621856596</v>
      </c>
      <c r="X191" s="37">
        <v>3.1654</v>
      </c>
      <c r="Y191" s="4">
        <v>35.81</v>
      </c>
      <c r="Z191" s="38">
        <f t="shared" si="1501"/>
        <v>11312.946231124028</v>
      </c>
      <c r="AA191" s="37">
        <v>0</v>
      </c>
      <c r="AB191" s="4">
        <v>0</v>
      </c>
      <c r="AC191" s="38">
        <v>0</v>
      </c>
      <c r="AD191" s="37">
        <v>0</v>
      </c>
      <c r="AE191" s="4">
        <v>0</v>
      </c>
      <c r="AF191" s="38">
        <v>0</v>
      </c>
      <c r="AG191" s="37">
        <v>0</v>
      </c>
      <c r="AH191" s="4">
        <v>0</v>
      </c>
      <c r="AI191" s="38">
        <v>0</v>
      </c>
      <c r="AJ191" s="37">
        <v>1.2609999999999999</v>
      </c>
      <c r="AK191" s="4">
        <v>3.39</v>
      </c>
      <c r="AL191" s="38">
        <f t="shared" si="1503"/>
        <v>2688.3425852498021</v>
      </c>
      <c r="AM191" s="37">
        <v>3.165</v>
      </c>
      <c r="AN191" s="4">
        <v>52.42</v>
      </c>
      <c r="AO191" s="38">
        <f t="shared" si="1504"/>
        <v>16562.401263823067</v>
      </c>
      <c r="AP191" s="37">
        <v>0</v>
      </c>
      <c r="AQ191" s="4">
        <v>0</v>
      </c>
      <c r="AR191" s="38">
        <v>0</v>
      </c>
      <c r="AS191" s="37">
        <v>0</v>
      </c>
      <c r="AT191" s="4">
        <v>0</v>
      </c>
      <c r="AU191" s="38">
        <v>0</v>
      </c>
      <c r="AV191" s="37">
        <v>0</v>
      </c>
      <c r="AW191" s="4">
        <v>0</v>
      </c>
      <c r="AX191" s="38">
        <v>0</v>
      </c>
      <c r="AY191" s="37">
        <v>18.384</v>
      </c>
      <c r="AZ191" s="4">
        <v>1197.53</v>
      </c>
      <c r="BA191" s="38">
        <f t="shared" si="1505"/>
        <v>65139.795474325496</v>
      </c>
      <c r="BB191" s="37">
        <v>0</v>
      </c>
      <c r="BC191" s="4">
        <v>0</v>
      </c>
      <c r="BD191" s="38">
        <v>0</v>
      </c>
      <c r="BE191" s="37">
        <v>0</v>
      </c>
      <c r="BF191" s="4">
        <v>0</v>
      </c>
      <c r="BG191" s="38">
        <v>0</v>
      </c>
      <c r="BH191" s="37">
        <v>28.693000000000001</v>
      </c>
      <c r="BI191" s="4">
        <v>94.3</v>
      </c>
      <c r="BJ191" s="38">
        <f t="shared" si="1506"/>
        <v>3286.5158749520788</v>
      </c>
      <c r="BK191" s="37">
        <v>0</v>
      </c>
      <c r="BL191" s="4">
        <v>0</v>
      </c>
      <c r="BM191" s="38">
        <v>0</v>
      </c>
      <c r="BN191" s="37">
        <v>0</v>
      </c>
      <c r="BO191" s="4">
        <v>0</v>
      </c>
      <c r="BP191" s="38">
        <v>0</v>
      </c>
      <c r="BQ191" s="37">
        <v>0</v>
      </c>
      <c r="BR191" s="4">
        <v>0</v>
      </c>
      <c r="BS191" s="38">
        <v>0</v>
      </c>
      <c r="BT191" s="37">
        <v>0</v>
      </c>
      <c r="BU191" s="4">
        <v>0</v>
      </c>
      <c r="BV191" s="38">
        <f t="shared" ref="BV191:BV198" si="1553">IF(BT191=0,0,BU191/BT191*1000)</f>
        <v>0</v>
      </c>
      <c r="BW191" s="37">
        <v>0</v>
      </c>
      <c r="BX191" s="4">
        <v>0</v>
      </c>
      <c r="BY191" s="38">
        <v>0</v>
      </c>
      <c r="BZ191" s="37">
        <v>12.492000000000001</v>
      </c>
      <c r="CA191" s="4">
        <v>639.26</v>
      </c>
      <c r="CB191" s="38">
        <f t="shared" si="1507"/>
        <v>51173.551072686518</v>
      </c>
      <c r="CC191" s="37">
        <v>33.225999999999999</v>
      </c>
      <c r="CD191" s="4">
        <v>1668.44</v>
      </c>
      <c r="CE191" s="38">
        <f t="shared" si="1508"/>
        <v>50214.891952085723</v>
      </c>
      <c r="CF191" s="37">
        <v>0.08</v>
      </c>
      <c r="CG191" s="4">
        <v>2.06</v>
      </c>
      <c r="CH191" s="38">
        <f t="shared" si="1550"/>
        <v>25750</v>
      </c>
      <c r="CI191" s="37">
        <v>0</v>
      </c>
      <c r="CJ191" s="4">
        <v>0</v>
      </c>
      <c r="CK191" s="38">
        <f t="shared" ref="CK191:CK198" si="1554">IF(CI191=0,0,CJ191/CI191*1000)</f>
        <v>0</v>
      </c>
      <c r="CL191" s="37">
        <v>0</v>
      </c>
      <c r="CM191" s="4">
        <v>0</v>
      </c>
      <c r="CN191" s="38">
        <v>0</v>
      </c>
      <c r="CO191" s="37">
        <v>0.23</v>
      </c>
      <c r="CP191" s="4">
        <v>48.76</v>
      </c>
      <c r="CQ191" s="38">
        <f t="shared" si="1509"/>
        <v>211999.99999999997</v>
      </c>
      <c r="CR191" s="37">
        <v>0</v>
      </c>
      <c r="CS191" s="4">
        <v>0</v>
      </c>
      <c r="CT191" s="38">
        <v>0</v>
      </c>
      <c r="CU191" s="37">
        <v>0</v>
      </c>
      <c r="CV191" s="4">
        <v>0</v>
      </c>
      <c r="CW191" s="38">
        <f t="shared" si="1510"/>
        <v>0</v>
      </c>
      <c r="CX191" s="37">
        <v>0.32500000000000001</v>
      </c>
      <c r="CY191" s="4">
        <v>2.73</v>
      </c>
      <c r="CZ191" s="38">
        <f t="shared" si="1511"/>
        <v>8400</v>
      </c>
      <c r="DA191" s="37">
        <v>0</v>
      </c>
      <c r="DB191" s="4">
        <v>0</v>
      </c>
      <c r="DC191" s="38">
        <v>0</v>
      </c>
      <c r="DD191" s="37">
        <v>0</v>
      </c>
      <c r="DE191" s="4">
        <v>0</v>
      </c>
      <c r="DF191" s="38">
        <v>0</v>
      </c>
      <c r="DG191" s="37">
        <v>4.0739999999999998</v>
      </c>
      <c r="DH191" s="4">
        <v>70.08</v>
      </c>
      <c r="DI191" s="38">
        <f t="shared" si="1512"/>
        <v>17201.767304860088</v>
      </c>
      <c r="DJ191" s="37">
        <v>0</v>
      </c>
      <c r="DK191" s="4">
        <v>0</v>
      </c>
      <c r="DL191" s="38">
        <v>0</v>
      </c>
      <c r="DM191" s="37">
        <v>338.298</v>
      </c>
      <c r="DN191" s="4">
        <v>4393.37</v>
      </c>
      <c r="DO191" s="38">
        <f t="shared" si="1513"/>
        <v>12986.686294332216</v>
      </c>
      <c r="DP191" s="37">
        <v>0.03</v>
      </c>
      <c r="DQ191" s="4">
        <v>0.68</v>
      </c>
      <c r="DR191" s="38">
        <f t="shared" si="1514"/>
        <v>22666.666666666668</v>
      </c>
      <c r="DS191" s="37">
        <v>0</v>
      </c>
      <c r="DT191" s="4">
        <v>0</v>
      </c>
      <c r="DU191" s="38">
        <v>0</v>
      </c>
      <c r="DV191" s="37">
        <v>0</v>
      </c>
      <c r="DW191" s="4">
        <v>0</v>
      </c>
      <c r="DX191" s="38">
        <v>0</v>
      </c>
      <c r="DY191" s="37">
        <v>0.30199999999999999</v>
      </c>
      <c r="DZ191" s="4">
        <v>35.520000000000003</v>
      </c>
      <c r="EA191" s="38">
        <f t="shared" si="1515"/>
        <v>117615.89403973511</v>
      </c>
      <c r="EB191" s="37">
        <v>5.843</v>
      </c>
      <c r="EC191" s="4">
        <v>483.69</v>
      </c>
      <c r="ED191" s="38">
        <f t="shared" si="1516"/>
        <v>82781.105596440189</v>
      </c>
      <c r="EE191" s="37">
        <v>0</v>
      </c>
      <c r="EF191" s="4">
        <v>0</v>
      </c>
      <c r="EG191" s="38">
        <v>0</v>
      </c>
      <c r="EH191" s="37">
        <v>0</v>
      </c>
      <c r="EI191" s="4">
        <v>0</v>
      </c>
      <c r="EJ191" s="38">
        <v>0</v>
      </c>
      <c r="EK191" s="37">
        <v>0</v>
      </c>
      <c r="EL191" s="4">
        <v>0</v>
      </c>
      <c r="EM191" s="38">
        <v>0</v>
      </c>
      <c r="EN191" s="37">
        <v>0</v>
      </c>
      <c r="EO191" s="4">
        <v>0</v>
      </c>
      <c r="EP191" s="38">
        <v>0</v>
      </c>
      <c r="EQ191" s="37"/>
      <c r="ER191" s="4"/>
      <c r="ES191" s="38"/>
      <c r="ET191" s="37">
        <v>0</v>
      </c>
      <c r="EU191" s="4">
        <v>0</v>
      </c>
      <c r="EV191" s="38">
        <v>0</v>
      </c>
      <c r="EW191" s="37">
        <v>0.374</v>
      </c>
      <c r="EX191" s="4">
        <v>18.600000000000001</v>
      </c>
      <c r="EY191" s="38">
        <f t="shared" si="1551"/>
        <v>49732.620320855618</v>
      </c>
      <c r="EZ191" s="37">
        <v>0</v>
      </c>
      <c r="FA191" s="4">
        <v>0</v>
      </c>
      <c r="FB191" s="38">
        <v>0</v>
      </c>
      <c r="FC191" s="37"/>
      <c r="FD191" s="4"/>
      <c r="FE191" s="38"/>
      <c r="FF191" s="37">
        <v>0</v>
      </c>
      <c r="FG191" s="4">
        <v>0</v>
      </c>
      <c r="FH191" s="38">
        <v>0</v>
      </c>
      <c r="FI191" s="37">
        <v>104.265</v>
      </c>
      <c r="FJ191" s="4">
        <v>1569.95</v>
      </c>
      <c r="FK191" s="38">
        <f t="shared" si="1517"/>
        <v>15057.305903227354</v>
      </c>
      <c r="FL191" s="37">
        <v>0</v>
      </c>
      <c r="FM191" s="4">
        <v>0</v>
      </c>
      <c r="FN191" s="38">
        <v>0</v>
      </c>
      <c r="FO191" s="37">
        <v>0</v>
      </c>
      <c r="FP191" s="4">
        <v>0</v>
      </c>
      <c r="FQ191" s="38">
        <v>0</v>
      </c>
      <c r="FR191" s="37">
        <v>0</v>
      </c>
      <c r="FS191" s="4">
        <v>0</v>
      </c>
      <c r="FT191" s="38">
        <v>0</v>
      </c>
      <c r="FU191" s="37"/>
      <c r="FV191" s="4"/>
      <c r="FW191" s="38"/>
      <c r="FX191" s="37">
        <v>0</v>
      </c>
      <c r="FY191" s="4">
        <v>0</v>
      </c>
      <c r="FZ191" s="38">
        <v>0</v>
      </c>
      <c r="GA191" s="37">
        <v>0</v>
      </c>
      <c r="GB191" s="4">
        <v>0</v>
      </c>
      <c r="GC191" s="38">
        <v>0</v>
      </c>
      <c r="GD191" s="37">
        <v>2.88</v>
      </c>
      <c r="GE191" s="4">
        <v>125.25</v>
      </c>
      <c r="GF191" s="38">
        <f t="shared" si="1518"/>
        <v>43489.583333333336</v>
      </c>
      <c r="GG191" s="37">
        <v>0</v>
      </c>
      <c r="GH191" s="4">
        <v>0</v>
      </c>
      <c r="GI191" s="38">
        <v>0</v>
      </c>
      <c r="GJ191" s="37">
        <v>0</v>
      </c>
      <c r="GK191" s="4">
        <v>0</v>
      </c>
      <c r="GL191" s="38">
        <v>0</v>
      </c>
      <c r="GM191" s="37">
        <v>0</v>
      </c>
      <c r="GN191" s="4">
        <v>0</v>
      </c>
      <c r="GO191" s="38">
        <v>0</v>
      </c>
      <c r="GP191" s="37">
        <v>0</v>
      </c>
      <c r="GQ191" s="4">
        <v>0</v>
      </c>
      <c r="GR191" s="38">
        <v>0</v>
      </c>
      <c r="GS191" s="37">
        <v>0</v>
      </c>
      <c r="GT191" s="4">
        <v>0</v>
      </c>
      <c r="GU191" s="38">
        <v>0</v>
      </c>
      <c r="GV191" s="37">
        <v>0</v>
      </c>
      <c r="GW191" s="4">
        <v>0</v>
      </c>
      <c r="GX191" s="38">
        <v>0</v>
      </c>
      <c r="GY191" s="37">
        <v>0</v>
      </c>
      <c r="GZ191" s="4">
        <v>0</v>
      </c>
      <c r="HA191" s="38">
        <v>0</v>
      </c>
      <c r="HB191" s="37">
        <v>0</v>
      </c>
      <c r="HC191" s="4">
        <v>0</v>
      </c>
      <c r="HD191" s="38">
        <v>0</v>
      </c>
      <c r="HE191" s="37">
        <v>0</v>
      </c>
      <c r="HF191" s="4">
        <v>0</v>
      </c>
      <c r="HG191" s="38">
        <v>0</v>
      </c>
      <c r="HH191" s="37">
        <v>14.262</v>
      </c>
      <c r="HI191" s="4">
        <v>605.02</v>
      </c>
      <c r="HJ191" s="38">
        <f t="shared" si="1520"/>
        <v>42421.820221567796</v>
      </c>
      <c r="HK191" s="37">
        <v>0</v>
      </c>
      <c r="HL191" s="4">
        <v>0</v>
      </c>
      <c r="HM191" s="38">
        <v>0</v>
      </c>
      <c r="HN191" s="37">
        <v>0</v>
      </c>
      <c r="HO191" s="4">
        <v>0</v>
      </c>
      <c r="HP191" s="38">
        <v>0</v>
      </c>
      <c r="HQ191" s="37">
        <v>0.45</v>
      </c>
      <c r="HR191" s="4">
        <v>0.98</v>
      </c>
      <c r="HS191" s="38">
        <f t="shared" si="1521"/>
        <v>2177.7777777777774</v>
      </c>
      <c r="HT191" s="37">
        <v>0.45</v>
      </c>
      <c r="HU191" s="4">
        <v>0.98</v>
      </c>
      <c r="HV191" s="38">
        <f t="shared" si="1522"/>
        <v>2177.7777777777774</v>
      </c>
      <c r="HW191" s="37">
        <v>0</v>
      </c>
      <c r="HX191" s="4">
        <v>0</v>
      </c>
      <c r="HY191" s="38">
        <v>0</v>
      </c>
      <c r="HZ191" s="37">
        <v>0</v>
      </c>
      <c r="IA191" s="4">
        <v>0</v>
      </c>
      <c r="IB191" s="38">
        <v>0</v>
      </c>
      <c r="IC191" s="37">
        <v>27.001000000000001</v>
      </c>
      <c r="ID191" s="4">
        <v>521.63</v>
      </c>
      <c r="IE191" s="38">
        <f t="shared" si="1524"/>
        <v>19318.914114292063</v>
      </c>
      <c r="IF191" s="37">
        <v>0</v>
      </c>
      <c r="IG191" s="4">
        <v>0</v>
      </c>
      <c r="IH191" s="38">
        <v>0</v>
      </c>
      <c r="II191" s="37">
        <v>0</v>
      </c>
      <c r="IJ191" s="4">
        <v>0</v>
      </c>
      <c r="IK191" s="38">
        <v>0</v>
      </c>
      <c r="IL191" s="37">
        <v>7.1520000000000001</v>
      </c>
      <c r="IM191" s="4">
        <v>429.97</v>
      </c>
      <c r="IN191" s="38">
        <f t="shared" si="1526"/>
        <v>60118.847874720363</v>
      </c>
      <c r="IO191" s="37">
        <v>8.2620000000000005</v>
      </c>
      <c r="IP191" s="4">
        <v>370.69</v>
      </c>
      <c r="IQ191" s="38">
        <f t="shared" si="1527"/>
        <v>44866.860324376663</v>
      </c>
      <c r="IR191" s="37">
        <v>0</v>
      </c>
      <c r="IS191" s="4">
        <v>0</v>
      </c>
      <c r="IT191" s="38">
        <v>0</v>
      </c>
      <c r="IU191" s="37">
        <v>0</v>
      </c>
      <c r="IV191" s="4">
        <v>0</v>
      </c>
      <c r="IW191" s="38">
        <v>0</v>
      </c>
      <c r="IX191" s="37">
        <v>0</v>
      </c>
      <c r="IY191" s="4">
        <v>0</v>
      </c>
      <c r="IZ191" s="38">
        <f t="shared" si="781"/>
        <v>0</v>
      </c>
      <c r="JA191" s="37">
        <v>2E-3</v>
      </c>
      <c r="JB191" s="4">
        <v>0.04</v>
      </c>
      <c r="JC191" s="38">
        <f t="shared" si="1528"/>
        <v>20000</v>
      </c>
      <c r="JD191" s="37">
        <v>0</v>
      </c>
      <c r="JE191" s="4">
        <v>0</v>
      </c>
      <c r="JF191" s="38">
        <v>0</v>
      </c>
      <c r="JG191" s="37">
        <v>0</v>
      </c>
      <c r="JH191" s="4">
        <v>0</v>
      </c>
      <c r="JI191" s="38">
        <v>0</v>
      </c>
      <c r="JJ191" s="37">
        <v>0</v>
      </c>
      <c r="JK191" s="4">
        <v>0</v>
      </c>
      <c r="JL191" s="38">
        <v>0</v>
      </c>
      <c r="JM191" s="37">
        <v>0</v>
      </c>
      <c r="JN191" s="4">
        <v>0</v>
      </c>
      <c r="JO191" s="38">
        <v>0</v>
      </c>
      <c r="JP191" s="37">
        <v>12.252000000000001</v>
      </c>
      <c r="JQ191" s="4">
        <v>435.19</v>
      </c>
      <c r="JR191" s="38">
        <f t="shared" si="1529"/>
        <v>35519.915115899443</v>
      </c>
      <c r="JS191" s="37">
        <v>4.0000000000000001E-3</v>
      </c>
      <c r="JT191" s="4">
        <v>0.01</v>
      </c>
      <c r="JU191" s="38">
        <f t="shared" ref="JU191" si="1555">JT191/JS191*1000</f>
        <v>2500</v>
      </c>
      <c r="JV191" s="37">
        <v>0</v>
      </c>
      <c r="JW191" s="4">
        <v>0</v>
      </c>
      <c r="JX191" s="38">
        <v>0</v>
      </c>
      <c r="JY191" s="37">
        <v>0</v>
      </c>
      <c r="JZ191" s="4">
        <v>0</v>
      </c>
      <c r="KA191" s="38">
        <v>0</v>
      </c>
      <c r="KB191" s="37">
        <v>0.61</v>
      </c>
      <c r="KC191" s="4">
        <v>10.83</v>
      </c>
      <c r="KD191" s="38">
        <f t="shared" si="1542"/>
        <v>17754.098360655738</v>
      </c>
      <c r="KE191" s="37">
        <v>2.0489999999999999</v>
      </c>
      <c r="KF191" s="4">
        <v>13.93</v>
      </c>
      <c r="KG191" s="38">
        <f t="shared" si="1531"/>
        <v>6798.438262567106</v>
      </c>
      <c r="KH191" s="37"/>
      <c r="KI191" s="4"/>
      <c r="KJ191" s="38"/>
      <c r="KK191" s="37">
        <v>0</v>
      </c>
      <c r="KL191" s="4">
        <v>0</v>
      </c>
      <c r="KM191" s="38">
        <v>0</v>
      </c>
      <c r="KN191" s="37">
        <v>0</v>
      </c>
      <c r="KO191" s="4">
        <v>0</v>
      </c>
      <c r="KP191" s="38">
        <v>0</v>
      </c>
      <c r="KQ191" s="37">
        <v>0</v>
      </c>
      <c r="KR191" s="4">
        <v>0</v>
      </c>
      <c r="KS191" s="38">
        <v>0</v>
      </c>
      <c r="KT191" s="37">
        <v>52.082000000000001</v>
      </c>
      <c r="KU191" s="4">
        <v>340.44</v>
      </c>
      <c r="KV191" s="38">
        <f t="shared" si="1532"/>
        <v>6536.6153373526358</v>
      </c>
      <c r="KW191" s="37">
        <v>0</v>
      </c>
      <c r="KX191" s="4">
        <v>0</v>
      </c>
      <c r="KY191" s="38">
        <v>0</v>
      </c>
      <c r="KZ191" s="37">
        <v>124.74</v>
      </c>
      <c r="LA191" s="4">
        <v>2123.16</v>
      </c>
      <c r="LB191" s="38">
        <f t="shared" si="1533"/>
        <v>17020.68302068302</v>
      </c>
      <c r="LC191" s="37">
        <v>29.838000000000001</v>
      </c>
      <c r="LD191" s="4">
        <v>1160.24</v>
      </c>
      <c r="LE191" s="38">
        <f t="shared" si="1534"/>
        <v>38884.643742878208</v>
      </c>
      <c r="LF191" s="37">
        <v>0.13800000000000001</v>
      </c>
      <c r="LG191" s="4">
        <v>15.31</v>
      </c>
      <c r="LH191" s="38">
        <f t="shared" si="1535"/>
        <v>110942.02898550723</v>
      </c>
      <c r="LI191" s="37">
        <v>0.13</v>
      </c>
      <c r="LJ191" s="4">
        <v>13.11</v>
      </c>
      <c r="LK191" s="38">
        <f t="shared" si="1536"/>
        <v>100846.15384615384</v>
      </c>
      <c r="LL191" s="37">
        <v>0</v>
      </c>
      <c r="LM191" s="4">
        <v>0</v>
      </c>
      <c r="LN191" s="38">
        <v>0</v>
      </c>
      <c r="LO191" s="37">
        <v>2.2810000000000001</v>
      </c>
      <c r="LP191" s="4">
        <v>85.15</v>
      </c>
      <c r="LQ191" s="38">
        <f t="shared" ref="LQ191" si="1556">LP191/LO191*1000</f>
        <v>37330.11836913634</v>
      </c>
      <c r="LR191" s="37">
        <v>0</v>
      </c>
      <c r="LS191" s="4">
        <v>0</v>
      </c>
      <c r="LT191" s="38">
        <v>0</v>
      </c>
      <c r="LU191" s="37">
        <v>0</v>
      </c>
      <c r="LV191" s="4">
        <v>0</v>
      </c>
      <c r="LW191" s="38">
        <v>0</v>
      </c>
      <c r="LX191" s="37">
        <v>123.83499999999999</v>
      </c>
      <c r="LY191" s="4">
        <v>1652.65</v>
      </c>
      <c r="LZ191" s="38">
        <f t="shared" si="1537"/>
        <v>13345.580813178827</v>
      </c>
      <c r="MA191" s="2">
        <f t="shared" si="1538"/>
        <v>1262.8444</v>
      </c>
      <c r="MB191" s="34">
        <f t="shared" si="1539"/>
        <v>27651.450000000004</v>
      </c>
    </row>
    <row r="192" spans="1:340" x14ac:dyDescent="0.3">
      <c r="A192" s="50">
        <v>2018</v>
      </c>
      <c r="B192" s="51" t="s">
        <v>10</v>
      </c>
      <c r="C192" s="37">
        <v>0</v>
      </c>
      <c r="D192" s="4">
        <v>0</v>
      </c>
      <c r="E192" s="38">
        <v>0</v>
      </c>
      <c r="F192" s="37">
        <v>0</v>
      </c>
      <c r="G192" s="4">
        <v>0</v>
      </c>
      <c r="H192" s="38">
        <v>0</v>
      </c>
      <c r="I192" s="37">
        <v>0</v>
      </c>
      <c r="J192" s="4">
        <v>0</v>
      </c>
      <c r="K192" s="38">
        <v>0</v>
      </c>
      <c r="L192" s="37">
        <v>0</v>
      </c>
      <c r="M192" s="4">
        <v>0</v>
      </c>
      <c r="N192" s="38">
        <v>0</v>
      </c>
      <c r="O192" s="37">
        <v>39.491999999999997</v>
      </c>
      <c r="P192" s="4">
        <v>2843.5189999999998</v>
      </c>
      <c r="Q192" s="38">
        <f t="shared" si="1499"/>
        <v>72002.405550491239</v>
      </c>
      <c r="R192" s="37">
        <v>0</v>
      </c>
      <c r="S192" s="4">
        <v>0</v>
      </c>
      <c r="T192" s="38">
        <v>0</v>
      </c>
      <c r="U192" s="37">
        <v>190.07414</v>
      </c>
      <c r="V192" s="4">
        <v>6569.75</v>
      </c>
      <c r="W192" s="38">
        <f t="shared" si="1540"/>
        <v>34564.14428601387</v>
      </c>
      <c r="X192" s="37">
        <v>1.3205</v>
      </c>
      <c r="Y192" s="4">
        <v>12.257999999999999</v>
      </c>
      <c r="Z192" s="38">
        <f t="shared" si="1501"/>
        <v>9282.8474062854984</v>
      </c>
      <c r="AA192" s="37">
        <v>0</v>
      </c>
      <c r="AB192" s="4">
        <v>0</v>
      </c>
      <c r="AC192" s="38">
        <v>0</v>
      </c>
      <c r="AD192" s="37">
        <v>5.5170000000000004E-2</v>
      </c>
      <c r="AE192" s="4">
        <v>2.5710000000000002</v>
      </c>
      <c r="AF192" s="38">
        <f t="shared" si="1502"/>
        <v>46601.413811854269</v>
      </c>
      <c r="AG192" s="37">
        <v>0</v>
      </c>
      <c r="AH192" s="4">
        <v>0</v>
      </c>
      <c r="AI192" s="38">
        <v>0</v>
      </c>
      <c r="AJ192" s="37">
        <v>0.14005000000000001</v>
      </c>
      <c r="AK192" s="4">
        <v>0.9</v>
      </c>
      <c r="AL192" s="38">
        <f t="shared" si="1503"/>
        <v>6426.2763298821847</v>
      </c>
      <c r="AM192" s="37">
        <v>0</v>
      </c>
      <c r="AN192" s="4">
        <v>0</v>
      </c>
      <c r="AO192" s="38">
        <v>0</v>
      </c>
      <c r="AP192" s="37">
        <v>7.0222600000000002</v>
      </c>
      <c r="AQ192" s="4">
        <v>264.12799999999999</v>
      </c>
      <c r="AR192" s="38">
        <f t="shared" ref="AR192:AR196" si="1557">AQ192/AP192*1000</f>
        <v>37612.962208747609</v>
      </c>
      <c r="AS192" s="37">
        <v>0</v>
      </c>
      <c r="AT192" s="4">
        <v>0</v>
      </c>
      <c r="AU192" s="38">
        <v>0</v>
      </c>
      <c r="AV192" s="37">
        <v>0</v>
      </c>
      <c r="AW192" s="4">
        <v>0</v>
      </c>
      <c r="AX192" s="38">
        <v>0</v>
      </c>
      <c r="AY192" s="37">
        <v>18.25676</v>
      </c>
      <c r="AZ192" s="4">
        <v>1257.123</v>
      </c>
      <c r="BA192" s="38">
        <f t="shared" si="1505"/>
        <v>68857.946316871123</v>
      </c>
      <c r="BB192" s="37">
        <v>0</v>
      </c>
      <c r="BC192" s="4">
        <v>0</v>
      </c>
      <c r="BD192" s="38">
        <v>0</v>
      </c>
      <c r="BE192" s="37">
        <v>0</v>
      </c>
      <c r="BF192" s="4">
        <v>0</v>
      </c>
      <c r="BG192" s="38">
        <v>0</v>
      </c>
      <c r="BH192" s="37">
        <v>20.816490000000002</v>
      </c>
      <c r="BI192" s="4">
        <v>57.404000000000003</v>
      </c>
      <c r="BJ192" s="38">
        <f t="shared" si="1506"/>
        <v>2757.6214818156186</v>
      </c>
      <c r="BK192" s="37">
        <v>0</v>
      </c>
      <c r="BL192" s="4">
        <v>0</v>
      </c>
      <c r="BM192" s="38">
        <v>0</v>
      </c>
      <c r="BN192" s="37">
        <v>0</v>
      </c>
      <c r="BO192" s="4">
        <v>0</v>
      </c>
      <c r="BP192" s="38">
        <v>0</v>
      </c>
      <c r="BQ192" s="37">
        <v>0</v>
      </c>
      <c r="BR192" s="4">
        <v>0</v>
      </c>
      <c r="BS192" s="38">
        <v>0</v>
      </c>
      <c r="BT192" s="37">
        <v>0</v>
      </c>
      <c r="BU192" s="4">
        <v>0</v>
      </c>
      <c r="BV192" s="38">
        <f t="shared" si="1553"/>
        <v>0</v>
      </c>
      <c r="BW192" s="37">
        <v>7.28E-3</v>
      </c>
      <c r="BX192" s="4">
        <v>1.6519999999999999</v>
      </c>
      <c r="BY192" s="38">
        <f t="shared" ref="BY192:BY197" si="1558">BX192/BW192*1000</f>
        <v>226923.07692307691</v>
      </c>
      <c r="BZ192" s="37">
        <v>0</v>
      </c>
      <c r="CA192" s="4">
        <v>0</v>
      </c>
      <c r="CB192" s="38">
        <v>0</v>
      </c>
      <c r="CC192" s="37">
        <v>30.194189999999999</v>
      </c>
      <c r="CD192" s="4">
        <v>1555.3610000000001</v>
      </c>
      <c r="CE192" s="38">
        <f t="shared" si="1508"/>
        <v>51511.929944138268</v>
      </c>
      <c r="CF192" s="37">
        <v>0</v>
      </c>
      <c r="CG192" s="4">
        <v>0</v>
      </c>
      <c r="CH192" s="38">
        <v>0</v>
      </c>
      <c r="CI192" s="37">
        <v>0</v>
      </c>
      <c r="CJ192" s="4">
        <v>0</v>
      </c>
      <c r="CK192" s="38">
        <f t="shared" si="1554"/>
        <v>0</v>
      </c>
      <c r="CL192" s="37">
        <v>0</v>
      </c>
      <c r="CM192" s="4">
        <v>0</v>
      </c>
      <c r="CN192" s="38">
        <v>0</v>
      </c>
      <c r="CO192" s="37">
        <v>2.7E-2</v>
      </c>
      <c r="CP192" s="4">
        <v>5.3540000000000001</v>
      </c>
      <c r="CQ192" s="38">
        <f t="shared" si="1509"/>
        <v>198296.29629629629</v>
      </c>
      <c r="CR192" s="37">
        <v>0</v>
      </c>
      <c r="CS192" s="4">
        <v>0</v>
      </c>
      <c r="CT192" s="38">
        <v>0</v>
      </c>
      <c r="CU192" s="37">
        <v>0</v>
      </c>
      <c r="CV192" s="4">
        <v>0</v>
      </c>
      <c r="CW192" s="38">
        <f t="shared" si="1510"/>
        <v>0</v>
      </c>
      <c r="CX192" s="37">
        <v>0.65566000000000002</v>
      </c>
      <c r="CY192" s="4">
        <v>43.555</v>
      </c>
      <c r="CZ192" s="38">
        <f t="shared" si="1511"/>
        <v>66429.246865753579</v>
      </c>
      <c r="DA192" s="37">
        <v>0</v>
      </c>
      <c r="DB192" s="4">
        <v>0</v>
      </c>
      <c r="DC192" s="38">
        <v>0</v>
      </c>
      <c r="DD192" s="37">
        <v>0</v>
      </c>
      <c r="DE192" s="4">
        <v>0</v>
      </c>
      <c r="DF192" s="38">
        <v>0</v>
      </c>
      <c r="DG192" s="37">
        <v>0</v>
      </c>
      <c r="DH192" s="4">
        <v>0</v>
      </c>
      <c r="DI192" s="38">
        <v>0</v>
      </c>
      <c r="DJ192" s="37">
        <v>0</v>
      </c>
      <c r="DK192" s="4">
        <v>0</v>
      </c>
      <c r="DL192" s="38">
        <v>0</v>
      </c>
      <c r="DM192" s="37">
        <v>93.886960000000002</v>
      </c>
      <c r="DN192" s="4">
        <v>1458.4269999999999</v>
      </c>
      <c r="DO192" s="38">
        <f t="shared" si="1513"/>
        <v>15533.861145360333</v>
      </c>
      <c r="DP192" s="37">
        <v>22.411999999999999</v>
      </c>
      <c r="DQ192" s="4">
        <v>875.596</v>
      </c>
      <c r="DR192" s="38">
        <f t="shared" si="1514"/>
        <v>39068.177761913263</v>
      </c>
      <c r="DS192" s="37">
        <v>0</v>
      </c>
      <c r="DT192" s="4">
        <v>0</v>
      </c>
      <c r="DU192" s="38">
        <v>0</v>
      </c>
      <c r="DV192" s="37">
        <v>0</v>
      </c>
      <c r="DW192" s="4">
        <v>0</v>
      </c>
      <c r="DX192" s="38">
        <v>0</v>
      </c>
      <c r="DY192" s="37">
        <v>0</v>
      </c>
      <c r="DZ192" s="4">
        <v>0</v>
      </c>
      <c r="EA192" s="38">
        <v>0</v>
      </c>
      <c r="EB192" s="37">
        <v>5.4026899999999998</v>
      </c>
      <c r="EC192" s="4">
        <v>309.27800000000002</v>
      </c>
      <c r="ED192" s="38">
        <f t="shared" si="1516"/>
        <v>57245.187119749608</v>
      </c>
      <c r="EE192" s="37">
        <v>0</v>
      </c>
      <c r="EF192" s="4">
        <v>0</v>
      </c>
      <c r="EG192" s="38">
        <v>0</v>
      </c>
      <c r="EH192" s="37">
        <v>0</v>
      </c>
      <c r="EI192" s="4">
        <v>0</v>
      </c>
      <c r="EJ192" s="38">
        <v>0</v>
      </c>
      <c r="EK192" s="37">
        <v>0</v>
      </c>
      <c r="EL192" s="4">
        <v>0</v>
      </c>
      <c r="EM192" s="38">
        <v>0</v>
      </c>
      <c r="EN192" s="37">
        <v>0</v>
      </c>
      <c r="EO192" s="4">
        <v>0</v>
      </c>
      <c r="EP192" s="38">
        <v>0</v>
      </c>
      <c r="EQ192" s="37"/>
      <c r="ER192" s="4"/>
      <c r="ES192" s="38"/>
      <c r="ET192" s="37">
        <v>0</v>
      </c>
      <c r="EU192" s="4">
        <v>0</v>
      </c>
      <c r="EV192" s="38">
        <v>0</v>
      </c>
      <c r="EW192" s="37">
        <v>0</v>
      </c>
      <c r="EX192" s="4">
        <v>0</v>
      </c>
      <c r="EY192" s="38">
        <v>0</v>
      </c>
      <c r="EZ192" s="37">
        <v>0</v>
      </c>
      <c r="FA192" s="4">
        <v>0</v>
      </c>
      <c r="FB192" s="38">
        <v>0</v>
      </c>
      <c r="FC192" s="37"/>
      <c r="FD192" s="4"/>
      <c r="FE192" s="38"/>
      <c r="FF192" s="37">
        <v>0</v>
      </c>
      <c r="FG192" s="4">
        <v>0</v>
      </c>
      <c r="FH192" s="38">
        <v>0</v>
      </c>
      <c r="FI192" s="37">
        <v>71.421600000000012</v>
      </c>
      <c r="FJ192" s="4">
        <v>1447.252</v>
      </c>
      <c r="FK192" s="38">
        <f t="shared" si="1517"/>
        <v>20263.505718158089</v>
      </c>
      <c r="FL192" s="37">
        <v>0</v>
      </c>
      <c r="FM192" s="4">
        <v>0</v>
      </c>
      <c r="FN192" s="38">
        <v>0</v>
      </c>
      <c r="FO192" s="37">
        <v>0</v>
      </c>
      <c r="FP192" s="4">
        <v>0</v>
      </c>
      <c r="FQ192" s="38">
        <v>0</v>
      </c>
      <c r="FR192" s="37">
        <v>0</v>
      </c>
      <c r="FS192" s="4">
        <v>0</v>
      </c>
      <c r="FT192" s="38">
        <v>0</v>
      </c>
      <c r="FU192" s="37"/>
      <c r="FV192" s="4"/>
      <c r="FW192" s="38"/>
      <c r="FX192" s="37">
        <v>0</v>
      </c>
      <c r="FY192" s="4">
        <v>0</v>
      </c>
      <c r="FZ192" s="38">
        <v>0</v>
      </c>
      <c r="GA192" s="37">
        <v>0</v>
      </c>
      <c r="GB192" s="4">
        <v>0</v>
      </c>
      <c r="GC192" s="38">
        <v>0</v>
      </c>
      <c r="GD192" s="37">
        <v>0</v>
      </c>
      <c r="GE192" s="4">
        <v>0</v>
      </c>
      <c r="GF192" s="38">
        <v>0</v>
      </c>
      <c r="GG192" s="37">
        <v>0</v>
      </c>
      <c r="GH192" s="4">
        <v>0</v>
      </c>
      <c r="GI192" s="38">
        <v>0</v>
      </c>
      <c r="GJ192" s="37">
        <v>0</v>
      </c>
      <c r="GK192" s="4">
        <v>0</v>
      </c>
      <c r="GL192" s="38">
        <v>0</v>
      </c>
      <c r="GM192" s="37">
        <v>0</v>
      </c>
      <c r="GN192" s="4">
        <v>0</v>
      </c>
      <c r="GO192" s="38">
        <v>0</v>
      </c>
      <c r="GP192" s="37">
        <v>0</v>
      </c>
      <c r="GQ192" s="4">
        <v>0</v>
      </c>
      <c r="GR192" s="38">
        <v>0</v>
      </c>
      <c r="GS192" s="37">
        <v>0</v>
      </c>
      <c r="GT192" s="4">
        <v>0</v>
      </c>
      <c r="GU192" s="38">
        <v>0</v>
      </c>
      <c r="GV192" s="37">
        <v>0</v>
      </c>
      <c r="GW192" s="4">
        <v>0</v>
      </c>
      <c r="GX192" s="38">
        <v>0</v>
      </c>
      <c r="GY192" s="37">
        <v>0</v>
      </c>
      <c r="GZ192" s="4">
        <v>0</v>
      </c>
      <c r="HA192" s="38">
        <v>0</v>
      </c>
      <c r="HB192" s="37">
        <v>0</v>
      </c>
      <c r="HC192" s="4">
        <v>0</v>
      </c>
      <c r="HD192" s="38">
        <v>0</v>
      </c>
      <c r="HE192" s="37">
        <v>0</v>
      </c>
      <c r="HF192" s="4">
        <v>0</v>
      </c>
      <c r="HG192" s="38">
        <v>0</v>
      </c>
      <c r="HH192" s="37">
        <v>23.550919999999998</v>
      </c>
      <c r="HI192" s="4">
        <v>1432.1110000000001</v>
      </c>
      <c r="HJ192" s="38">
        <f t="shared" si="1520"/>
        <v>60809.131872555306</v>
      </c>
      <c r="HK192" s="37">
        <v>0</v>
      </c>
      <c r="HL192" s="4">
        <v>0</v>
      </c>
      <c r="HM192" s="38">
        <v>0</v>
      </c>
      <c r="HN192" s="37">
        <v>0</v>
      </c>
      <c r="HO192" s="4">
        <v>0</v>
      </c>
      <c r="HP192" s="38">
        <v>0</v>
      </c>
      <c r="HQ192" s="37">
        <v>0.28999999999999998</v>
      </c>
      <c r="HR192" s="4">
        <v>0.54800000000000004</v>
      </c>
      <c r="HS192" s="38">
        <f t="shared" si="1521"/>
        <v>1889.6551724137933</v>
      </c>
      <c r="HT192" s="37">
        <v>0.28999999999999998</v>
      </c>
      <c r="HU192" s="4">
        <v>0.54800000000000004</v>
      </c>
      <c r="HV192" s="38">
        <f t="shared" si="1522"/>
        <v>1889.6551724137933</v>
      </c>
      <c r="HW192" s="37">
        <v>0</v>
      </c>
      <c r="HX192" s="4">
        <v>0</v>
      </c>
      <c r="HY192" s="38">
        <v>0</v>
      </c>
      <c r="HZ192" s="37">
        <v>0</v>
      </c>
      <c r="IA192" s="4">
        <v>0</v>
      </c>
      <c r="IB192" s="38">
        <v>0</v>
      </c>
      <c r="IC192" s="37">
        <v>20.097999999999999</v>
      </c>
      <c r="ID192" s="4">
        <v>560.17600000000004</v>
      </c>
      <c r="IE192" s="38">
        <f t="shared" si="1524"/>
        <v>27872.226092148478</v>
      </c>
      <c r="IF192" s="37">
        <v>0</v>
      </c>
      <c r="IG192" s="4">
        <v>0</v>
      </c>
      <c r="IH192" s="38">
        <v>0</v>
      </c>
      <c r="II192" s="37">
        <v>0</v>
      </c>
      <c r="IJ192" s="4">
        <v>0</v>
      </c>
      <c r="IK192" s="38">
        <v>0</v>
      </c>
      <c r="IL192" s="37">
        <v>0.27832000000000001</v>
      </c>
      <c r="IM192" s="4">
        <v>20.431000000000001</v>
      </c>
      <c r="IN192" s="38">
        <f t="shared" si="1526"/>
        <v>73408.306984765746</v>
      </c>
      <c r="IO192" s="37">
        <v>16.54157</v>
      </c>
      <c r="IP192" s="4">
        <v>740.25199999999995</v>
      </c>
      <c r="IQ192" s="38">
        <f t="shared" si="1527"/>
        <v>44751.012146972746</v>
      </c>
      <c r="IR192" s="37">
        <v>0</v>
      </c>
      <c r="IS192" s="4">
        <v>0</v>
      </c>
      <c r="IT192" s="38">
        <v>0</v>
      </c>
      <c r="IU192" s="37">
        <v>0</v>
      </c>
      <c r="IV192" s="4">
        <v>0</v>
      </c>
      <c r="IW192" s="38">
        <v>0</v>
      </c>
      <c r="IX192" s="37">
        <v>0</v>
      </c>
      <c r="IY192" s="4">
        <v>0</v>
      </c>
      <c r="IZ192" s="38">
        <f t="shared" si="781"/>
        <v>0</v>
      </c>
      <c r="JA192" s="37">
        <v>15.588799999999999</v>
      </c>
      <c r="JB192" s="4">
        <v>162.04</v>
      </c>
      <c r="JC192" s="38">
        <f t="shared" si="1528"/>
        <v>10394.642307297547</v>
      </c>
      <c r="JD192" s="37">
        <v>0</v>
      </c>
      <c r="JE192" s="4">
        <v>0</v>
      </c>
      <c r="JF192" s="38">
        <v>0</v>
      </c>
      <c r="JG192" s="37">
        <v>2.7528000000000001</v>
      </c>
      <c r="JH192" s="4">
        <v>361.11200000000002</v>
      </c>
      <c r="JI192" s="38">
        <f t="shared" ref="JI192:JI197" si="1559">JH192/JG192*1000</f>
        <v>131179.88956698633</v>
      </c>
      <c r="JJ192" s="37">
        <v>0</v>
      </c>
      <c r="JK192" s="4">
        <v>0</v>
      </c>
      <c r="JL192" s="38">
        <v>0</v>
      </c>
      <c r="JM192" s="37">
        <v>0</v>
      </c>
      <c r="JN192" s="4">
        <v>0</v>
      </c>
      <c r="JO192" s="38">
        <v>0</v>
      </c>
      <c r="JP192" s="37">
        <v>14.93928</v>
      </c>
      <c r="JQ192" s="4">
        <v>832.48199999999997</v>
      </c>
      <c r="JR192" s="38">
        <f t="shared" si="1529"/>
        <v>55724.372258904041</v>
      </c>
      <c r="JS192" s="37">
        <v>0</v>
      </c>
      <c r="JT192" s="4">
        <v>0</v>
      </c>
      <c r="JU192" s="38">
        <v>0</v>
      </c>
      <c r="JV192" s="37">
        <v>0</v>
      </c>
      <c r="JW192" s="4">
        <v>0</v>
      </c>
      <c r="JX192" s="38">
        <v>0</v>
      </c>
      <c r="JY192" s="37">
        <v>0</v>
      </c>
      <c r="JZ192" s="4">
        <v>0</v>
      </c>
      <c r="KA192" s="38">
        <v>0</v>
      </c>
      <c r="KB192" s="37">
        <v>0</v>
      </c>
      <c r="KC192" s="4">
        <v>0</v>
      </c>
      <c r="KD192" s="38">
        <v>0</v>
      </c>
      <c r="KE192" s="37">
        <v>0.34360000000000002</v>
      </c>
      <c r="KF192" s="4">
        <v>2.1520000000000001</v>
      </c>
      <c r="KG192" s="38">
        <f t="shared" si="1531"/>
        <v>6263.0966239813743</v>
      </c>
      <c r="KH192" s="37"/>
      <c r="KI192" s="4"/>
      <c r="KJ192" s="38"/>
      <c r="KK192" s="37">
        <v>0</v>
      </c>
      <c r="KL192" s="4">
        <v>0</v>
      </c>
      <c r="KM192" s="38">
        <v>0</v>
      </c>
      <c r="KN192" s="37">
        <v>0</v>
      </c>
      <c r="KO192" s="4">
        <v>0</v>
      </c>
      <c r="KP192" s="38">
        <v>0</v>
      </c>
      <c r="KQ192" s="37">
        <v>0</v>
      </c>
      <c r="KR192" s="4">
        <v>0</v>
      </c>
      <c r="KS192" s="38">
        <v>0</v>
      </c>
      <c r="KT192" s="37">
        <v>1.54548</v>
      </c>
      <c r="KU192" s="4">
        <v>15.944000000000001</v>
      </c>
      <c r="KV192" s="38">
        <f t="shared" si="1532"/>
        <v>10316.535962937081</v>
      </c>
      <c r="KW192" s="37">
        <v>0</v>
      </c>
      <c r="KX192" s="4">
        <v>0</v>
      </c>
      <c r="KY192" s="38">
        <v>0</v>
      </c>
      <c r="KZ192" s="37">
        <v>41.256</v>
      </c>
      <c r="LA192" s="4">
        <v>704.35799999999995</v>
      </c>
      <c r="LB192" s="38">
        <f t="shared" si="1533"/>
        <v>17072.862129144851</v>
      </c>
      <c r="LC192" s="37">
        <v>51.80735</v>
      </c>
      <c r="LD192" s="4">
        <v>2033.5119999999999</v>
      </c>
      <c r="LE192" s="38">
        <f t="shared" si="1534"/>
        <v>39251.4189588929</v>
      </c>
      <c r="LF192" s="37">
        <v>0.42837999999999998</v>
      </c>
      <c r="LG192" s="4">
        <v>36.933999999999997</v>
      </c>
      <c r="LH192" s="38">
        <f t="shared" si="1535"/>
        <v>86217.843970306727</v>
      </c>
      <c r="LI192" s="37">
        <v>0.21689</v>
      </c>
      <c r="LJ192" s="4">
        <v>6.774</v>
      </c>
      <c r="LK192" s="38">
        <f t="shared" si="1536"/>
        <v>31232.42196505141</v>
      </c>
      <c r="LL192" s="37">
        <v>0</v>
      </c>
      <c r="LM192" s="4">
        <v>0</v>
      </c>
      <c r="LN192" s="38">
        <v>0</v>
      </c>
      <c r="LO192" s="37">
        <v>0</v>
      </c>
      <c r="LP192" s="4">
        <v>0</v>
      </c>
      <c r="LQ192" s="38">
        <v>0</v>
      </c>
      <c r="LR192" s="37">
        <v>0</v>
      </c>
      <c r="LS192" s="4">
        <v>0</v>
      </c>
      <c r="LT192" s="38">
        <v>0</v>
      </c>
      <c r="LU192" s="37">
        <v>0</v>
      </c>
      <c r="LV192" s="4">
        <v>0</v>
      </c>
      <c r="LW192" s="38">
        <v>0</v>
      </c>
      <c r="LX192" s="37">
        <v>94.867000000000004</v>
      </c>
      <c r="LY192" s="4">
        <v>1117.8720000000001</v>
      </c>
      <c r="LZ192" s="38">
        <f t="shared" si="1537"/>
        <v>11783.570683166961</v>
      </c>
      <c r="MA192" s="2">
        <f t="shared" si="1538"/>
        <v>785.68913999999995</v>
      </c>
      <c r="MB192" s="34">
        <f t="shared" si="1539"/>
        <v>24730.826000000005</v>
      </c>
    </row>
    <row r="193" spans="1:340" x14ac:dyDescent="0.3">
      <c r="A193" s="50">
        <v>2018</v>
      </c>
      <c r="B193" s="51" t="s">
        <v>11</v>
      </c>
      <c r="C193" s="37">
        <v>0</v>
      </c>
      <c r="D193" s="4">
        <v>0</v>
      </c>
      <c r="E193" s="38">
        <v>0</v>
      </c>
      <c r="F193" s="37">
        <v>0</v>
      </c>
      <c r="G193" s="4">
        <v>0</v>
      </c>
      <c r="H193" s="38">
        <v>0</v>
      </c>
      <c r="I193" s="37">
        <v>0</v>
      </c>
      <c r="J193" s="4">
        <v>0</v>
      </c>
      <c r="K193" s="38">
        <v>0</v>
      </c>
      <c r="L193" s="37">
        <v>0</v>
      </c>
      <c r="M193" s="4">
        <v>0</v>
      </c>
      <c r="N193" s="38">
        <v>0</v>
      </c>
      <c r="O193" s="37">
        <v>27.261560000000003</v>
      </c>
      <c r="P193" s="4">
        <v>1984.8779999999999</v>
      </c>
      <c r="Q193" s="38">
        <f t="shared" si="1499"/>
        <v>72808.67272452492</v>
      </c>
      <c r="R193" s="37">
        <v>0</v>
      </c>
      <c r="S193" s="4">
        <v>0</v>
      </c>
      <c r="T193" s="38">
        <v>0</v>
      </c>
      <c r="U193" s="37">
        <v>210.80027999999999</v>
      </c>
      <c r="V193" s="4">
        <v>7655.4579999999996</v>
      </c>
      <c r="W193" s="38">
        <f t="shared" si="1540"/>
        <v>36316.166183460482</v>
      </c>
      <c r="X193" s="37">
        <v>33.009300000000003</v>
      </c>
      <c r="Y193" s="4">
        <v>241.83699999999999</v>
      </c>
      <c r="Z193" s="38">
        <f t="shared" si="1501"/>
        <v>7326.3292466062585</v>
      </c>
      <c r="AA193" s="37">
        <v>0</v>
      </c>
      <c r="AB193" s="4">
        <v>0</v>
      </c>
      <c r="AC193" s="38">
        <v>0</v>
      </c>
      <c r="AD193" s="37">
        <v>9.7200000000000009E-2</v>
      </c>
      <c r="AE193" s="4">
        <v>7.5350000000000001</v>
      </c>
      <c r="AF193" s="38">
        <f t="shared" si="1502"/>
        <v>77520.576131687238</v>
      </c>
      <c r="AG193" s="37">
        <v>0</v>
      </c>
      <c r="AH193" s="4">
        <v>0</v>
      </c>
      <c r="AI193" s="38">
        <v>0</v>
      </c>
      <c r="AJ193" s="37">
        <v>0</v>
      </c>
      <c r="AK193" s="4">
        <v>0</v>
      </c>
      <c r="AL193" s="38">
        <v>0</v>
      </c>
      <c r="AM193" s="37">
        <v>0</v>
      </c>
      <c r="AN193" s="4">
        <v>0</v>
      </c>
      <c r="AO193" s="38">
        <v>0</v>
      </c>
      <c r="AP193" s="37">
        <v>0</v>
      </c>
      <c r="AQ193" s="4">
        <v>0</v>
      </c>
      <c r="AR193" s="38">
        <v>0</v>
      </c>
      <c r="AS193" s="37">
        <v>0</v>
      </c>
      <c r="AT193" s="4">
        <v>0</v>
      </c>
      <c r="AU193" s="38">
        <v>0</v>
      </c>
      <c r="AV193" s="37">
        <v>0</v>
      </c>
      <c r="AW193" s="4">
        <v>0</v>
      </c>
      <c r="AX193" s="38">
        <v>0</v>
      </c>
      <c r="AY193" s="37">
        <v>10.7462</v>
      </c>
      <c r="AZ193" s="4">
        <v>708.52200000000005</v>
      </c>
      <c r="BA193" s="38">
        <f t="shared" si="1505"/>
        <v>65932.329567661131</v>
      </c>
      <c r="BB193" s="37">
        <v>0</v>
      </c>
      <c r="BC193" s="4">
        <v>0</v>
      </c>
      <c r="BD193" s="38">
        <v>0</v>
      </c>
      <c r="BE193" s="37">
        <v>0</v>
      </c>
      <c r="BF193" s="4">
        <v>0</v>
      </c>
      <c r="BG193" s="38">
        <v>0</v>
      </c>
      <c r="BH193" s="37">
        <v>17.142669999999999</v>
      </c>
      <c r="BI193" s="4">
        <v>33.698</v>
      </c>
      <c r="BJ193" s="38">
        <f t="shared" si="1506"/>
        <v>1965.7381259745421</v>
      </c>
      <c r="BK193" s="37">
        <v>0</v>
      </c>
      <c r="BL193" s="4">
        <v>0</v>
      </c>
      <c r="BM193" s="38">
        <v>0</v>
      </c>
      <c r="BN193" s="37">
        <v>0</v>
      </c>
      <c r="BO193" s="4">
        <v>0</v>
      </c>
      <c r="BP193" s="38">
        <v>0</v>
      </c>
      <c r="BQ193" s="37">
        <v>0</v>
      </c>
      <c r="BR193" s="4">
        <v>0</v>
      </c>
      <c r="BS193" s="38">
        <v>0</v>
      </c>
      <c r="BT193" s="37">
        <v>0</v>
      </c>
      <c r="BU193" s="4">
        <v>0</v>
      </c>
      <c r="BV193" s="38">
        <f t="shared" si="1553"/>
        <v>0</v>
      </c>
      <c r="BW193" s="37">
        <v>0</v>
      </c>
      <c r="BX193" s="4">
        <v>0</v>
      </c>
      <c r="BY193" s="38">
        <v>0</v>
      </c>
      <c r="BZ193" s="37">
        <v>18.061880000000002</v>
      </c>
      <c r="CA193" s="4">
        <v>1097.7560000000001</v>
      </c>
      <c r="CB193" s="38">
        <f t="shared" si="1507"/>
        <v>60777.504888749121</v>
      </c>
      <c r="CC193" s="37">
        <v>25.98096</v>
      </c>
      <c r="CD193" s="4">
        <v>1587.1489999999999</v>
      </c>
      <c r="CE193" s="38">
        <f t="shared" si="1508"/>
        <v>61088.928199727794</v>
      </c>
      <c r="CF193" s="37">
        <v>0</v>
      </c>
      <c r="CG193" s="4">
        <v>0</v>
      </c>
      <c r="CH193" s="38">
        <v>0</v>
      </c>
      <c r="CI193" s="37">
        <v>0</v>
      </c>
      <c r="CJ193" s="4">
        <v>0</v>
      </c>
      <c r="CK193" s="38">
        <f t="shared" si="1554"/>
        <v>0</v>
      </c>
      <c r="CL193" s="37">
        <v>0</v>
      </c>
      <c r="CM193" s="4">
        <v>0</v>
      </c>
      <c r="CN193" s="38">
        <v>0</v>
      </c>
      <c r="CO193" s="37">
        <v>8.3159999999999998E-2</v>
      </c>
      <c r="CP193" s="4">
        <v>7.4660000000000002</v>
      </c>
      <c r="CQ193" s="38">
        <f t="shared" si="1509"/>
        <v>89778.739778739779</v>
      </c>
      <c r="CR193" s="37">
        <v>0</v>
      </c>
      <c r="CS193" s="4">
        <v>0</v>
      </c>
      <c r="CT193" s="38">
        <v>0</v>
      </c>
      <c r="CU193" s="37">
        <v>0</v>
      </c>
      <c r="CV193" s="4">
        <v>0</v>
      </c>
      <c r="CW193" s="38">
        <f t="shared" si="1510"/>
        <v>0</v>
      </c>
      <c r="CX193" s="37">
        <v>0.75430999999999993</v>
      </c>
      <c r="CY193" s="4">
        <v>11.24</v>
      </c>
      <c r="CZ193" s="38">
        <f t="shared" si="1511"/>
        <v>14901.035383330463</v>
      </c>
      <c r="DA193" s="37">
        <v>0</v>
      </c>
      <c r="DB193" s="4">
        <v>0</v>
      </c>
      <c r="DC193" s="38">
        <v>0</v>
      </c>
      <c r="DD193" s="37">
        <v>0</v>
      </c>
      <c r="DE193" s="4">
        <v>0</v>
      </c>
      <c r="DF193" s="38">
        <v>0</v>
      </c>
      <c r="DG193" s="37">
        <v>6.09</v>
      </c>
      <c r="DH193" s="4">
        <v>89.197999999999993</v>
      </c>
      <c r="DI193" s="38">
        <f t="shared" si="1512"/>
        <v>14646.633825944169</v>
      </c>
      <c r="DJ193" s="37">
        <v>0</v>
      </c>
      <c r="DK193" s="4">
        <v>0</v>
      </c>
      <c r="DL193" s="38">
        <v>0</v>
      </c>
      <c r="DM193" s="37">
        <v>126.99351</v>
      </c>
      <c r="DN193" s="4">
        <v>1652.1949999999999</v>
      </c>
      <c r="DO193" s="38">
        <f t="shared" si="1513"/>
        <v>13010.074294347798</v>
      </c>
      <c r="DP193" s="37">
        <v>0</v>
      </c>
      <c r="DQ193" s="4">
        <v>0</v>
      </c>
      <c r="DR193" s="38">
        <v>0</v>
      </c>
      <c r="DS193" s="37">
        <v>0</v>
      </c>
      <c r="DT193" s="4">
        <v>0</v>
      </c>
      <c r="DU193" s="38">
        <v>0</v>
      </c>
      <c r="DV193" s="37">
        <v>0</v>
      </c>
      <c r="DW193" s="4">
        <v>0</v>
      </c>
      <c r="DX193" s="38">
        <v>0</v>
      </c>
      <c r="DY193" s="37">
        <v>11.74733</v>
      </c>
      <c r="DZ193" s="4">
        <v>69.942999999999998</v>
      </c>
      <c r="EA193" s="38">
        <f>DZ193/DY193*1000</f>
        <v>5953.9486845095862</v>
      </c>
      <c r="EB193" s="37">
        <v>7.6207399999999996</v>
      </c>
      <c r="EC193" s="4">
        <v>275.07</v>
      </c>
      <c r="ED193" s="38">
        <f t="shared" si="1516"/>
        <v>36094.919915913677</v>
      </c>
      <c r="EE193" s="37">
        <v>1.8600000000000002E-2</v>
      </c>
      <c r="EF193" s="4">
        <v>1.089</v>
      </c>
      <c r="EG193" s="38">
        <f t="shared" ref="EG193:EG194" si="1560">EF193/EE193*1000</f>
        <v>58548.387096774182</v>
      </c>
      <c r="EH193" s="37">
        <v>1.8600000000000002E-2</v>
      </c>
      <c r="EI193" s="4">
        <v>1.089</v>
      </c>
      <c r="EJ193" s="38">
        <f t="shared" si="1547"/>
        <v>58548.387096774182</v>
      </c>
      <c r="EK193" s="37">
        <v>0</v>
      </c>
      <c r="EL193" s="4">
        <v>0</v>
      </c>
      <c r="EM193" s="38">
        <v>0</v>
      </c>
      <c r="EN193" s="37">
        <v>0</v>
      </c>
      <c r="EO193" s="4">
        <v>0</v>
      </c>
      <c r="EP193" s="38">
        <v>0</v>
      </c>
      <c r="EQ193" s="37"/>
      <c r="ER193" s="4"/>
      <c r="ES193" s="38"/>
      <c r="ET193" s="37">
        <v>0</v>
      </c>
      <c r="EU193" s="4">
        <v>0</v>
      </c>
      <c r="EV193" s="38">
        <v>0</v>
      </c>
      <c r="EW193" s="37">
        <v>0.1</v>
      </c>
      <c r="EX193" s="4">
        <v>0.44500000000000001</v>
      </c>
      <c r="EY193" s="38">
        <f t="shared" si="1551"/>
        <v>4450</v>
      </c>
      <c r="EZ193" s="37">
        <v>0</v>
      </c>
      <c r="FA193" s="4">
        <v>0</v>
      </c>
      <c r="FB193" s="38">
        <v>0</v>
      </c>
      <c r="FC193" s="37"/>
      <c r="FD193" s="4"/>
      <c r="FE193" s="38"/>
      <c r="FF193" s="37">
        <v>0</v>
      </c>
      <c r="FG193" s="4">
        <v>0</v>
      </c>
      <c r="FH193" s="38">
        <v>0</v>
      </c>
      <c r="FI193" s="37">
        <v>38.186</v>
      </c>
      <c r="FJ193" s="4">
        <v>986.31200000000001</v>
      </c>
      <c r="FK193" s="38">
        <f t="shared" si="1517"/>
        <v>25829.152045252187</v>
      </c>
      <c r="FL193" s="37">
        <v>0</v>
      </c>
      <c r="FM193" s="4">
        <v>0</v>
      </c>
      <c r="FN193" s="38">
        <v>0</v>
      </c>
      <c r="FO193" s="37">
        <v>0</v>
      </c>
      <c r="FP193" s="4">
        <v>0</v>
      </c>
      <c r="FQ193" s="38">
        <v>0</v>
      </c>
      <c r="FR193" s="37">
        <v>0</v>
      </c>
      <c r="FS193" s="4">
        <v>0</v>
      </c>
      <c r="FT193" s="38">
        <v>0</v>
      </c>
      <c r="FU193" s="37"/>
      <c r="FV193" s="4"/>
      <c r="FW193" s="38"/>
      <c r="FX193" s="37">
        <v>0</v>
      </c>
      <c r="FY193" s="4">
        <v>0</v>
      </c>
      <c r="FZ193" s="38">
        <v>0</v>
      </c>
      <c r="GA193" s="37">
        <v>0</v>
      </c>
      <c r="GB193" s="4">
        <v>0</v>
      </c>
      <c r="GC193" s="38">
        <v>0</v>
      </c>
      <c r="GD193" s="37">
        <v>11.35642</v>
      </c>
      <c r="GE193" s="4">
        <v>414.28300000000002</v>
      </c>
      <c r="GF193" s="38">
        <f t="shared" si="1518"/>
        <v>36480.070303845758</v>
      </c>
      <c r="GG193" s="37">
        <v>0</v>
      </c>
      <c r="GH193" s="4">
        <v>0</v>
      </c>
      <c r="GI193" s="38">
        <v>0</v>
      </c>
      <c r="GJ193" s="37">
        <v>0</v>
      </c>
      <c r="GK193" s="4">
        <v>0</v>
      </c>
      <c r="GL193" s="38">
        <v>0</v>
      </c>
      <c r="GM193" s="37">
        <v>0</v>
      </c>
      <c r="GN193" s="4">
        <v>0</v>
      </c>
      <c r="GO193" s="38">
        <v>0</v>
      </c>
      <c r="GP193" s="37">
        <v>0</v>
      </c>
      <c r="GQ193" s="4">
        <v>0</v>
      </c>
      <c r="GR193" s="38">
        <v>0</v>
      </c>
      <c r="GS193" s="37">
        <v>0</v>
      </c>
      <c r="GT193" s="4">
        <v>0</v>
      </c>
      <c r="GU193" s="38">
        <v>0</v>
      </c>
      <c r="GV193" s="37">
        <v>0</v>
      </c>
      <c r="GW193" s="4">
        <v>0</v>
      </c>
      <c r="GX193" s="38">
        <v>0</v>
      </c>
      <c r="GY193" s="37">
        <v>0</v>
      </c>
      <c r="GZ193" s="4">
        <v>0</v>
      </c>
      <c r="HA193" s="38">
        <v>0</v>
      </c>
      <c r="HB193" s="37">
        <v>0</v>
      </c>
      <c r="HC193" s="4">
        <v>0</v>
      </c>
      <c r="HD193" s="38">
        <v>0</v>
      </c>
      <c r="HE193" s="37">
        <v>0</v>
      </c>
      <c r="HF193" s="4">
        <v>0</v>
      </c>
      <c r="HG193" s="38">
        <v>0</v>
      </c>
      <c r="HH193" s="37">
        <v>37.893749999999997</v>
      </c>
      <c r="HI193" s="4">
        <v>2263.3960000000002</v>
      </c>
      <c r="HJ193" s="38">
        <f t="shared" si="1520"/>
        <v>59730.061025894785</v>
      </c>
      <c r="HK193" s="37">
        <v>0</v>
      </c>
      <c r="HL193" s="4">
        <v>0</v>
      </c>
      <c r="HM193" s="38">
        <v>0</v>
      </c>
      <c r="HN193" s="37">
        <v>2.0000000000000001E-4</v>
      </c>
      <c r="HO193" s="4">
        <v>4.8000000000000001E-2</v>
      </c>
      <c r="HP193" s="38">
        <f t="shared" ref="HP193:HP195" si="1561">HO193/HN193*1000</f>
        <v>240000</v>
      </c>
      <c r="HQ193" s="37">
        <v>1.1339999999999999</v>
      </c>
      <c r="HR193" s="4">
        <v>2.3839999999999999</v>
      </c>
      <c r="HS193" s="38">
        <f t="shared" si="1521"/>
        <v>2102.2927689594353</v>
      </c>
      <c r="HT193" s="37">
        <v>1.1339999999999999</v>
      </c>
      <c r="HU193" s="4">
        <v>2.3839999999999999</v>
      </c>
      <c r="HV193" s="38">
        <f t="shared" si="1522"/>
        <v>2102.2927689594353</v>
      </c>
      <c r="HW193" s="37">
        <v>0</v>
      </c>
      <c r="HX193" s="4">
        <v>0</v>
      </c>
      <c r="HY193" s="38">
        <v>0</v>
      </c>
      <c r="HZ193" s="37">
        <v>0</v>
      </c>
      <c r="IA193" s="4">
        <v>0</v>
      </c>
      <c r="IB193" s="38">
        <v>0</v>
      </c>
      <c r="IC193" s="37">
        <v>0.8</v>
      </c>
      <c r="ID193" s="4">
        <v>11.885999999999999</v>
      </c>
      <c r="IE193" s="38">
        <f>ID193/IC193*1000</f>
        <v>14857.499999999998</v>
      </c>
      <c r="IF193" s="37">
        <v>0</v>
      </c>
      <c r="IG193" s="4">
        <v>0</v>
      </c>
      <c r="IH193" s="38">
        <v>0</v>
      </c>
      <c r="II193" s="37">
        <v>0.153</v>
      </c>
      <c r="IJ193" s="4">
        <v>8.7989999999999995</v>
      </c>
      <c r="IK193" s="38">
        <f t="shared" si="1525"/>
        <v>57509.803921568622</v>
      </c>
      <c r="IL193" s="37">
        <v>8.92685</v>
      </c>
      <c r="IM193" s="4">
        <v>440.28699999999998</v>
      </c>
      <c r="IN193" s="38">
        <f t="shared" si="1526"/>
        <v>49321.653214739796</v>
      </c>
      <c r="IO193" s="37">
        <v>24.3965</v>
      </c>
      <c r="IP193" s="4">
        <v>1254.7629999999999</v>
      </c>
      <c r="IQ193" s="38">
        <f t="shared" si="1527"/>
        <v>51432.090668743462</v>
      </c>
      <c r="IR193" s="37">
        <v>0</v>
      </c>
      <c r="IS193" s="4">
        <v>0</v>
      </c>
      <c r="IT193" s="38">
        <v>0</v>
      </c>
      <c r="IU193" s="37">
        <v>0</v>
      </c>
      <c r="IV193" s="4">
        <v>0</v>
      </c>
      <c r="IW193" s="38">
        <v>0</v>
      </c>
      <c r="IX193" s="37">
        <v>0</v>
      </c>
      <c r="IY193" s="4">
        <v>0</v>
      </c>
      <c r="IZ193" s="38">
        <f t="shared" si="781"/>
        <v>0</v>
      </c>
      <c r="JA193" s="37">
        <v>0</v>
      </c>
      <c r="JB193" s="4">
        <v>0</v>
      </c>
      <c r="JC193" s="38">
        <v>0</v>
      </c>
      <c r="JD193" s="37">
        <v>1.51</v>
      </c>
      <c r="JE193" s="4">
        <v>120.705</v>
      </c>
      <c r="JF193" s="38">
        <f t="shared" si="1541"/>
        <v>79937.086092715239</v>
      </c>
      <c r="JG193" s="37">
        <v>0</v>
      </c>
      <c r="JH193" s="4">
        <v>0</v>
      </c>
      <c r="JI193" s="38">
        <v>0</v>
      </c>
      <c r="JJ193" s="37">
        <v>0</v>
      </c>
      <c r="JK193" s="4">
        <v>0</v>
      </c>
      <c r="JL193" s="38">
        <v>0</v>
      </c>
      <c r="JM193" s="37">
        <v>1E-3</v>
      </c>
      <c r="JN193" s="4">
        <v>3.5999999999999997E-2</v>
      </c>
      <c r="JO193" s="38">
        <f t="shared" ref="JO193:JO195" si="1562">JN193/JM193*1000</f>
        <v>36000</v>
      </c>
      <c r="JP193" s="37">
        <v>49.31035</v>
      </c>
      <c r="JQ193" s="4">
        <v>2553.9630000000002</v>
      </c>
      <c r="JR193" s="38">
        <f t="shared" si="1529"/>
        <v>51793.649811854921</v>
      </c>
      <c r="JS193" s="37">
        <v>0</v>
      </c>
      <c r="JT193" s="4">
        <v>0</v>
      </c>
      <c r="JU193" s="38">
        <v>0</v>
      </c>
      <c r="JV193" s="37">
        <v>21.513360000000002</v>
      </c>
      <c r="JW193" s="4">
        <v>1135.6790000000001</v>
      </c>
      <c r="JX193" s="38">
        <f t="shared" si="1530"/>
        <v>52789.475934953909</v>
      </c>
      <c r="JY193" s="37">
        <v>0</v>
      </c>
      <c r="JZ193" s="4">
        <v>0</v>
      </c>
      <c r="KA193" s="38">
        <v>0</v>
      </c>
      <c r="KB193" s="37">
        <v>0</v>
      </c>
      <c r="KC193" s="4">
        <v>0</v>
      </c>
      <c r="KD193" s="38">
        <v>0</v>
      </c>
      <c r="KE193" s="37">
        <v>5.3146000000000004</v>
      </c>
      <c r="KF193" s="4">
        <v>23.616</v>
      </c>
      <c r="KG193" s="38">
        <f t="shared" si="1531"/>
        <v>4443.6081737101567</v>
      </c>
      <c r="KH193" s="37"/>
      <c r="KI193" s="4"/>
      <c r="KJ193" s="38"/>
      <c r="KK193" s="37">
        <v>0.1</v>
      </c>
      <c r="KL193" s="4">
        <v>0.40300000000000002</v>
      </c>
      <c r="KM193" s="38">
        <f t="shared" si="1552"/>
        <v>4030.0000000000005</v>
      </c>
      <c r="KN193" s="37">
        <v>0</v>
      </c>
      <c r="KO193" s="4">
        <v>0</v>
      </c>
      <c r="KP193" s="38">
        <v>0</v>
      </c>
      <c r="KQ193" s="37">
        <v>0</v>
      </c>
      <c r="KR193" s="4">
        <v>0</v>
      </c>
      <c r="KS193" s="38">
        <v>0</v>
      </c>
      <c r="KT193" s="37">
        <v>4.1055200000000003</v>
      </c>
      <c r="KU193" s="4">
        <v>33.603999999999999</v>
      </c>
      <c r="KV193" s="38">
        <f t="shared" si="1532"/>
        <v>8185.0776515520565</v>
      </c>
      <c r="KW193" s="37">
        <v>0</v>
      </c>
      <c r="KX193" s="4">
        <v>0</v>
      </c>
      <c r="KY193" s="38">
        <v>0</v>
      </c>
      <c r="KZ193" s="37">
        <v>20.628</v>
      </c>
      <c r="LA193" s="4">
        <v>384.27800000000002</v>
      </c>
      <c r="LB193" s="38">
        <f t="shared" si="1533"/>
        <v>18628.950940469265</v>
      </c>
      <c r="LC193" s="37">
        <v>9.3522099999999995</v>
      </c>
      <c r="LD193" s="4">
        <v>492.63600000000002</v>
      </c>
      <c r="LE193" s="38">
        <f t="shared" si="1534"/>
        <v>52675.891580706601</v>
      </c>
      <c r="LF193" s="37">
        <v>0.10414</v>
      </c>
      <c r="LG193" s="4">
        <v>5.3929999999999998</v>
      </c>
      <c r="LH193" s="38">
        <f t="shared" si="1535"/>
        <v>51786.057230651044</v>
      </c>
      <c r="LI193" s="37">
        <v>0.72963</v>
      </c>
      <c r="LJ193" s="4">
        <v>36.65</v>
      </c>
      <c r="LK193" s="38">
        <f t="shared" si="1536"/>
        <v>50230.938969066512</v>
      </c>
      <c r="LL193" s="37">
        <v>0</v>
      </c>
      <c r="LM193" s="4">
        <v>0</v>
      </c>
      <c r="LN193" s="38">
        <v>0</v>
      </c>
      <c r="LO193" s="37">
        <v>0</v>
      </c>
      <c r="LP193" s="4">
        <v>0</v>
      </c>
      <c r="LQ193" s="38">
        <v>0</v>
      </c>
      <c r="LR193" s="37">
        <v>0</v>
      </c>
      <c r="LS193" s="4">
        <v>0</v>
      </c>
      <c r="LT193" s="38">
        <v>0</v>
      </c>
      <c r="LU193" s="37">
        <v>0</v>
      </c>
      <c r="LV193" s="4">
        <v>0</v>
      </c>
      <c r="LW193" s="38">
        <v>0</v>
      </c>
      <c r="LX193" s="37">
        <v>86.459000000000003</v>
      </c>
      <c r="LY193" s="4">
        <v>1063.2840000000001</v>
      </c>
      <c r="LZ193" s="38">
        <f t="shared" si="1537"/>
        <v>12298.129749360969</v>
      </c>
      <c r="MA193" s="2">
        <f t="shared" si="1538"/>
        <v>818.48223000000019</v>
      </c>
      <c r="MB193" s="34">
        <f t="shared" si="1539"/>
        <v>26655.884000000005</v>
      </c>
    </row>
    <row r="194" spans="1:340" x14ac:dyDescent="0.3">
      <c r="A194" s="50">
        <v>2018</v>
      </c>
      <c r="B194" s="51" t="s">
        <v>12</v>
      </c>
      <c r="C194" s="37">
        <v>0</v>
      </c>
      <c r="D194" s="4">
        <v>0</v>
      </c>
      <c r="E194" s="38">
        <v>0</v>
      </c>
      <c r="F194" s="37">
        <v>4.2000000000000006E-3</v>
      </c>
      <c r="G194" s="4">
        <v>0.40699999999999997</v>
      </c>
      <c r="H194" s="38">
        <f t="shared" ref="H194" si="1563">G194/F194*1000</f>
        <v>96904.761904761879</v>
      </c>
      <c r="I194" s="37">
        <v>0</v>
      </c>
      <c r="J194" s="4">
        <v>0</v>
      </c>
      <c r="K194" s="38">
        <v>0</v>
      </c>
      <c r="L194" s="37">
        <v>0</v>
      </c>
      <c r="M194" s="4">
        <v>0</v>
      </c>
      <c r="N194" s="38">
        <v>0</v>
      </c>
      <c r="O194" s="37">
        <v>17.40297</v>
      </c>
      <c r="P194" s="4">
        <v>1154.6990000000001</v>
      </c>
      <c r="Q194" s="38">
        <f t="shared" si="1499"/>
        <v>66350.686118518846</v>
      </c>
      <c r="R194" s="37">
        <v>0</v>
      </c>
      <c r="S194" s="4">
        <v>0</v>
      </c>
      <c r="T194" s="38">
        <v>0</v>
      </c>
      <c r="U194" s="37">
        <v>58.868900000000004</v>
      </c>
      <c r="V194" s="4">
        <v>2034.3910000000001</v>
      </c>
      <c r="W194" s="38">
        <f t="shared" si="1540"/>
        <v>34557.992420446113</v>
      </c>
      <c r="X194" s="37">
        <v>0</v>
      </c>
      <c r="Y194" s="4">
        <v>0</v>
      </c>
      <c r="Z194" s="38">
        <v>0</v>
      </c>
      <c r="AA194" s="37">
        <v>0</v>
      </c>
      <c r="AB194" s="4">
        <v>0</v>
      </c>
      <c r="AC194" s="38">
        <v>0</v>
      </c>
      <c r="AD194" s="37">
        <v>0.26</v>
      </c>
      <c r="AE194" s="4">
        <v>9.9960000000000004</v>
      </c>
      <c r="AF194" s="38">
        <f t="shared" si="1502"/>
        <v>38446.153846153851</v>
      </c>
      <c r="AG194" s="37">
        <v>0</v>
      </c>
      <c r="AH194" s="4">
        <v>0</v>
      </c>
      <c r="AI194" s="38">
        <v>0</v>
      </c>
      <c r="AJ194" s="37">
        <v>5.0000000000000001E-3</v>
      </c>
      <c r="AK194" s="4">
        <v>0.09</v>
      </c>
      <c r="AL194" s="38">
        <f t="shared" si="1503"/>
        <v>18000</v>
      </c>
      <c r="AM194" s="37">
        <v>0</v>
      </c>
      <c r="AN194" s="4">
        <v>0</v>
      </c>
      <c r="AO194" s="38">
        <v>0</v>
      </c>
      <c r="AP194" s="37">
        <v>0</v>
      </c>
      <c r="AQ194" s="4">
        <v>0</v>
      </c>
      <c r="AR194" s="38">
        <v>0</v>
      </c>
      <c r="AS194" s="37">
        <v>0</v>
      </c>
      <c r="AT194" s="4">
        <v>0</v>
      </c>
      <c r="AU194" s="38">
        <v>0</v>
      </c>
      <c r="AV194" s="37">
        <v>0</v>
      </c>
      <c r="AW194" s="4">
        <v>0</v>
      </c>
      <c r="AX194" s="38">
        <v>0</v>
      </c>
      <c r="AY194" s="37">
        <v>3.0272600000000001</v>
      </c>
      <c r="AZ194" s="4">
        <v>175.596</v>
      </c>
      <c r="BA194" s="38">
        <f t="shared" si="1505"/>
        <v>58004.928549249154</v>
      </c>
      <c r="BB194" s="37">
        <v>0</v>
      </c>
      <c r="BC194" s="4">
        <v>0</v>
      </c>
      <c r="BD194" s="38">
        <v>0</v>
      </c>
      <c r="BE194" s="37">
        <v>0</v>
      </c>
      <c r="BF194" s="4">
        <v>0</v>
      </c>
      <c r="BG194" s="38">
        <v>0</v>
      </c>
      <c r="BH194" s="37">
        <v>37.535249999999998</v>
      </c>
      <c r="BI194" s="4">
        <v>926.697</v>
      </c>
      <c r="BJ194" s="38">
        <f t="shared" si="1506"/>
        <v>24688.712610146464</v>
      </c>
      <c r="BK194" s="37">
        <v>0</v>
      </c>
      <c r="BL194" s="4">
        <v>0</v>
      </c>
      <c r="BM194" s="38">
        <v>0</v>
      </c>
      <c r="BN194" s="37">
        <v>0</v>
      </c>
      <c r="BO194" s="4">
        <v>0</v>
      </c>
      <c r="BP194" s="38">
        <v>0</v>
      </c>
      <c r="BQ194" s="37">
        <v>0</v>
      </c>
      <c r="BR194" s="4">
        <v>0</v>
      </c>
      <c r="BS194" s="38">
        <v>0</v>
      </c>
      <c r="BT194" s="37">
        <v>0</v>
      </c>
      <c r="BU194" s="4">
        <v>0</v>
      </c>
      <c r="BV194" s="38">
        <f t="shared" si="1553"/>
        <v>0</v>
      </c>
      <c r="BW194" s="37">
        <v>0</v>
      </c>
      <c r="BX194" s="4">
        <v>0</v>
      </c>
      <c r="BY194" s="38">
        <v>0</v>
      </c>
      <c r="BZ194" s="37">
        <v>0</v>
      </c>
      <c r="CA194" s="4">
        <v>0</v>
      </c>
      <c r="CB194" s="38">
        <v>0</v>
      </c>
      <c r="CC194" s="37">
        <v>26.397599999999997</v>
      </c>
      <c r="CD194" s="4">
        <v>1165.5619999999999</v>
      </c>
      <c r="CE194" s="38">
        <f t="shared" si="1508"/>
        <v>44154.08976573628</v>
      </c>
      <c r="CF194" s="37">
        <v>4.8380000000000001</v>
      </c>
      <c r="CG194" s="4">
        <v>146.49600000000001</v>
      </c>
      <c r="CH194" s="38">
        <f t="shared" si="1550"/>
        <v>30280.281107895829</v>
      </c>
      <c r="CI194" s="37">
        <v>0</v>
      </c>
      <c r="CJ194" s="4">
        <v>0</v>
      </c>
      <c r="CK194" s="38">
        <f t="shared" si="1554"/>
        <v>0</v>
      </c>
      <c r="CL194" s="37">
        <v>5.0000000000000001E-4</v>
      </c>
      <c r="CM194" s="4">
        <v>0.127</v>
      </c>
      <c r="CN194" s="38">
        <f t="shared" ref="CN194" si="1564">CM194/CL194*1000</f>
        <v>254000</v>
      </c>
      <c r="CO194" s="37">
        <v>1E-3</v>
      </c>
      <c r="CP194" s="4">
        <v>1.69</v>
      </c>
      <c r="CQ194" s="38">
        <f t="shared" si="1509"/>
        <v>1690000</v>
      </c>
      <c r="CR194" s="37">
        <v>0</v>
      </c>
      <c r="CS194" s="4">
        <v>0</v>
      </c>
      <c r="CT194" s="38">
        <v>0</v>
      </c>
      <c r="CU194" s="37">
        <v>0</v>
      </c>
      <c r="CV194" s="4">
        <v>0</v>
      </c>
      <c r="CW194" s="38">
        <f t="shared" si="1510"/>
        <v>0</v>
      </c>
      <c r="CX194" s="37">
        <v>100.401</v>
      </c>
      <c r="CY194" s="4">
        <v>7306.24</v>
      </c>
      <c r="CZ194" s="38">
        <f t="shared" si="1511"/>
        <v>72770.589934363205</v>
      </c>
      <c r="DA194" s="37">
        <v>0</v>
      </c>
      <c r="DB194" s="4">
        <v>0</v>
      </c>
      <c r="DC194" s="38">
        <v>0</v>
      </c>
      <c r="DD194" s="37">
        <v>0</v>
      </c>
      <c r="DE194" s="4">
        <v>0</v>
      </c>
      <c r="DF194" s="38">
        <v>0</v>
      </c>
      <c r="DG194" s="37">
        <v>0</v>
      </c>
      <c r="DH194" s="4">
        <v>0</v>
      </c>
      <c r="DI194" s="38">
        <v>0</v>
      </c>
      <c r="DJ194" s="37">
        <v>0</v>
      </c>
      <c r="DK194" s="4">
        <v>0</v>
      </c>
      <c r="DL194" s="38">
        <v>0</v>
      </c>
      <c r="DM194" s="37">
        <v>269.24252000000001</v>
      </c>
      <c r="DN194" s="4">
        <v>4635.0649999999996</v>
      </c>
      <c r="DO194" s="38">
        <f t="shared" si="1513"/>
        <v>17215.204344395526</v>
      </c>
      <c r="DP194" s="37">
        <v>22.728000000000002</v>
      </c>
      <c r="DQ194" s="4">
        <v>832.48699999999997</v>
      </c>
      <c r="DR194" s="38">
        <f t="shared" si="1514"/>
        <v>36628.25589581133</v>
      </c>
      <c r="DS194" s="37">
        <v>0</v>
      </c>
      <c r="DT194" s="4">
        <v>0</v>
      </c>
      <c r="DU194" s="38">
        <v>0</v>
      </c>
      <c r="DV194" s="37">
        <v>1E-3</v>
      </c>
      <c r="DW194" s="4">
        <v>1.7000000000000001E-2</v>
      </c>
      <c r="DX194" s="38">
        <f t="shared" si="1545"/>
        <v>17000</v>
      </c>
      <c r="DY194" s="37">
        <v>0</v>
      </c>
      <c r="DZ194" s="4">
        <v>0</v>
      </c>
      <c r="EA194" s="38">
        <v>0</v>
      </c>
      <c r="EB194" s="37">
        <v>9.08826</v>
      </c>
      <c r="EC194" s="4">
        <v>624.38199999999995</v>
      </c>
      <c r="ED194" s="38">
        <f t="shared" si="1516"/>
        <v>68702.039774390258</v>
      </c>
      <c r="EE194" s="37">
        <v>7.0000000000000001E-3</v>
      </c>
      <c r="EF194" s="4">
        <v>0.41099999999999998</v>
      </c>
      <c r="EG194" s="38">
        <f t="shared" si="1560"/>
        <v>58714.28571428571</v>
      </c>
      <c r="EH194" s="37">
        <v>7.0000000000000001E-3</v>
      </c>
      <c r="EI194" s="4">
        <v>0.41099999999999998</v>
      </c>
      <c r="EJ194" s="38">
        <f t="shared" si="1547"/>
        <v>58714.28571428571</v>
      </c>
      <c r="EK194" s="37">
        <v>0</v>
      </c>
      <c r="EL194" s="4">
        <v>0</v>
      </c>
      <c r="EM194" s="38">
        <v>0</v>
      </c>
      <c r="EN194" s="37">
        <v>0</v>
      </c>
      <c r="EO194" s="4">
        <v>0</v>
      </c>
      <c r="EP194" s="38">
        <v>0</v>
      </c>
      <c r="EQ194" s="37"/>
      <c r="ER194" s="4"/>
      <c r="ES194" s="38"/>
      <c r="ET194" s="37">
        <v>0</v>
      </c>
      <c r="EU194" s="4">
        <v>0</v>
      </c>
      <c r="EV194" s="38">
        <v>0</v>
      </c>
      <c r="EW194" s="37">
        <v>0</v>
      </c>
      <c r="EX194" s="4">
        <v>0</v>
      </c>
      <c r="EY194" s="38">
        <v>0</v>
      </c>
      <c r="EZ194" s="37">
        <v>0</v>
      </c>
      <c r="FA194" s="4">
        <v>0</v>
      </c>
      <c r="FB194" s="38">
        <v>0</v>
      </c>
      <c r="FC194" s="37"/>
      <c r="FD194" s="4"/>
      <c r="FE194" s="38"/>
      <c r="FF194" s="37">
        <v>0</v>
      </c>
      <c r="FG194" s="4">
        <v>0</v>
      </c>
      <c r="FH194" s="38">
        <v>0</v>
      </c>
      <c r="FI194" s="37">
        <v>46.840199999999996</v>
      </c>
      <c r="FJ194" s="4">
        <v>1400.2670000000001</v>
      </c>
      <c r="FK194" s="38">
        <f t="shared" si="1517"/>
        <v>29894.556385327138</v>
      </c>
      <c r="FL194" s="37">
        <v>0</v>
      </c>
      <c r="FM194" s="4">
        <v>0</v>
      </c>
      <c r="FN194" s="38">
        <v>0</v>
      </c>
      <c r="FO194" s="37">
        <v>0</v>
      </c>
      <c r="FP194" s="4">
        <v>0</v>
      </c>
      <c r="FQ194" s="38">
        <v>0</v>
      </c>
      <c r="FR194" s="37">
        <v>0</v>
      </c>
      <c r="FS194" s="4">
        <v>0</v>
      </c>
      <c r="FT194" s="38">
        <v>0</v>
      </c>
      <c r="FU194" s="37"/>
      <c r="FV194" s="4"/>
      <c r="FW194" s="38"/>
      <c r="FX194" s="37">
        <v>0</v>
      </c>
      <c r="FY194" s="4">
        <v>0</v>
      </c>
      <c r="FZ194" s="38">
        <v>0</v>
      </c>
      <c r="GA194" s="37">
        <v>0</v>
      </c>
      <c r="GB194" s="4">
        <v>0</v>
      </c>
      <c r="GC194" s="38">
        <v>0</v>
      </c>
      <c r="GD194" s="37">
        <v>0</v>
      </c>
      <c r="GE194" s="4">
        <v>0</v>
      </c>
      <c r="GF194" s="38">
        <v>0</v>
      </c>
      <c r="GG194" s="37">
        <v>0</v>
      </c>
      <c r="GH194" s="4">
        <v>0</v>
      </c>
      <c r="GI194" s="38">
        <v>0</v>
      </c>
      <c r="GJ194" s="37">
        <v>0</v>
      </c>
      <c r="GK194" s="4">
        <v>0</v>
      </c>
      <c r="GL194" s="38">
        <v>0</v>
      </c>
      <c r="GM194" s="37">
        <v>0</v>
      </c>
      <c r="GN194" s="4">
        <v>0</v>
      </c>
      <c r="GO194" s="38">
        <v>0</v>
      </c>
      <c r="GP194" s="37">
        <v>0</v>
      </c>
      <c r="GQ194" s="4">
        <v>0</v>
      </c>
      <c r="GR194" s="38">
        <v>0</v>
      </c>
      <c r="GS194" s="37">
        <v>0</v>
      </c>
      <c r="GT194" s="4">
        <v>0</v>
      </c>
      <c r="GU194" s="38">
        <v>0</v>
      </c>
      <c r="GV194" s="37">
        <v>0</v>
      </c>
      <c r="GW194" s="4">
        <v>0</v>
      </c>
      <c r="GX194" s="38">
        <v>0</v>
      </c>
      <c r="GY194" s="37">
        <v>0</v>
      </c>
      <c r="GZ194" s="4">
        <v>0</v>
      </c>
      <c r="HA194" s="38">
        <v>0</v>
      </c>
      <c r="HB194" s="37">
        <v>0</v>
      </c>
      <c r="HC194" s="4">
        <v>0</v>
      </c>
      <c r="HD194" s="38">
        <v>0</v>
      </c>
      <c r="HE194" s="37">
        <v>0</v>
      </c>
      <c r="HF194" s="4">
        <v>0</v>
      </c>
      <c r="HG194" s="38">
        <v>0</v>
      </c>
      <c r="HH194" s="37">
        <v>15.306049999999999</v>
      </c>
      <c r="HI194" s="4">
        <v>1550.981</v>
      </c>
      <c r="HJ194" s="38">
        <f t="shared" si="1520"/>
        <v>101331.23830119464</v>
      </c>
      <c r="HK194" s="37">
        <v>0</v>
      </c>
      <c r="HL194" s="4">
        <v>0</v>
      </c>
      <c r="HM194" s="38">
        <v>0</v>
      </c>
      <c r="HN194" s="37">
        <v>0</v>
      </c>
      <c r="HO194" s="4">
        <v>0</v>
      </c>
      <c r="HP194" s="38">
        <v>0</v>
      </c>
      <c r="HQ194" s="37">
        <v>0.75600000000000001</v>
      </c>
      <c r="HR194" s="4">
        <v>0.60699999999999998</v>
      </c>
      <c r="HS194" s="38">
        <f t="shared" si="1521"/>
        <v>802.91005291005285</v>
      </c>
      <c r="HT194" s="37">
        <v>0.75600000000000001</v>
      </c>
      <c r="HU194" s="4">
        <v>0.60699999999999998</v>
      </c>
      <c r="HV194" s="38">
        <f t="shared" si="1522"/>
        <v>802.91005291005285</v>
      </c>
      <c r="HW194" s="37">
        <v>6.7830000000000004</v>
      </c>
      <c r="HX194" s="4">
        <v>397.42500000000001</v>
      </c>
      <c r="HY194" s="38">
        <f t="shared" ref="HY194" si="1565">HX194/HW194*1000</f>
        <v>58591.331269349845</v>
      </c>
      <c r="HZ194" s="37">
        <v>0</v>
      </c>
      <c r="IA194" s="4">
        <v>0</v>
      </c>
      <c r="IB194" s="38">
        <v>0</v>
      </c>
      <c r="IC194" s="37">
        <v>2.67</v>
      </c>
      <c r="ID194" s="4">
        <v>59.511000000000003</v>
      </c>
      <c r="IE194" s="38">
        <f t="shared" si="1524"/>
        <v>22288.764044943822</v>
      </c>
      <c r="IF194" s="37">
        <v>0</v>
      </c>
      <c r="IG194" s="4">
        <v>0</v>
      </c>
      <c r="IH194" s="38">
        <v>0</v>
      </c>
      <c r="II194" s="37">
        <v>0</v>
      </c>
      <c r="IJ194" s="4">
        <v>0</v>
      </c>
      <c r="IK194" s="38">
        <v>0</v>
      </c>
      <c r="IL194" s="37">
        <v>2.2293000000000003</v>
      </c>
      <c r="IM194" s="4">
        <v>138.648</v>
      </c>
      <c r="IN194" s="38">
        <f t="shared" ref="IN194" si="1566">IM194/IL194*1000</f>
        <v>62193.513658996089</v>
      </c>
      <c r="IO194" s="37">
        <v>16.544</v>
      </c>
      <c r="IP194" s="4">
        <v>772.99199999999996</v>
      </c>
      <c r="IQ194" s="38">
        <f t="shared" si="1527"/>
        <v>46723.404255319147</v>
      </c>
      <c r="IR194" s="37">
        <v>0</v>
      </c>
      <c r="IS194" s="4">
        <v>0</v>
      </c>
      <c r="IT194" s="38">
        <v>0</v>
      </c>
      <c r="IU194" s="37">
        <v>0</v>
      </c>
      <c r="IV194" s="4">
        <v>0</v>
      </c>
      <c r="IW194" s="38">
        <v>0</v>
      </c>
      <c r="IX194" s="37">
        <v>0</v>
      </c>
      <c r="IY194" s="4">
        <v>0</v>
      </c>
      <c r="IZ194" s="38">
        <f t="shared" si="781"/>
        <v>0</v>
      </c>
      <c r="JA194" s="37">
        <v>0</v>
      </c>
      <c r="JB194" s="4">
        <v>0</v>
      </c>
      <c r="JC194" s="38">
        <v>0</v>
      </c>
      <c r="JD194" s="37">
        <v>0</v>
      </c>
      <c r="JE194" s="4">
        <v>0</v>
      </c>
      <c r="JF194" s="38">
        <v>0</v>
      </c>
      <c r="JG194" s="37">
        <v>0</v>
      </c>
      <c r="JH194" s="4">
        <v>0</v>
      </c>
      <c r="JI194" s="38">
        <v>0</v>
      </c>
      <c r="JJ194" s="37">
        <v>0</v>
      </c>
      <c r="JK194" s="4">
        <v>0</v>
      </c>
      <c r="JL194" s="38">
        <v>0</v>
      </c>
      <c r="JM194" s="37">
        <v>5.8579999999999997</v>
      </c>
      <c r="JN194" s="4">
        <v>96.290999999999997</v>
      </c>
      <c r="JO194" s="38">
        <f t="shared" si="1562"/>
        <v>16437.521338340732</v>
      </c>
      <c r="JP194" s="37">
        <v>0.83417999999999992</v>
      </c>
      <c r="JQ194" s="4">
        <v>38.802999999999997</v>
      </c>
      <c r="JR194" s="38">
        <f t="shared" si="1529"/>
        <v>46516.339399170443</v>
      </c>
      <c r="JS194" s="37">
        <v>0</v>
      </c>
      <c r="JT194" s="4">
        <v>0</v>
      </c>
      <c r="JU194" s="38">
        <v>0</v>
      </c>
      <c r="JV194" s="37">
        <v>5.0000000000000001E-4</v>
      </c>
      <c r="JW194" s="4">
        <v>0.154</v>
      </c>
      <c r="JX194" s="38">
        <f t="shared" si="1530"/>
        <v>308000</v>
      </c>
      <c r="JY194" s="37">
        <v>0</v>
      </c>
      <c r="JZ194" s="4">
        <v>0</v>
      </c>
      <c r="KA194" s="38">
        <v>0</v>
      </c>
      <c r="KB194" s="37">
        <v>0</v>
      </c>
      <c r="KC194" s="4">
        <v>0</v>
      </c>
      <c r="KD194" s="38">
        <v>0</v>
      </c>
      <c r="KE194" s="37">
        <v>2.2130700000000001</v>
      </c>
      <c r="KF194" s="4">
        <v>14.689</v>
      </c>
      <c r="KG194" s="38">
        <f t="shared" si="1531"/>
        <v>6637.386074548026</v>
      </c>
      <c r="KH194" s="37"/>
      <c r="KI194" s="4"/>
      <c r="KJ194" s="38"/>
      <c r="KK194" s="37">
        <v>0</v>
      </c>
      <c r="KL194" s="4">
        <v>0</v>
      </c>
      <c r="KM194" s="38">
        <v>0</v>
      </c>
      <c r="KN194" s="37">
        <v>0</v>
      </c>
      <c r="KO194" s="4">
        <v>0</v>
      </c>
      <c r="KP194" s="38">
        <v>0</v>
      </c>
      <c r="KQ194" s="37">
        <v>0</v>
      </c>
      <c r="KR194" s="4">
        <v>0</v>
      </c>
      <c r="KS194" s="38">
        <v>0</v>
      </c>
      <c r="KT194" s="37">
        <v>67.487549999999999</v>
      </c>
      <c r="KU194" s="4">
        <v>346.69299999999998</v>
      </c>
      <c r="KV194" s="38">
        <f t="shared" si="1532"/>
        <v>5137.1401095461306</v>
      </c>
      <c r="KW194" s="37">
        <v>0</v>
      </c>
      <c r="KX194" s="4">
        <v>0</v>
      </c>
      <c r="KY194" s="38">
        <v>0</v>
      </c>
      <c r="KZ194" s="37">
        <v>49.242800000000003</v>
      </c>
      <c r="LA194" s="4">
        <v>1221.729</v>
      </c>
      <c r="LB194" s="38">
        <f t="shared" si="1533"/>
        <v>24810.307293655114</v>
      </c>
      <c r="LC194" s="37">
        <v>45.156339999999993</v>
      </c>
      <c r="LD194" s="4">
        <v>2027.7650000000001</v>
      </c>
      <c r="LE194" s="38">
        <f t="shared" si="1534"/>
        <v>44905.432991247748</v>
      </c>
      <c r="LF194" s="37">
        <v>1.0022200000000001</v>
      </c>
      <c r="LG194" s="4">
        <v>90.350999999999999</v>
      </c>
      <c r="LH194" s="38">
        <f t="shared" si="1535"/>
        <v>90150.865079523443</v>
      </c>
      <c r="LI194" s="37">
        <v>0</v>
      </c>
      <c r="LJ194" s="4">
        <v>0</v>
      </c>
      <c r="LK194" s="38">
        <v>0</v>
      </c>
      <c r="LL194" s="37">
        <v>0</v>
      </c>
      <c r="LM194" s="4">
        <v>0</v>
      </c>
      <c r="LN194" s="38">
        <v>0</v>
      </c>
      <c r="LO194" s="37">
        <v>0</v>
      </c>
      <c r="LP194" s="4">
        <v>0</v>
      </c>
      <c r="LQ194" s="38">
        <v>0</v>
      </c>
      <c r="LR194" s="37">
        <v>0</v>
      </c>
      <c r="LS194" s="4">
        <v>0</v>
      </c>
      <c r="LT194" s="38">
        <v>0</v>
      </c>
      <c r="LU194" s="37">
        <v>0</v>
      </c>
      <c r="LV194" s="4">
        <v>0</v>
      </c>
      <c r="LW194" s="38">
        <v>0</v>
      </c>
      <c r="LX194" s="37">
        <v>98.052000000000007</v>
      </c>
      <c r="LY194" s="4">
        <v>1028.8610000000001</v>
      </c>
      <c r="LZ194" s="38">
        <f t="shared" si="1537"/>
        <v>10493.013910986008</v>
      </c>
      <c r="MA194" s="2">
        <f t="shared" si="1538"/>
        <v>910.78366999999992</v>
      </c>
      <c r="MB194" s="34">
        <f t="shared" si="1539"/>
        <v>28200.119999999988</v>
      </c>
    </row>
    <row r="195" spans="1:340" x14ac:dyDescent="0.3">
      <c r="A195" s="50">
        <v>2018</v>
      </c>
      <c r="B195" s="51" t="s">
        <v>13</v>
      </c>
      <c r="C195" s="37">
        <v>0</v>
      </c>
      <c r="D195" s="4">
        <v>0</v>
      </c>
      <c r="E195" s="38">
        <v>0</v>
      </c>
      <c r="F195" s="37">
        <v>0</v>
      </c>
      <c r="G195" s="4">
        <v>0</v>
      </c>
      <c r="H195" s="38">
        <v>0</v>
      </c>
      <c r="I195" s="37">
        <v>0</v>
      </c>
      <c r="J195" s="4">
        <v>0</v>
      </c>
      <c r="K195" s="38">
        <v>0</v>
      </c>
      <c r="L195" s="37">
        <v>0</v>
      </c>
      <c r="M195" s="4">
        <v>0</v>
      </c>
      <c r="N195" s="38">
        <v>0</v>
      </c>
      <c r="O195" s="37">
        <v>31.103999999999999</v>
      </c>
      <c r="P195" s="4">
        <v>2646.922</v>
      </c>
      <c r="Q195" s="38">
        <f t="shared" si="1499"/>
        <v>85099.086934156381</v>
      </c>
      <c r="R195" s="37">
        <v>0</v>
      </c>
      <c r="S195" s="4">
        <v>0</v>
      </c>
      <c r="T195" s="38">
        <v>0</v>
      </c>
      <c r="U195" s="37">
        <v>180.38153</v>
      </c>
      <c r="V195" s="4">
        <v>6415.174</v>
      </c>
      <c r="W195" s="38">
        <f t="shared" si="1540"/>
        <v>35564.472704051237</v>
      </c>
      <c r="X195" s="37">
        <v>1E-3</v>
      </c>
      <c r="Y195" s="4">
        <v>7.0000000000000007E-2</v>
      </c>
      <c r="Z195" s="38">
        <f t="shared" si="1501"/>
        <v>70000</v>
      </c>
      <c r="AA195" s="37">
        <v>0</v>
      </c>
      <c r="AB195" s="4">
        <v>0</v>
      </c>
      <c r="AC195" s="38">
        <v>0</v>
      </c>
      <c r="AD195" s="37">
        <v>0.27400000000000002</v>
      </c>
      <c r="AE195" s="4">
        <v>25.992999999999999</v>
      </c>
      <c r="AF195" s="38">
        <f t="shared" si="1502"/>
        <v>94864.963503649618</v>
      </c>
      <c r="AG195" s="37">
        <v>0</v>
      </c>
      <c r="AH195" s="4">
        <v>0</v>
      </c>
      <c r="AI195" s="38">
        <v>0</v>
      </c>
      <c r="AJ195" s="37">
        <v>5.0999999999999995E-3</v>
      </c>
      <c r="AK195" s="4">
        <v>0.27500000000000002</v>
      </c>
      <c r="AL195" s="38">
        <f t="shared" si="1503"/>
        <v>53921.568627450986</v>
      </c>
      <c r="AM195" s="37">
        <v>0</v>
      </c>
      <c r="AN195" s="4">
        <v>0</v>
      </c>
      <c r="AO195" s="38">
        <v>0</v>
      </c>
      <c r="AP195" s="37">
        <v>0</v>
      </c>
      <c r="AQ195" s="4">
        <v>0</v>
      </c>
      <c r="AR195" s="38">
        <v>0</v>
      </c>
      <c r="AS195" s="37">
        <v>0</v>
      </c>
      <c r="AT195" s="4">
        <v>0</v>
      </c>
      <c r="AU195" s="38">
        <v>0</v>
      </c>
      <c r="AV195" s="37">
        <v>0</v>
      </c>
      <c r="AW195" s="4">
        <v>0</v>
      </c>
      <c r="AX195" s="38">
        <v>0</v>
      </c>
      <c r="AY195" s="37">
        <v>10.2255</v>
      </c>
      <c r="AZ195" s="4">
        <v>932.72</v>
      </c>
      <c r="BA195" s="38">
        <f t="shared" si="1505"/>
        <v>91215.099506136627</v>
      </c>
      <c r="BB195" s="37">
        <v>0</v>
      </c>
      <c r="BC195" s="4">
        <v>0</v>
      </c>
      <c r="BD195" s="38">
        <v>0</v>
      </c>
      <c r="BE195" s="37">
        <v>0</v>
      </c>
      <c r="BF195" s="4">
        <v>0</v>
      </c>
      <c r="BG195" s="38">
        <v>0</v>
      </c>
      <c r="BH195" s="37">
        <v>38.049120000000002</v>
      </c>
      <c r="BI195" s="4">
        <v>576.03200000000004</v>
      </c>
      <c r="BJ195" s="38">
        <f t="shared" si="1506"/>
        <v>15139.167476146624</v>
      </c>
      <c r="BK195" s="37">
        <v>0</v>
      </c>
      <c r="BL195" s="4">
        <v>0</v>
      </c>
      <c r="BM195" s="38">
        <v>0</v>
      </c>
      <c r="BN195" s="37">
        <v>0</v>
      </c>
      <c r="BO195" s="4">
        <v>0</v>
      </c>
      <c r="BP195" s="38">
        <v>0</v>
      </c>
      <c r="BQ195" s="37">
        <v>0</v>
      </c>
      <c r="BR195" s="4">
        <v>0</v>
      </c>
      <c r="BS195" s="38">
        <v>0</v>
      </c>
      <c r="BT195" s="37">
        <v>0</v>
      </c>
      <c r="BU195" s="4">
        <v>0</v>
      </c>
      <c r="BV195" s="38">
        <f t="shared" si="1553"/>
        <v>0</v>
      </c>
      <c r="BW195" s="37">
        <v>0</v>
      </c>
      <c r="BX195" s="4">
        <v>0</v>
      </c>
      <c r="BY195" s="38">
        <v>0</v>
      </c>
      <c r="BZ195" s="37">
        <v>57.230460000000001</v>
      </c>
      <c r="CA195" s="4">
        <v>2914.721</v>
      </c>
      <c r="CB195" s="38">
        <f t="shared" si="1507"/>
        <v>50929.539968750913</v>
      </c>
      <c r="CC195" s="37">
        <v>22.113599999999998</v>
      </c>
      <c r="CD195" s="4">
        <v>950.53200000000004</v>
      </c>
      <c r="CE195" s="38">
        <f t="shared" si="1508"/>
        <v>42984.046016930763</v>
      </c>
      <c r="CF195" s="37">
        <v>0.5</v>
      </c>
      <c r="CG195" s="4">
        <v>3.0070000000000001</v>
      </c>
      <c r="CH195" s="38">
        <f t="shared" si="1550"/>
        <v>6014</v>
      </c>
      <c r="CI195" s="37">
        <v>0</v>
      </c>
      <c r="CJ195" s="4">
        <v>0</v>
      </c>
      <c r="CK195" s="38">
        <f t="shared" si="1554"/>
        <v>0</v>
      </c>
      <c r="CL195" s="37">
        <v>0</v>
      </c>
      <c r="CM195" s="4">
        <v>0</v>
      </c>
      <c r="CN195" s="38">
        <v>0</v>
      </c>
      <c r="CO195" s="37">
        <v>0.58382000000000001</v>
      </c>
      <c r="CP195" s="4">
        <v>73.016000000000005</v>
      </c>
      <c r="CQ195" s="38">
        <f t="shared" si="1509"/>
        <v>125065.94498304273</v>
      </c>
      <c r="CR195" s="37">
        <v>0</v>
      </c>
      <c r="CS195" s="4">
        <v>0</v>
      </c>
      <c r="CT195" s="38">
        <v>0</v>
      </c>
      <c r="CU195" s="37">
        <v>0</v>
      </c>
      <c r="CV195" s="4">
        <v>0</v>
      </c>
      <c r="CW195" s="38">
        <f t="shared" si="1510"/>
        <v>0</v>
      </c>
      <c r="CX195" s="37">
        <v>6.5414399999999997</v>
      </c>
      <c r="CY195" s="4">
        <v>653.38900000000001</v>
      </c>
      <c r="CZ195" s="38">
        <f t="shared" si="1511"/>
        <v>99884.581988063801</v>
      </c>
      <c r="DA195" s="37">
        <v>0</v>
      </c>
      <c r="DB195" s="4">
        <v>0</v>
      </c>
      <c r="DC195" s="38">
        <v>0</v>
      </c>
      <c r="DD195" s="37">
        <v>0.38880000000000003</v>
      </c>
      <c r="DE195" s="4">
        <v>33.781999999999996</v>
      </c>
      <c r="DF195" s="38">
        <f t="shared" ref="DF195:DF197" si="1567">DE195/DD195*1000</f>
        <v>86887.860082304513</v>
      </c>
      <c r="DG195" s="37">
        <v>0</v>
      </c>
      <c r="DH195" s="4">
        <v>0</v>
      </c>
      <c r="DI195" s="38">
        <v>0</v>
      </c>
      <c r="DJ195" s="37">
        <v>0</v>
      </c>
      <c r="DK195" s="4">
        <v>0</v>
      </c>
      <c r="DL195" s="38">
        <v>0</v>
      </c>
      <c r="DM195" s="37">
        <v>236.49802</v>
      </c>
      <c r="DN195" s="4">
        <v>4689.6469999999999</v>
      </c>
      <c r="DO195" s="38">
        <f t="shared" si="1513"/>
        <v>19829.540221943505</v>
      </c>
      <c r="DP195" s="37">
        <v>31.206009999999999</v>
      </c>
      <c r="DQ195" s="4">
        <v>876.37099999999998</v>
      </c>
      <c r="DR195" s="38">
        <f t="shared" si="1514"/>
        <v>28083.40444677163</v>
      </c>
      <c r="DS195" s="37">
        <v>0</v>
      </c>
      <c r="DT195" s="4">
        <v>0</v>
      </c>
      <c r="DU195" s="38">
        <v>0</v>
      </c>
      <c r="DV195" s="37">
        <v>0</v>
      </c>
      <c r="DW195" s="4">
        <v>0</v>
      </c>
      <c r="DX195" s="38">
        <v>0</v>
      </c>
      <c r="DY195" s="37">
        <v>0</v>
      </c>
      <c r="DZ195" s="4">
        <v>0</v>
      </c>
      <c r="EA195" s="38">
        <v>0</v>
      </c>
      <c r="EB195" s="37">
        <v>10.94492</v>
      </c>
      <c r="EC195" s="4">
        <v>728.62900000000002</v>
      </c>
      <c r="ED195" s="38">
        <f t="shared" si="1516"/>
        <v>66572.345891975463</v>
      </c>
      <c r="EE195" s="37">
        <v>0</v>
      </c>
      <c r="EF195" s="4">
        <v>0</v>
      </c>
      <c r="EG195" s="38">
        <v>0</v>
      </c>
      <c r="EH195" s="37">
        <v>0</v>
      </c>
      <c r="EI195" s="4">
        <v>0</v>
      </c>
      <c r="EJ195" s="38">
        <v>0</v>
      </c>
      <c r="EK195" s="37">
        <v>0</v>
      </c>
      <c r="EL195" s="4">
        <v>0</v>
      </c>
      <c r="EM195" s="38">
        <v>0</v>
      </c>
      <c r="EN195" s="37">
        <v>0</v>
      </c>
      <c r="EO195" s="4">
        <v>0</v>
      </c>
      <c r="EP195" s="38">
        <v>0</v>
      </c>
      <c r="EQ195" s="37"/>
      <c r="ER195" s="4"/>
      <c r="ES195" s="38"/>
      <c r="ET195" s="37">
        <v>0</v>
      </c>
      <c r="EU195" s="4">
        <v>0</v>
      </c>
      <c r="EV195" s="38">
        <v>0</v>
      </c>
      <c r="EW195" s="37">
        <v>0</v>
      </c>
      <c r="EX195" s="4">
        <v>0</v>
      </c>
      <c r="EY195" s="38">
        <v>0</v>
      </c>
      <c r="EZ195" s="37">
        <v>0</v>
      </c>
      <c r="FA195" s="4">
        <v>0</v>
      </c>
      <c r="FB195" s="38">
        <v>0</v>
      </c>
      <c r="FC195" s="37"/>
      <c r="FD195" s="4"/>
      <c r="FE195" s="38"/>
      <c r="FF195" s="37">
        <v>0</v>
      </c>
      <c r="FG195" s="4">
        <v>0</v>
      </c>
      <c r="FH195" s="38">
        <v>0</v>
      </c>
      <c r="FI195" s="37">
        <v>50.201800000000006</v>
      </c>
      <c r="FJ195" s="4">
        <v>1320.4290000000001</v>
      </c>
      <c r="FK195" s="38">
        <f t="shared" si="1517"/>
        <v>26302.423419080591</v>
      </c>
      <c r="FL195" s="37">
        <v>0</v>
      </c>
      <c r="FM195" s="4">
        <v>0</v>
      </c>
      <c r="FN195" s="38">
        <v>0</v>
      </c>
      <c r="FO195" s="37">
        <v>0</v>
      </c>
      <c r="FP195" s="4">
        <v>0</v>
      </c>
      <c r="FQ195" s="38">
        <v>0</v>
      </c>
      <c r="FR195" s="37">
        <v>0</v>
      </c>
      <c r="FS195" s="4">
        <v>0</v>
      </c>
      <c r="FT195" s="38">
        <v>0</v>
      </c>
      <c r="FU195" s="37"/>
      <c r="FV195" s="4"/>
      <c r="FW195" s="38"/>
      <c r="FX195" s="37">
        <v>0</v>
      </c>
      <c r="FY195" s="4">
        <v>0</v>
      </c>
      <c r="FZ195" s="38">
        <v>0</v>
      </c>
      <c r="GA195" s="37">
        <v>0</v>
      </c>
      <c r="GB195" s="4">
        <v>0</v>
      </c>
      <c r="GC195" s="38">
        <v>0</v>
      </c>
      <c r="GD195" s="37">
        <v>3.2</v>
      </c>
      <c r="GE195" s="4">
        <v>311.01100000000002</v>
      </c>
      <c r="GF195" s="38">
        <f t="shared" si="1518"/>
        <v>97190.9375</v>
      </c>
      <c r="GG195" s="37">
        <v>0</v>
      </c>
      <c r="GH195" s="4">
        <v>0</v>
      </c>
      <c r="GI195" s="38">
        <v>0</v>
      </c>
      <c r="GJ195" s="37">
        <v>0</v>
      </c>
      <c r="GK195" s="4">
        <v>0</v>
      </c>
      <c r="GL195" s="38">
        <v>0</v>
      </c>
      <c r="GM195" s="37">
        <v>0</v>
      </c>
      <c r="GN195" s="4">
        <v>0</v>
      </c>
      <c r="GO195" s="38">
        <v>0</v>
      </c>
      <c r="GP195" s="37">
        <v>0</v>
      </c>
      <c r="GQ195" s="4">
        <v>0</v>
      </c>
      <c r="GR195" s="38">
        <v>0</v>
      </c>
      <c r="GS195" s="37">
        <v>0</v>
      </c>
      <c r="GT195" s="4">
        <v>0</v>
      </c>
      <c r="GU195" s="38">
        <v>0</v>
      </c>
      <c r="GV195" s="37">
        <v>0</v>
      </c>
      <c r="GW195" s="4">
        <v>0</v>
      </c>
      <c r="GX195" s="38">
        <v>0</v>
      </c>
      <c r="GY195" s="37">
        <v>0</v>
      </c>
      <c r="GZ195" s="4">
        <v>0</v>
      </c>
      <c r="HA195" s="38">
        <v>0</v>
      </c>
      <c r="HB195" s="37">
        <v>0</v>
      </c>
      <c r="HC195" s="4">
        <v>0</v>
      </c>
      <c r="HD195" s="38">
        <v>0</v>
      </c>
      <c r="HE195" s="37">
        <v>0</v>
      </c>
      <c r="HF195" s="4">
        <v>0</v>
      </c>
      <c r="HG195" s="38">
        <v>0</v>
      </c>
      <c r="HH195" s="37">
        <v>58.78492</v>
      </c>
      <c r="HI195" s="4">
        <v>3545.712</v>
      </c>
      <c r="HJ195" s="38">
        <f t="shared" si="1520"/>
        <v>60316.693464922639</v>
      </c>
      <c r="HK195" s="37">
        <v>8.1999999999999998E-4</v>
      </c>
      <c r="HL195" s="4">
        <v>3.5000000000000003E-2</v>
      </c>
      <c r="HM195" s="38">
        <f t="shared" ref="HM195" si="1568">HL195/HK195*1000</f>
        <v>42682.926829268297</v>
      </c>
      <c r="HN195" s="37">
        <v>3.5000000000000001E-3</v>
      </c>
      <c r="HO195" s="4">
        <v>9.8000000000000004E-2</v>
      </c>
      <c r="HP195" s="38">
        <f t="shared" si="1561"/>
        <v>28000</v>
      </c>
      <c r="HQ195" s="37">
        <v>0.17100000000000001</v>
      </c>
      <c r="HR195" s="4">
        <v>0.80300000000000005</v>
      </c>
      <c r="HS195" s="38">
        <f t="shared" si="1521"/>
        <v>4695.9064327485385</v>
      </c>
      <c r="HT195" s="37">
        <v>0.17100000000000001</v>
      </c>
      <c r="HU195" s="4">
        <v>0.80300000000000005</v>
      </c>
      <c r="HV195" s="38">
        <f t="shared" si="1522"/>
        <v>4695.9064327485385</v>
      </c>
      <c r="HW195" s="37">
        <v>0</v>
      </c>
      <c r="HX195" s="4">
        <v>0</v>
      </c>
      <c r="HY195" s="38">
        <v>0</v>
      </c>
      <c r="HZ195" s="37">
        <v>0</v>
      </c>
      <c r="IA195" s="4">
        <v>0</v>
      </c>
      <c r="IB195" s="38">
        <v>0</v>
      </c>
      <c r="IC195" s="37">
        <v>0.57913999999999999</v>
      </c>
      <c r="ID195" s="4">
        <v>13.276999999999999</v>
      </c>
      <c r="IE195" s="38">
        <f t="shared" si="1524"/>
        <v>22925.372103463753</v>
      </c>
      <c r="IF195" s="37">
        <v>0</v>
      </c>
      <c r="IG195" s="4">
        <v>0</v>
      </c>
      <c r="IH195" s="38">
        <v>0</v>
      </c>
      <c r="II195" s="37">
        <v>0</v>
      </c>
      <c r="IJ195" s="4">
        <v>0</v>
      </c>
      <c r="IK195" s="38">
        <v>0</v>
      </c>
      <c r="IL195" s="37">
        <v>17.46557</v>
      </c>
      <c r="IM195" s="4">
        <v>1357.7840000000001</v>
      </c>
      <c r="IN195" s="38">
        <f t="shared" si="1526"/>
        <v>77740.606232719583</v>
      </c>
      <c r="IO195" s="37">
        <v>42.726800000000004</v>
      </c>
      <c r="IP195" s="4">
        <v>2246.3870000000002</v>
      </c>
      <c r="IQ195" s="38">
        <f t="shared" si="1527"/>
        <v>52575.596581068552</v>
      </c>
      <c r="IR195" s="37">
        <v>0</v>
      </c>
      <c r="IS195" s="4">
        <v>0</v>
      </c>
      <c r="IT195" s="38">
        <v>0</v>
      </c>
      <c r="IU195" s="37">
        <v>0</v>
      </c>
      <c r="IV195" s="4">
        <v>0</v>
      </c>
      <c r="IW195" s="38">
        <v>0</v>
      </c>
      <c r="IX195" s="37">
        <v>0</v>
      </c>
      <c r="IY195" s="4">
        <v>0</v>
      </c>
      <c r="IZ195" s="38">
        <f t="shared" si="781"/>
        <v>0</v>
      </c>
      <c r="JA195" s="37">
        <v>8.7167999999999992</v>
      </c>
      <c r="JB195" s="4">
        <v>274.12900000000002</v>
      </c>
      <c r="JC195" s="38">
        <f t="shared" si="1528"/>
        <v>31448.352606461092</v>
      </c>
      <c r="JD195" s="37">
        <v>5.444</v>
      </c>
      <c r="JE195" s="4">
        <v>400.12099999999998</v>
      </c>
      <c r="JF195" s="38">
        <f t="shared" si="1541"/>
        <v>73497.612049963267</v>
      </c>
      <c r="JG195" s="37">
        <v>0</v>
      </c>
      <c r="JH195" s="4">
        <v>0</v>
      </c>
      <c r="JI195" s="38">
        <v>0</v>
      </c>
      <c r="JJ195" s="37">
        <v>0</v>
      </c>
      <c r="JK195" s="4">
        <v>0</v>
      </c>
      <c r="JL195" s="38">
        <v>0</v>
      </c>
      <c r="JM195" s="37">
        <v>17.937000000000001</v>
      </c>
      <c r="JN195" s="4">
        <v>241.142</v>
      </c>
      <c r="JO195" s="38">
        <f t="shared" si="1562"/>
        <v>13443.831186932039</v>
      </c>
      <c r="JP195" s="37">
        <v>6.7223000000000006</v>
      </c>
      <c r="JQ195" s="4">
        <v>299.07799999999997</v>
      </c>
      <c r="JR195" s="38">
        <f t="shared" si="1529"/>
        <v>44490.427383484814</v>
      </c>
      <c r="JS195" s="37">
        <v>0</v>
      </c>
      <c r="JT195" s="4">
        <v>0</v>
      </c>
      <c r="JU195" s="38">
        <v>0</v>
      </c>
      <c r="JV195" s="37">
        <v>5.0000000000000001E-4</v>
      </c>
      <c r="JW195" s="4">
        <v>0.154</v>
      </c>
      <c r="JX195" s="38">
        <f t="shared" ref="JX195" si="1569">JW195/JV195*1000</f>
        <v>308000</v>
      </c>
      <c r="JY195" s="37">
        <v>0</v>
      </c>
      <c r="JZ195" s="4">
        <v>0</v>
      </c>
      <c r="KA195" s="38">
        <v>0</v>
      </c>
      <c r="KB195" s="37">
        <v>0</v>
      </c>
      <c r="KC195" s="4">
        <v>0</v>
      </c>
      <c r="KD195" s="38">
        <v>0</v>
      </c>
      <c r="KE195" s="37">
        <v>2.4662199999999999</v>
      </c>
      <c r="KF195" s="4">
        <v>8.5150000000000006</v>
      </c>
      <c r="KG195" s="38">
        <f t="shared" si="1531"/>
        <v>3452.6522370267053</v>
      </c>
      <c r="KH195" s="37"/>
      <c r="KI195" s="4"/>
      <c r="KJ195" s="38"/>
      <c r="KK195" s="37">
        <v>0</v>
      </c>
      <c r="KL195" s="4">
        <v>0</v>
      </c>
      <c r="KM195" s="38">
        <v>0</v>
      </c>
      <c r="KN195" s="37">
        <v>0</v>
      </c>
      <c r="KO195" s="4">
        <v>0</v>
      </c>
      <c r="KP195" s="38">
        <v>0</v>
      </c>
      <c r="KQ195" s="37">
        <v>0</v>
      </c>
      <c r="KR195" s="4">
        <v>0</v>
      </c>
      <c r="KS195" s="38">
        <v>0</v>
      </c>
      <c r="KT195" s="37">
        <v>0.34931000000000001</v>
      </c>
      <c r="KU195" s="4">
        <v>3.113</v>
      </c>
      <c r="KV195" s="38">
        <f t="shared" si="1532"/>
        <v>8911.8547994617966</v>
      </c>
      <c r="KW195" s="37">
        <v>0</v>
      </c>
      <c r="KX195" s="4">
        <v>0</v>
      </c>
      <c r="KY195" s="38">
        <v>0</v>
      </c>
      <c r="KZ195" s="37">
        <v>103.137</v>
      </c>
      <c r="LA195" s="4">
        <v>2037.72</v>
      </c>
      <c r="LB195" s="38">
        <f t="shared" si="1533"/>
        <v>19757.410046830915</v>
      </c>
      <c r="LC195" s="37">
        <v>50.285809999999998</v>
      </c>
      <c r="LD195" s="4">
        <v>3034.6509999999998</v>
      </c>
      <c r="LE195" s="38">
        <f t="shared" si="1534"/>
        <v>60348.05842841151</v>
      </c>
      <c r="LF195" s="37">
        <v>1.0659999999999999E-2</v>
      </c>
      <c r="LG195" s="4">
        <v>1.4510000000000001</v>
      </c>
      <c r="LH195" s="38">
        <f t="shared" si="1535"/>
        <v>136116.32270168856</v>
      </c>
      <c r="LI195" s="37">
        <v>0.23799999999999999</v>
      </c>
      <c r="LJ195" s="4">
        <v>6.9859999999999998</v>
      </c>
      <c r="LK195" s="38">
        <f t="shared" si="1536"/>
        <v>29352.941176470587</v>
      </c>
      <c r="LL195" s="37">
        <v>0</v>
      </c>
      <c r="LM195" s="4">
        <v>0</v>
      </c>
      <c r="LN195" s="38">
        <v>0</v>
      </c>
      <c r="LO195" s="37">
        <v>0</v>
      </c>
      <c r="LP195" s="4">
        <v>0</v>
      </c>
      <c r="LQ195" s="38">
        <v>0</v>
      </c>
      <c r="LR195" s="37">
        <v>0</v>
      </c>
      <c r="LS195" s="4">
        <v>0</v>
      </c>
      <c r="LT195" s="38">
        <v>0</v>
      </c>
      <c r="LU195" s="37">
        <v>0</v>
      </c>
      <c r="LV195" s="4">
        <v>0</v>
      </c>
      <c r="LW195" s="38">
        <v>0</v>
      </c>
      <c r="LX195" s="37">
        <v>161.756</v>
      </c>
      <c r="LY195" s="4">
        <v>2095.5059999999999</v>
      </c>
      <c r="LZ195" s="38">
        <f t="shared" si="1537"/>
        <v>12954.734291154578</v>
      </c>
      <c r="MA195" s="2">
        <f t="shared" si="1538"/>
        <v>1156.2444700000003</v>
      </c>
      <c r="MB195" s="34">
        <f t="shared" si="1539"/>
        <v>38718.38200000002</v>
      </c>
    </row>
    <row r="196" spans="1:340" x14ac:dyDescent="0.3">
      <c r="A196" s="50">
        <v>2018</v>
      </c>
      <c r="B196" s="51" t="s">
        <v>14</v>
      </c>
      <c r="C196" s="37">
        <v>0</v>
      </c>
      <c r="D196" s="4">
        <v>0</v>
      </c>
      <c r="E196" s="38">
        <v>0</v>
      </c>
      <c r="F196" s="37">
        <v>0</v>
      </c>
      <c r="G196" s="4">
        <v>0</v>
      </c>
      <c r="H196" s="38">
        <v>0</v>
      </c>
      <c r="I196" s="37">
        <v>0</v>
      </c>
      <c r="J196" s="4">
        <v>0</v>
      </c>
      <c r="K196" s="38">
        <v>0</v>
      </c>
      <c r="L196" s="37">
        <v>0</v>
      </c>
      <c r="M196" s="4">
        <v>0</v>
      </c>
      <c r="N196" s="38">
        <v>0</v>
      </c>
      <c r="O196" s="37">
        <v>26.117799999999999</v>
      </c>
      <c r="P196" s="4">
        <v>2132.5259999999998</v>
      </c>
      <c r="Q196" s="38">
        <f t="shared" si="1499"/>
        <v>81650.292137928918</v>
      </c>
      <c r="R196" s="37">
        <v>1.2670000000000001E-2</v>
      </c>
      <c r="S196" s="4">
        <v>0.70399999999999996</v>
      </c>
      <c r="T196" s="38">
        <f t="shared" si="1500"/>
        <v>55564.32517758484</v>
      </c>
      <c r="U196" s="37">
        <v>311.17243999999999</v>
      </c>
      <c r="V196" s="4">
        <v>11852.886</v>
      </c>
      <c r="W196" s="38">
        <f t="shared" si="1540"/>
        <v>38091.053307934344</v>
      </c>
      <c r="X196" s="37">
        <v>13.157999999999999</v>
      </c>
      <c r="Y196" s="4">
        <v>77.402000000000001</v>
      </c>
      <c r="Z196" s="38">
        <f t="shared" si="1501"/>
        <v>5882.5049399604814</v>
      </c>
      <c r="AA196" s="37">
        <v>0</v>
      </c>
      <c r="AB196" s="4">
        <v>0</v>
      </c>
      <c r="AC196" s="38">
        <v>0</v>
      </c>
      <c r="AD196" s="37">
        <v>6.5099999999999991E-2</v>
      </c>
      <c r="AE196" s="4">
        <v>3.5390000000000001</v>
      </c>
      <c r="AF196" s="38">
        <f t="shared" si="1502"/>
        <v>54362.519201228883</v>
      </c>
      <c r="AG196" s="37">
        <v>0</v>
      </c>
      <c r="AH196" s="4">
        <v>0</v>
      </c>
      <c r="AI196" s="38">
        <v>0</v>
      </c>
      <c r="AJ196" s="37">
        <v>0</v>
      </c>
      <c r="AK196" s="4">
        <v>0</v>
      </c>
      <c r="AL196" s="38">
        <v>0</v>
      </c>
      <c r="AM196" s="37">
        <v>8.0960000000000001</v>
      </c>
      <c r="AN196" s="4">
        <v>91.712999999999994</v>
      </c>
      <c r="AO196" s="38">
        <f t="shared" si="1504"/>
        <v>11328.18675889328</v>
      </c>
      <c r="AP196" s="37">
        <v>10.106</v>
      </c>
      <c r="AQ196" s="4">
        <v>463.78300000000002</v>
      </c>
      <c r="AR196" s="38">
        <f t="shared" si="1557"/>
        <v>45891.846427864635</v>
      </c>
      <c r="AS196" s="37">
        <v>0</v>
      </c>
      <c r="AT196" s="4">
        <v>0</v>
      </c>
      <c r="AU196" s="38">
        <v>0</v>
      </c>
      <c r="AV196" s="37">
        <v>0</v>
      </c>
      <c r="AW196" s="4">
        <v>0</v>
      </c>
      <c r="AX196" s="38">
        <v>0</v>
      </c>
      <c r="AY196" s="37">
        <v>1E-3</v>
      </c>
      <c r="AZ196" s="4">
        <v>2.8000000000000001E-2</v>
      </c>
      <c r="BA196" s="38">
        <f t="shared" si="1505"/>
        <v>28000</v>
      </c>
      <c r="BB196" s="37">
        <v>0</v>
      </c>
      <c r="BC196" s="4">
        <v>0</v>
      </c>
      <c r="BD196" s="38">
        <v>0</v>
      </c>
      <c r="BE196" s="37">
        <v>0</v>
      </c>
      <c r="BF196" s="4">
        <v>0</v>
      </c>
      <c r="BG196" s="38">
        <v>0</v>
      </c>
      <c r="BH196" s="37">
        <v>30.28782</v>
      </c>
      <c r="BI196" s="4">
        <v>662.72500000000002</v>
      </c>
      <c r="BJ196" s="38">
        <f t="shared" si="1506"/>
        <v>21880.90790291279</v>
      </c>
      <c r="BK196" s="37">
        <v>0</v>
      </c>
      <c r="BL196" s="4">
        <v>0</v>
      </c>
      <c r="BM196" s="38">
        <v>0</v>
      </c>
      <c r="BN196" s="37">
        <v>0</v>
      </c>
      <c r="BO196" s="4">
        <v>0</v>
      </c>
      <c r="BP196" s="38">
        <v>0</v>
      </c>
      <c r="BQ196" s="37">
        <v>0</v>
      </c>
      <c r="BR196" s="4">
        <v>0</v>
      </c>
      <c r="BS196" s="38">
        <v>0</v>
      </c>
      <c r="BT196" s="37">
        <v>0</v>
      </c>
      <c r="BU196" s="4">
        <v>0</v>
      </c>
      <c r="BV196" s="38">
        <f t="shared" si="1553"/>
        <v>0</v>
      </c>
      <c r="BW196" s="37">
        <v>0</v>
      </c>
      <c r="BX196" s="4">
        <v>0</v>
      </c>
      <c r="BY196" s="38">
        <v>0</v>
      </c>
      <c r="BZ196" s="37">
        <v>29.019560000000002</v>
      </c>
      <c r="CA196" s="4">
        <v>2049.9319999999998</v>
      </c>
      <c r="CB196" s="38">
        <f t="shared" si="1507"/>
        <v>70639.665108637055</v>
      </c>
      <c r="CC196" s="37">
        <v>0</v>
      </c>
      <c r="CD196" s="4">
        <v>0</v>
      </c>
      <c r="CE196" s="38">
        <v>0</v>
      </c>
      <c r="CF196" s="37">
        <v>2.4192</v>
      </c>
      <c r="CG196" s="4">
        <v>40.253</v>
      </c>
      <c r="CH196" s="38">
        <f t="shared" si="1550"/>
        <v>16638.971560846559</v>
      </c>
      <c r="CI196" s="37">
        <v>0</v>
      </c>
      <c r="CJ196" s="4">
        <v>0</v>
      </c>
      <c r="CK196" s="38">
        <f t="shared" si="1554"/>
        <v>0</v>
      </c>
      <c r="CL196" s="37">
        <v>0</v>
      </c>
      <c r="CM196" s="4">
        <v>0</v>
      </c>
      <c r="CN196" s="38">
        <v>0</v>
      </c>
      <c r="CO196" s="37">
        <v>0</v>
      </c>
      <c r="CP196" s="4">
        <v>0</v>
      </c>
      <c r="CQ196" s="38">
        <v>0</v>
      </c>
      <c r="CR196" s="37">
        <v>0</v>
      </c>
      <c r="CS196" s="4">
        <v>0</v>
      </c>
      <c r="CT196" s="38">
        <v>0</v>
      </c>
      <c r="CU196" s="37">
        <v>0</v>
      </c>
      <c r="CV196" s="4">
        <v>0</v>
      </c>
      <c r="CW196" s="38">
        <f t="shared" si="1510"/>
        <v>0</v>
      </c>
      <c r="CX196" s="37">
        <v>6.0018199999999995</v>
      </c>
      <c r="CY196" s="4">
        <v>504.07</v>
      </c>
      <c r="CZ196" s="38">
        <f t="shared" si="1511"/>
        <v>83986.190855440524</v>
      </c>
      <c r="DA196" s="37">
        <v>0</v>
      </c>
      <c r="DB196" s="4">
        <v>0</v>
      </c>
      <c r="DC196" s="38">
        <v>0</v>
      </c>
      <c r="DD196" s="37">
        <v>0</v>
      </c>
      <c r="DE196" s="4">
        <v>0</v>
      </c>
      <c r="DF196" s="38">
        <v>0</v>
      </c>
      <c r="DG196" s="37">
        <v>4.0031999999999996</v>
      </c>
      <c r="DH196" s="4">
        <v>32.037999999999997</v>
      </c>
      <c r="DI196" s="38">
        <f t="shared" si="1512"/>
        <v>8003.0975219824131</v>
      </c>
      <c r="DJ196" s="37">
        <v>0</v>
      </c>
      <c r="DK196" s="4">
        <v>0</v>
      </c>
      <c r="DL196" s="38">
        <v>0</v>
      </c>
      <c r="DM196" s="37">
        <v>426.71734000000004</v>
      </c>
      <c r="DN196" s="4">
        <v>6618.1009999999997</v>
      </c>
      <c r="DO196" s="38">
        <f t="shared" si="1513"/>
        <v>15509.332243212801</v>
      </c>
      <c r="DP196" s="37">
        <v>3.302</v>
      </c>
      <c r="DQ196" s="4">
        <v>52.64</v>
      </c>
      <c r="DR196" s="38">
        <f t="shared" si="1514"/>
        <v>15941.853422168382</v>
      </c>
      <c r="DS196" s="37">
        <v>0</v>
      </c>
      <c r="DT196" s="4">
        <v>0</v>
      </c>
      <c r="DU196" s="38">
        <v>0</v>
      </c>
      <c r="DV196" s="37">
        <v>0</v>
      </c>
      <c r="DW196" s="4">
        <v>0</v>
      </c>
      <c r="DX196" s="38">
        <v>0</v>
      </c>
      <c r="DY196" s="37">
        <v>0.96</v>
      </c>
      <c r="DZ196" s="4">
        <v>37.237000000000002</v>
      </c>
      <c r="EA196" s="38">
        <f t="shared" si="1515"/>
        <v>38788.541666666664</v>
      </c>
      <c r="EB196" s="37">
        <v>8.8122299999999996</v>
      </c>
      <c r="EC196" s="4">
        <v>440.76400000000001</v>
      </c>
      <c r="ED196" s="38">
        <f t="shared" si="1516"/>
        <v>50017.305494749911</v>
      </c>
      <c r="EE196" s="37">
        <v>2.3800000000000002E-2</v>
      </c>
      <c r="EF196" s="4">
        <v>1.716</v>
      </c>
      <c r="EG196" s="38">
        <f t="shared" ref="EG196:EG197" si="1570">EF196/EE196*1000</f>
        <v>72100.840336134454</v>
      </c>
      <c r="EH196" s="37">
        <v>2.3800000000000002E-2</v>
      </c>
      <c r="EI196" s="4">
        <v>1.716</v>
      </c>
      <c r="EJ196" s="38">
        <f t="shared" si="1547"/>
        <v>72100.840336134454</v>
      </c>
      <c r="EK196" s="37">
        <v>0</v>
      </c>
      <c r="EL196" s="4">
        <v>0</v>
      </c>
      <c r="EM196" s="38">
        <v>0</v>
      </c>
      <c r="EN196" s="37">
        <v>0</v>
      </c>
      <c r="EO196" s="4">
        <v>0</v>
      </c>
      <c r="EP196" s="38">
        <v>0</v>
      </c>
      <c r="EQ196" s="37"/>
      <c r="ER196" s="4"/>
      <c r="ES196" s="38"/>
      <c r="ET196" s="37">
        <v>0</v>
      </c>
      <c r="EU196" s="4">
        <v>0</v>
      </c>
      <c r="EV196" s="38">
        <v>0</v>
      </c>
      <c r="EW196" s="37">
        <v>0</v>
      </c>
      <c r="EX196" s="4">
        <v>0</v>
      </c>
      <c r="EY196" s="38">
        <v>0</v>
      </c>
      <c r="EZ196" s="37">
        <v>0</v>
      </c>
      <c r="FA196" s="4">
        <v>0</v>
      </c>
      <c r="FB196" s="38">
        <v>0</v>
      </c>
      <c r="FC196" s="37"/>
      <c r="FD196" s="4"/>
      <c r="FE196" s="38"/>
      <c r="FF196" s="37">
        <v>0</v>
      </c>
      <c r="FG196" s="4">
        <v>0</v>
      </c>
      <c r="FH196" s="38">
        <v>0</v>
      </c>
      <c r="FI196" s="37">
        <v>72.020399999999995</v>
      </c>
      <c r="FJ196" s="4">
        <v>974.37699999999995</v>
      </c>
      <c r="FK196" s="38">
        <f t="shared" si="1517"/>
        <v>13529.18062104626</v>
      </c>
      <c r="FL196" s="37">
        <v>0</v>
      </c>
      <c r="FM196" s="4">
        <v>0</v>
      </c>
      <c r="FN196" s="38">
        <v>0</v>
      </c>
      <c r="FO196" s="37">
        <v>0</v>
      </c>
      <c r="FP196" s="4">
        <v>0</v>
      </c>
      <c r="FQ196" s="38">
        <v>0</v>
      </c>
      <c r="FR196" s="37">
        <v>0</v>
      </c>
      <c r="FS196" s="4">
        <v>0</v>
      </c>
      <c r="FT196" s="38">
        <v>0</v>
      </c>
      <c r="FU196" s="37"/>
      <c r="FV196" s="4"/>
      <c r="FW196" s="38"/>
      <c r="FX196" s="37">
        <v>0</v>
      </c>
      <c r="FY196" s="4">
        <v>0</v>
      </c>
      <c r="FZ196" s="38">
        <v>0</v>
      </c>
      <c r="GA196" s="37">
        <v>0</v>
      </c>
      <c r="GB196" s="4">
        <v>0</v>
      </c>
      <c r="GC196" s="38">
        <v>0</v>
      </c>
      <c r="GD196" s="37">
        <v>2.2000000000000002</v>
      </c>
      <c r="GE196" s="4">
        <v>200.79</v>
      </c>
      <c r="GF196" s="38">
        <f t="shared" si="1518"/>
        <v>91268.181818181794</v>
      </c>
      <c r="GG196" s="37">
        <v>0</v>
      </c>
      <c r="GH196" s="4">
        <v>0</v>
      </c>
      <c r="GI196" s="38">
        <v>0</v>
      </c>
      <c r="GJ196" s="37">
        <v>0</v>
      </c>
      <c r="GK196" s="4">
        <v>0</v>
      </c>
      <c r="GL196" s="38">
        <v>0</v>
      </c>
      <c r="GM196" s="37">
        <v>0</v>
      </c>
      <c r="GN196" s="4">
        <v>0</v>
      </c>
      <c r="GO196" s="38">
        <v>0</v>
      </c>
      <c r="GP196" s="37">
        <v>0</v>
      </c>
      <c r="GQ196" s="4">
        <v>0</v>
      </c>
      <c r="GR196" s="38">
        <v>0</v>
      </c>
      <c r="GS196" s="37">
        <v>0</v>
      </c>
      <c r="GT196" s="4">
        <v>0</v>
      </c>
      <c r="GU196" s="38">
        <v>0</v>
      </c>
      <c r="GV196" s="37">
        <v>0</v>
      </c>
      <c r="GW196" s="4">
        <v>0</v>
      </c>
      <c r="GX196" s="38">
        <v>0</v>
      </c>
      <c r="GY196" s="37">
        <v>0</v>
      </c>
      <c r="GZ196" s="4">
        <v>0</v>
      </c>
      <c r="HA196" s="38">
        <v>0</v>
      </c>
      <c r="HB196" s="37">
        <v>0</v>
      </c>
      <c r="HC196" s="4">
        <v>0</v>
      </c>
      <c r="HD196" s="38">
        <v>0</v>
      </c>
      <c r="HE196" s="37">
        <v>0</v>
      </c>
      <c r="HF196" s="4">
        <v>0</v>
      </c>
      <c r="HG196" s="38">
        <v>0</v>
      </c>
      <c r="HH196" s="37">
        <v>29.09357</v>
      </c>
      <c r="HI196" s="4">
        <v>1676.7180000000001</v>
      </c>
      <c r="HJ196" s="38">
        <f t="shared" si="1520"/>
        <v>57631.909731256768</v>
      </c>
      <c r="HK196" s="37">
        <v>0</v>
      </c>
      <c r="HL196" s="4">
        <v>0</v>
      </c>
      <c r="HM196" s="38">
        <v>0</v>
      </c>
      <c r="HN196" s="37">
        <v>0</v>
      </c>
      <c r="HO196" s="4">
        <v>0</v>
      </c>
      <c r="HP196" s="38">
        <v>0</v>
      </c>
      <c r="HQ196" s="37">
        <v>0</v>
      </c>
      <c r="HR196" s="4">
        <v>0</v>
      </c>
      <c r="HS196" s="38">
        <v>0</v>
      </c>
      <c r="HT196" s="37">
        <v>0</v>
      </c>
      <c r="HU196" s="4">
        <v>0</v>
      </c>
      <c r="HV196" s="38">
        <v>0</v>
      </c>
      <c r="HW196" s="37">
        <v>0</v>
      </c>
      <c r="HX196" s="4">
        <v>0</v>
      </c>
      <c r="HY196" s="38">
        <v>0</v>
      </c>
      <c r="HZ196" s="37">
        <v>4.6811999999999996</v>
      </c>
      <c r="IA196" s="4">
        <v>143.87200000000001</v>
      </c>
      <c r="IB196" s="38">
        <f t="shared" si="1523"/>
        <v>30733.999829103657</v>
      </c>
      <c r="IC196" s="37">
        <v>18.772279999999999</v>
      </c>
      <c r="ID196" s="4">
        <v>398.63900000000001</v>
      </c>
      <c r="IE196" s="38">
        <f t="shared" si="1524"/>
        <v>21235.513214164719</v>
      </c>
      <c r="IF196" s="37">
        <v>0</v>
      </c>
      <c r="IG196" s="4">
        <v>0</v>
      </c>
      <c r="IH196" s="38">
        <v>0</v>
      </c>
      <c r="II196" s="37">
        <v>0</v>
      </c>
      <c r="IJ196" s="4">
        <v>0</v>
      </c>
      <c r="IK196" s="38">
        <v>0</v>
      </c>
      <c r="IL196" s="37">
        <v>7.5872700000000002</v>
      </c>
      <c r="IM196" s="4">
        <v>465.91899999999998</v>
      </c>
      <c r="IN196" s="38">
        <f t="shared" si="1526"/>
        <v>61407.989962133943</v>
      </c>
      <c r="IO196" s="37">
        <v>31.03528</v>
      </c>
      <c r="IP196" s="4">
        <v>1651.116</v>
      </c>
      <c r="IQ196" s="38">
        <f t="shared" si="1527"/>
        <v>53201.259985410157</v>
      </c>
      <c r="IR196" s="37">
        <v>0</v>
      </c>
      <c r="IS196" s="4">
        <v>0</v>
      </c>
      <c r="IT196" s="38">
        <v>0</v>
      </c>
      <c r="IU196" s="37">
        <v>0</v>
      </c>
      <c r="IV196" s="4">
        <v>0</v>
      </c>
      <c r="IW196" s="38">
        <v>0</v>
      </c>
      <c r="IX196" s="37">
        <v>0</v>
      </c>
      <c r="IY196" s="4">
        <v>0</v>
      </c>
      <c r="IZ196" s="38">
        <f t="shared" si="781"/>
        <v>0</v>
      </c>
      <c r="JA196" s="37">
        <v>1E-4</v>
      </c>
      <c r="JB196" s="4">
        <v>0.04</v>
      </c>
      <c r="JC196" s="38">
        <f t="shared" si="1528"/>
        <v>400000</v>
      </c>
      <c r="JD196" s="37">
        <v>2.8769999999999998</v>
      </c>
      <c r="JE196" s="4">
        <v>192.57499999999999</v>
      </c>
      <c r="JF196" s="38">
        <f t="shared" si="1541"/>
        <v>66936.04449078902</v>
      </c>
      <c r="JG196" s="37">
        <v>0</v>
      </c>
      <c r="JH196" s="4">
        <v>0</v>
      </c>
      <c r="JI196" s="38">
        <v>0</v>
      </c>
      <c r="JJ196" s="37">
        <v>0</v>
      </c>
      <c r="JK196" s="4">
        <v>0</v>
      </c>
      <c r="JL196" s="38">
        <v>0</v>
      </c>
      <c r="JM196" s="37">
        <v>0</v>
      </c>
      <c r="JN196" s="4">
        <v>0</v>
      </c>
      <c r="JO196" s="38">
        <v>0</v>
      </c>
      <c r="JP196" s="37">
        <v>22.256619999999998</v>
      </c>
      <c r="JQ196" s="4">
        <v>1152.5530000000001</v>
      </c>
      <c r="JR196" s="38">
        <f t="shared" si="1529"/>
        <v>51784.72742042593</v>
      </c>
      <c r="JS196" s="37">
        <v>0</v>
      </c>
      <c r="JT196" s="4">
        <v>0</v>
      </c>
      <c r="JU196" s="38">
        <v>0</v>
      </c>
      <c r="JV196" s="37">
        <v>0</v>
      </c>
      <c r="JW196" s="4">
        <v>0</v>
      </c>
      <c r="JX196" s="38">
        <v>0</v>
      </c>
      <c r="JY196" s="37">
        <v>0</v>
      </c>
      <c r="JZ196" s="4">
        <v>0</v>
      </c>
      <c r="KA196" s="38">
        <v>0</v>
      </c>
      <c r="KB196" s="37">
        <v>0</v>
      </c>
      <c r="KC196" s="4">
        <v>0</v>
      </c>
      <c r="KD196" s="38">
        <v>0</v>
      </c>
      <c r="KE196" s="37">
        <v>2.57863</v>
      </c>
      <c r="KF196" s="4">
        <v>16.039000000000001</v>
      </c>
      <c r="KG196" s="38">
        <f t="shared" si="1531"/>
        <v>6219.9695186979134</v>
      </c>
      <c r="KH196" s="37"/>
      <c r="KI196" s="4"/>
      <c r="KJ196" s="38"/>
      <c r="KK196" s="37">
        <v>0</v>
      </c>
      <c r="KL196" s="4">
        <v>0</v>
      </c>
      <c r="KM196" s="38">
        <v>0</v>
      </c>
      <c r="KN196" s="37">
        <v>0</v>
      </c>
      <c r="KO196" s="4">
        <v>0</v>
      </c>
      <c r="KP196" s="38">
        <v>0</v>
      </c>
      <c r="KQ196" s="37">
        <v>0</v>
      </c>
      <c r="KR196" s="4">
        <v>0</v>
      </c>
      <c r="KS196" s="38">
        <v>0</v>
      </c>
      <c r="KT196" s="37">
        <v>23.12538</v>
      </c>
      <c r="KU196" s="4">
        <v>325.94900000000001</v>
      </c>
      <c r="KV196" s="38">
        <f t="shared" si="1532"/>
        <v>14094.860279052713</v>
      </c>
      <c r="KW196" s="37">
        <v>0</v>
      </c>
      <c r="KX196" s="4">
        <v>0</v>
      </c>
      <c r="KY196" s="38">
        <v>0</v>
      </c>
      <c r="KZ196" s="37">
        <v>41.292999999999999</v>
      </c>
      <c r="LA196" s="4">
        <v>810.399</v>
      </c>
      <c r="LB196" s="38">
        <f t="shared" si="1533"/>
        <v>19625.578185164555</v>
      </c>
      <c r="LC196" s="37">
        <v>51.429410000000004</v>
      </c>
      <c r="LD196" s="4">
        <v>2833.018</v>
      </c>
      <c r="LE196" s="38">
        <f t="shared" si="1534"/>
        <v>55085.562910404762</v>
      </c>
      <c r="LF196" s="37">
        <v>4.3290000000000002E-2</v>
      </c>
      <c r="LG196" s="4">
        <v>5.0389999999999997</v>
      </c>
      <c r="LH196" s="38">
        <f t="shared" si="1535"/>
        <v>116401.01640101639</v>
      </c>
      <c r="LI196" s="37">
        <v>6.7832700000000008</v>
      </c>
      <c r="LJ196" s="4">
        <v>185.23500000000001</v>
      </c>
      <c r="LK196" s="38">
        <f t="shared" si="1536"/>
        <v>27307.625968006581</v>
      </c>
      <c r="LL196" s="37">
        <v>0</v>
      </c>
      <c r="LM196" s="4">
        <v>0</v>
      </c>
      <c r="LN196" s="38">
        <v>0</v>
      </c>
      <c r="LO196" s="37">
        <v>0</v>
      </c>
      <c r="LP196" s="4">
        <v>0</v>
      </c>
      <c r="LQ196" s="38">
        <v>0</v>
      </c>
      <c r="LR196" s="37">
        <v>0</v>
      </c>
      <c r="LS196" s="4">
        <v>0</v>
      </c>
      <c r="LT196" s="38">
        <v>0</v>
      </c>
      <c r="LU196" s="37">
        <v>0</v>
      </c>
      <c r="LV196" s="4">
        <v>0</v>
      </c>
      <c r="LW196" s="38">
        <v>0</v>
      </c>
      <c r="LX196" s="37">
        <v>78.007999999999996</v>
      </c>
      <c r="LY196" s="4">
        <v>977.23900000000003</v>
      </c>
      <c r="LZ196" s="38">
        <f t="shared" si="1537"/>
        <v>12527.420264588249</v>
      </c>
      <c r="MA196" s="2">
        <f t="shared" si="1538"/>
        <v>1274.06068</v>
      </c>
      <c r="MB196" s="34">
        <f t="shared" si="1539"/>
        <v>37071.574000000001</v>
      </c>
    </row>
    <row r="197" spans="1:340" x14ac:dyDescent="0.3">
      <c r="A197" s="50">
        <v>2018</v>
      </c>
      <c r="B197" s="51" t="s">
        <v>15</v>
      </c>
      <c r="C197" s="37">
        <v>0</v>
      </c>
      <c r="D197" s="4">
        <v>0</v>
      </c>
      <c r="E197" s="38">
        <v>0</v>
      </c>
      <c r="F197" s="37">
        <v>0</v>
      </c>
      <c r="G197" s="4">
        <v>0</v>
      </c>
      <c r="H197" s="38">
        <v>0</v>
      </c>
      <c r="I197" s="37">
        <v>0</v>
      </c>
      <c r="J197" s="4">
        <v>0</v>
      </c>
      <c r="K197" s="38">
        <v>0</v>
      </c>
      <c r="L197" s="37">
        <v>0</v>
      </c>
      <c r="M197" s="4">
        <v>0</v>
      </c>
      <c r="N197" s="38">
        <v>0</v>
      </c>
      <c r="O197" s="37">
        <v>0.35110000000000002</v>
      </c>
      <c r="P197" s="4">
        <v>38.845999999999997</v>
      </c>
      <c r="Q197" s="38">
        <f t="shared" si="1499"/>
        <v>110640.84306465392</v>
      </c>
      <c r="R197" s="37">
        <v>0</v>
      </c>
      <c r="S197" s="4">
        <v>0</v>
      </c>
      <c r="T197" s="38">
        <v>0</v>
      </c>
      <c r="U197" s="37">
        <v>173.34778</v>
      </c>
      <c r="V197" s="4">
        <v>6983.1779999999999</v>
      </c>
      <c r="W197" s="38">
        <f t="shared" si="1540"/>
        <v>40284.20785083028</v>
      </c>
      <c r="X197" s="37">
        <v>14.45</v>
      </c>
      <c r="Y197" s="4">
        <v>48.344000000000001</v>
      </c>
      <c r="Z197" s="38">
        <f t="shared" si="1501"/>
        <v>3345.6055363321802</v>
      </c>
      <c r="AA197" s="37">
        <v>0</v>
      </c>
      <c r="AB197" s="4">
        <v>0</v>
      </c>
      <c r="AC197" s="38">
        <v>0</v>
      </c>
      <c r="AD197" s="37">
        <v>0.10304000000000001</v>
      </c>
      <c r="AE197" s="4">
        <v>5.5270000000000001</v>
      </c>
      <c r="AF197" s="38">
        <f t="shared" si="1502"/>
        <v>53639.363354037261</v>
      </c>
      <c r="AG197" s="37">
        <v>0</v>
      </c>
      <c r="AH197" s="4">
        <v>0</v>
      </c>
      <c r="AI197" s="38">
        <v>0</v>
      </c>
      <c r="AJ197" s="37">
        <v>1.8337000000000001</v>
      </c>
      <c r="AK197" s="4">
        <v>2.4580000000000002</v>
      </c>
      <c r="AL197" s="38">
        <f t="shared" si="1503"/>
        <v>1340.4591808910945</v>
      </c>
      <c r="AM197" s="37">
        <v>8.25</v>
      </c>
      <c r="AN197" s="4">
        <v>182.29599999999999</v>
      </c>
      <c r="AO197" s="38">
        <f t="shared" si="1504"/>
        <v>22096.484848484848</v>
      </c>
      <c r="AP197" s="37">
        <v>0</v>
      </c>
      <c r="AQ197" s="4">
        <v>0</v>
      </c>
      <c r="AR197" s="38">
        <v>0</v>
      </c>
      <c r="AS197" s="37">
        <v>0</v>
      </c>
      <c r="AT197" s="4">
        <v>0</v>
      </c>
      <c r="AU197" s="38">
        <v>0</v>
      </c>
      <c r="AV197" s="37">
        <v>0</v>
      </c>
      <c r="AW197" s="4">
        <v>0</v>
      </c>
      <c r="AX197" s="38">
        <v>0</v>
      </c>
      <c r="AY197" s="37">
        <v>1E-3</v>
      </c>
      <c r="AZ197" s="4">
        <v>2.8000000000000001E-2</v>
      </c>
      <c r="BA197" s="38">
        <f t="shared" ref="BA197" si="1571">AZ197/AY197*1000</f>
        <v>28000</v>
      </c>
      <c r="BB197" s="37">
        <v>0</v>
      </c>
      <c r="BC197" s="4">
        <v>0</v>
      </c>
      <c r="BD197" s="38">
        <v>0</v>
      </c>
      <c r="BE197" s="37">
        <v>0</v>
      </c>
      <c r="BF197" s="4">
        <v>0</v>
      </c>
      <c r="BG197" s="38">
        <v>0</v>
      </c>
      <c r="BH197" s="37">
        <v>55.835010000000004</v>
      </c>
      <c r="BI197" s="4">
        <v>237.20400000000001</v>
      </c>
      <c r="BJ197" s="38">
        <f t="shared" si="1506"/>
        <v>4248.3022748630292</v>
      </c>
      <c r="BK197" s="37">
        <v>0</v>
      </c>
      <c r="BL197" s="4">
        <v>0</v>
      </c>
      <c r="BM197" s="38">
        <v>0</v>
      </c>
      <c r="BN197" s="37">
        <v>0</v>
      </c>
      <c r="BO197" s="4">
        <v>0</v>
      </c>
      <c r="BP197" s="38">
        <v>0</v>
      </c>
      <c r="BQ197" s="37">
        <v>0</v>
      </c>
      <c r="BR197" s="4">
        <v>0</v>
      </c>
      <c r="BS197" s="38">
        <v>0</v>
      </c>
      <c r="BT197" s="37">
        <v>0</v>
      </c>
      <c r="BU197" s="4">
        <v>0</v>
      </c>
      <c r="BV197" s="38">
        <f t="shared" si="1553"/>
        <v>0</v>
      </c>
      <c r="BW197" s="37">
        <v>7.28E-3</v>
      </c>
      <c r="BX197" s="4">
        <v>1.758</v>
      </c>
      <c r="BY197" s="38">
        <f t="shared" si="1558"/>
        <v>241483.51648351649</v>
      </c>
      <c r="BZ197" s="37">
        <v>14.97448</v>
      </c>
      <c r="CA197" s="4">
        <v>865.83299999999997</v>
      </c>
      <c r="CB197" s="38">
        <f t="shared" si="1507"/>
        <v>57820.572066609326</v>
      </c>
      <c r="CC197" s="37">
        <v>5.0673599999999999</v>
      </c>
      <c r="CD197" s="4">
        <v>321.25799999999998</v>
      </c>
      <c r="CE197" s="38">
        <f t="shared" si="1508"/>
        <v>63397.508761958888</v>
      </c>
      <c r="CF197" s="37">
        <v>1.5044000000000002</v>
      </c>
      <c r="CG197" s="4">
        <v>42.829000000000001</v>
      </c>
      <c r="CH197" s="38">
        <f t="shared" si="1550"/>
        <v>28469.15713905876</v>
      </c>
      <c r="CI197" s="37">
        <v>0</v>
      </c>
      <c r="CJ197" s="4">
        <v>0</v>
      </c>
      <c r="CK197" s="38">
        <f t="shared" si="1554"/>
        <v>0</v>
      </c>
      <c r="CL197" s="37">
        <v>0</v>
      </c>
      <c r="CM197" s="4">
        <v>0</v>
      </c>
      <c r="CN197" s="38">
        <v>0</v>
      </c>
      <c r="CO197" s="37">
        <v>2.8570000000000002E-2</v>
      </c>
      <c r="CP197" s="4">
        <v>5.875</v>
      </c>
      <c r="CQ197" s="38">
        <f t="shared" si="1509"/>
        <v>205635.2817640882</v>
      </c>
      <c r="CR197" s="37">
        <v>0</v>
      </c>
      <c r="CS197" s="4">
        <v>0</v>
      </c>
      <c r="CT197" s="38">
        <v>0</v>
      </c>
      <c r="CU197" s="37">
        <v>0</v>
      </c>
      <c r="CV197" s="4">
        <v>0</v>
      </c>
      <c r="CW197" s="38">
        <f t="shared" si="1510"/>
        <v>0</v>
      </c>
      <c r="CX197" s="37">
        <v>0.94477</v>
      </c>
      <c r="CY197" s="4">
        <v>88.480999999999995</v>
      </c>
      <c r="CZ197" s="38">
        <f t="shared" si="1511"/>
        <v>93653.481799803121</v>
      </c>
      <c r="DA197" s="37">
        <v>0</v>
      </c>
      <c r="DB197" s="4">
        <v>0</v>
      </c>
      <c r="DC197" s="38">
        <v>0</v>
      </c>
      <c r="DD197" s="37">
        <v>1.4124000000000001</v>
      </c>
      <c r="DE197" s="4">
        <v>75.177000000000007</v>
      </c>
      <c r="DF197" s="38">
        <f t="shared" si="1567"/>
        <v>53226.423109600684</v>
      </c>
      <c r="DG197" s="37">
        <v>0</v>
      </c>
      <c r="DH197" s="4">
        <v>0</v>
      </c>
      <c r="DI197" s="38">
        <v>0</v>
      </c>
      <c r="DJ197" s="37">
        <v>0</v>
      </c>
      <c r="DK197" s="4">
        <v>0</v>
      </c>
      <c r="DL197" s="38">
        <v>0</v>
      </c>
      <c r="DM197" s="37">
        <v>634.12214000000006</v>
      </c>
      <c r="DN197" s="4">
        <v>10818.011</v>
      </c>
      <c r="DO197" s="38">
        <f t="shared" si="1513"/>
        <v>17059.822260739864</v>
      </c>
      <c r="DP197" s="37">
        <v>4.141</v>
      </c>
      <c r="DQ197" s="4">
        <v>31.896999999999998</v>
      </c>
      <c r="DR197" s="38">
        <f t="shared" si="1514"/>
        <v>7702.7288094663127</v>
      </c>
      <c r="DS197" s="37">
        <v>0</v>
      </c>
      <c r="DT197" s="4">
        <v>0</v>
      </c>
      <c r="DU197" s="38">
        <v>0</v>
      </c>
      <c r="DV197" s="37">
        <v>0</v>
      </c>
      <c r="DW197" s="4">
        <v>0</v>
      </c>
      <c r="DX197" s="38">
        <v>0</v>
      </c>
      <c r="DY197" s="37">
        <v>0</v>
      </c>
      <c r="DZ197" s="4">
        <v>0</v>
      </c>
      <c r="EA197" s="38">
        <v>0</v>
      </c>
      <c r="EB197" s="37">
        <v>10.56917</v>
      </c>
      <c r="EC197" s="4">
        <v>500.73099999999999</v>
      </c>
      <c r="ED197" s="38">
        <f t="shared" si="1516"/>
        <v>47376.56788565233</v>
      </c>
      <c r="EE197" s="37">
        <v>3.0600000000000002E-2</v>
      </c>
      <c r="EF197" s="4">
        <v>1.262</v>
      </c>
      <c r="EG197" s="38">
        <f t="shared" si="1570"/>
        <v>41241.830065359471</v>
      </c>
      <c r="EH197" s="37">
        <v>3.0600000000000002E-2</v>
      </c>
      <c r="EI197" s="4">
        <v>1.262</v>
      </c>
      <c r="EJ197" s="38">
        <f t="shared" si="1547"/>
        <v>41241.830065359471</v>
      </c>
      <c r="EK197" s="37">
        <v>0</v>
      </c>
      <c r="EL197" s="4">
        <v>0</v>
      </c>
      <c r="EM197" s="38">
        <v>0</v>
      </c>
      <c r="EN197" s="37">
        <v>0</v>
      </c>
      <c r="EO197" s="4">
        <v>0</v>
      </c>
      <c r="EP197" s="38">
        <v>0</v>
      </c>
      <c r="EQ197" s="37"/>
      <c r="ER197" s="4"/>
      <c r="ES197" s="38"/>
      <c r="ET197" s="37">
        <v>0</v>
      </c>
      <c r="EU197" s="4">
        <v>0</v>
      </c>
      <c r="EV197" s="38">
        <v>0</v>
      </c>
      <c r="EW197" s="37">
        <v>0.56140999999999996</v>
      </c>
      <c r="EX197" s="4">
        <v>1.4039999999999999</v>
      </c>
      <c r="EY197" s="38">
        <f t="shared" ref="EY197" si="1572">EX197/EW197*1000</f>
        <v>2500.8460839671543</v>
      </c>
      <c r="EZ197" s="37">
        <v>0</v>
      </c>
      <c r="FA197" s="4">
        <v>0</v>
      </c>
      <c r="FB197" s="38">
        <v>0</v>
      </c>
      <c r="FC197" s="37"/>
      <c r="FD197" s="4"/>
      <c r="FE197" s="38"/>
      <c r="FF197" s="37">
        <v>0</v>
      </c>
      <c r="FG197" s="4">
        <v>0</v>
      </c>
      <c r="FH197" s="38">
        <v>0</v>
      </c>
      <c r="FI197" s="37">
        <v>86.289000000000001</v>
      </c>
      <c r="FJ197" s="4">
        <v>1834.16</v>
      </c>
      <c r="FK197" s="38">
        <f t="shared" si="1517"/>
        <v>21256.011774386076</v>
      </c>
      <c r="FL197" s="37">
        <v>0</v>
      </c>
      <c r="FM197" s="4">
        <v>0</v>
      </c>
      <c r="FN197" s="38">
        <v>0</v>
      </c>
      <c r="FO197" s="37">
        <v>0</v>
      </c>
      <c r="FP197" s="4">
        <v>0</v>
      </c>
      <c r="FQ197" s="38">
        <v>0</v>
      </c>
      <c r="FR197" s="37">
        <v>0</v>
      </c>
      <c r="FS197" s="4">
        <v>0</v>
      </c>
      <c r="FT197" s="38">
        <v>0</v>
      </c>
      <c r="FU197" s="37"/>
      <c r="FV197" s="4"/>
      <c r="FW197" s="38"/>
      <c r="FX197" s="37">
        <v>0</v>
      </c>
      <c r="FY197" s="4">
        <v>0</v>
      </c>
      <c r="FZ197" s="38">
        <v>0</v>
      </c>
      <c r="GA197" s="37">
        <v>0</v>
      </c>
      <c r="GB197" s="4">
        <v>0</v>
      </c>
      <c r="GC197" s="38">
        <v>0</v>
      </c>
      <c r="GD197" s="37">
        <v>6.9849300000000003</v>
      </c>
      <c r="GE197" s="4">
        <v>390.76499999999999</v>
      </c>
      <c r="GF197" s="38">
        <f t="shared" si="1518"/>
        <v>55944.010892020386</v>
      </c>
      <c r="GG197" s="37">
        <v>0</v>
      </c>
      <c r="GH197" s="4">
        <v>0</v>
      </c>
      <c r="GI197" s="38">
        <v>0</v>
      </c>
      <c r="GJ197" s="37">
        <v>0</v>
      </c>
      <c r="GK197" s="4">
        <v>0</v>
      </c>
      <c r="GL197" s="38">
        <v>0</v>
      </c>
      <c r="GM197" s="37">
        <v>0</v>
      </c>
      <c r="GN197" s="4">
        <v>0</v>
      </c>
      <c r="GO197" s="38">
        <v>0</v>
      </c>
      <c r="GP197" s="37">
        <v>0</v>
      </c>
      <c r="GQ197" s="4">
        <v>0</v>
      </c>
      <c r="GR197" s="38">
        <v>0</v>
      </c>
      <c r="GS197" s="37">
        <v>0</v>
      </c>
      <c r="GT197" s="4">
        <v>0</v>
      </c>
      <c r="GU197" s="38">
        <v>0</v>
      </c>
      <c r="GV197" s="37">
        <v>0</v>
      </c>
      <c r="GW197" s="4">
        <v>0</v>
      </c>
      <c r="GX197" s="38">
        <v>0</v>
      </c>
      <c r="GY197" s="37">
        <v>0</v>
      </c>
      <c r="GZ197" s="4">
        <v>0</v>
      </c>
      <c r="HA197" s="38">
        <v>0</v>
      </c>
      <c r="HB197" s="37">
        <v>0</v>
      </c>
      <c r="HC197" s="4">
        <v>0</v>
      </c>
      <c r="HD197" s="38">
        <v>0</v>
      </c>
      <c r="HE197" s="37">
        <v>8.097E-2</v>
      </c>
      <c r="HF197" s="4">
        <v>7.23</v>
      </c>
      <c r="HG197" s="38">
        <f t="shared" ref="HG197" si="1573">HF197/HE197*1000</f>
        <v>89292.330492775101</v>
      </c>
      <c r="HH197" s="37">
        <v>145.49404000000001</v>
      </c>
      <c r="HI197" s="4">
        <v>3742.0990000000002</v>
      </c>
      <c r="HJ197" s="38">
        <f t="shared" si="1520"/>
        <v>25719.947016386373</v>
      </c>
      <c r="HK197" s="37">
        <v>0</v>
      </c>
      <c r="HL197" s="4">
        <v>0</v>
      </c>
      <c r="HM197" s="38">
        <v>0</v>
      </c>
      <c r="HN197" s="37">
        <v>0</v>
      </c>
      <c r="HO197" s="4">
        <v>0</v>
      </c>
      <c r="HP197" s="38">
        <v>0</v>
      </c>
      <c r="HQ197" s="37">
        <v>0.16400000000000001</v>
      </c>
      <c r="HR197" s="4">
        <v>0.88500000000000001</v>
      </c>
      <c r="HS197" s="38">
        <f t="shared" ref="HS197:HS198" si="1574">HR197/HQ197*1000</f>
        <v>5396.3414634146338</v>
      </c>
      <c r="HT197" s="37">
        <v>0.16400000000000001</v>
      </c>
      <c r="HU197" s="4">
        <v>0.88500000000000001</v>
      </c>
      <c r="HV197" s="38">
        <f t="shared" si="1522"/>
        <v>5396.3414634146338</v>
      </c>
      <c r="HW197" s="37">
        <v>0</v>
      </c>
      <c r="HX197" s="4">
        <v>0</v>
      </c>
      <c r="HY197" s="38">
        <v>0</v>
      </c>
      <c r="HZ197" s="37">
        <v>0</v>
      </c>
      <c r="IA197" s="4">
        <v>0</v>
      </c>
      <c r="IB197" s="38">
        <v>0</v>
      </c>
      <c r="IC197" s="37">
        <v>12.743</v>
      </c>
      <c r="ID197" s="4">
        <v>374.69499999999999</v>
      </c>
      <c r="IE197" s="38">
        <f t="shared" si="1524"/>
        <v>29403.986502393469</v>
      </c>
      <c r="IF197" s="37">
        <v>0</v>
      </c>
      <c r="IG197" s="4">
        <v>0</v>
      </c>
      <c r="IH197" s="38">
        <v>0</v>
      </c>
      <c r="II197" s="37">
        <v>0</v>
      </c>
      <c r="IJ197" s="4">
        <v>0</v>
      </c>
      <c r="IK197" s="38">
        <v>0</v>
      </c>
      <c r="IL197" s="37">
        <v>0.13746</v>
      </c>
      <c r="IM197" s="4">
        <v>18.968</v>
      </c>
      <c r="IN197" s="38">
        <f t="shared" si="1526"/>
        <v>137989.2332314855</v>
      </c>
      <c r="IO197" s="37">
        <v>37.766599999999997</v>
      </c>
      <c r="IP197" s="4">
        <v>3123.5859999999998</v>
      </c>
      <c r="IQ197" s="38">
        <f t="shared" si="1527"/>
        <v>82707.630551863287</v>
      </c>
      <c r="IR197" s="37">
        <v>0</v>
      </c>
      <c r="IS197" s="4">
        <v>0</v>
      </c>
      <c r="IT197" s="38">
        <v>0</v>
      </c>
      <c r="IU197" s="37">
        <v>0</v>
      </c>
      <c r="IV197" s="4">
        <v>0</v>
      </c>
      <c r="IW197" s="38">
        <v>0</v>
      </c>
      <c r="IX197" s="37">
        <v>0</v>
      </c>
      <c r="IY197" s="4">
        <v>0</v>
      </c>
      <c r="IZ197" s="38">
        <f t="shared" si="781"/>
        <v>0</v>
      </c>
      <c r="JA197" s="37">
        <v>2.1920000000000002E-2</v>
      </c>
      <c r="JB197" s="4">
        <v>1.1619999999999999</v>
      </c>
      <c r="JC197" s="38">
        <f t="shared" si="1528"/>
        <v>53010.948905109479</v>
      </c>
      <c r="JD197" s="37">
        <v>3.0859999999999999</v>
      </c>
      <c r="JE197" s="4">
        <v>218.221</v>
      </c>
      <c r="JF197" s="38">
        <f t="shared" si="1541"/>
        <v>70713.220998055753</v>
      </c>
      <c r="JG197" s="37">
        <v>2.2545000000000002</v>
      </c>
      <c r="JH197" s="4">
        <v>338.322</v>
      </c>
      <c r="JI197" s="38">
        <f t="shared" si="1559"/>
        <v>150065.20292747836</v>
      </c>
      <c r="JJ197" s="37">
        <v>0</v>
      </c>
      <c r="JK197" s="4">
        <v>0</v>
      </c>
      <c r="JL197" s="38">
        <v>0</v>
      </c>
      <c r="JM197" s="37">
        <v>0</v>
      </c>
      <c r="JN197" s="4">
        <v>0</v>
      </c>
      <c r="JO197" s="38">
        <v>0</v>
      </c>
      <c r="JP197" s="37">
        <v>51.83379</v>
      </c>
      <c r="JQ197" s="4">
        <v>2633.4050000000002</v>
      </c>
      <c r="JR197" s="38">
        <f t="shared" si="1529"/>
        <v>50804.793552622723</v>
      </c>
      <c r="JS197" s="37">
        <v>0</v>
      </c>
      <c r="JT197" s="4">
        <v>0</v>
      </c>
      <c r="JU197" s="38">
        <v>0</v>
      </c>
      <c r="JV197" s="37">
        <v>0</v>
      </c>
      <c r="JW197" s="4">
        <v>0</v>
      </c>
      <c r="JX197" s="38">
        <v>0</v>
      </c>
      <c r="JY197" s="37">
        <v>3.5000000000000001E-3</v>
      </c>
      <c r="JZ197" s="4">
        <v>0.755</v>
      </c>
      <c r="KA197" s="38">
        <f t="shared" si="1549"/>
        <v>215714.28571428571</v>
      </c>
      <c r="KB197" s="37">
        <v>0</v>
      </c>
      <c r="KC197" s="4">
        <v>0</v>
      </c>
      <c r="KD197" s="38">
        <v>0</v>
      </c>
      <c r="KE197" s="37">
        <v>2.3950399999999998</v>
      </c>
      <c r="KF197" s="4">
        <v>15.278</v>
      </c>
      <c r="KG197" s="38">
        <f t="shared" si="1531"/>
        <v>6379.0166343777146</v>
      </c>
      <c r="KH197" s="37"/>
      <c r="KI197" s="4"/>
      <c r="KJ197" s="38"/>
      <c r="KK197" s="37">
        <v>0</v>
      </c>
      <c r="KL197" s="4">
        <v>0</v>
      </c>
      <c r="KM197" s="38">
        <v>0</v>
      </c>
      <c r="KN197" s="37">
        <v>0</v>
      </c>
      <c r="KO197" s="4">
        <v>0</v>
      </c>
      <c r="KP197" s="38">
        <v>0</v>
      </c>
      <c r="KQ197" s="37">
        <v>0</v>
      </c>
      <c r="KR197" s="4">
        <v>0</v>
      </c>
      <c r="KS197" s="38">
        <v>0</v>
      </c>
      <c r="KT197" s="37">
        <v>18.580490000000001</v>
      </c>
      <c r="KU197" s="4">
        <v>137.52600000000001</v>
      </c>
      <c r="KV197" s="38">
        <f t="shared" si="1532"/>
        <v>7401.6347254566481</v>
      </c>
      <c r="KW197" s="37">
        <v>3.3E-3</v>
      </c>
      <c r="KX197" s="4">
        <v>7.4359999999999999</v>
      </c>
      <c r="KY197" s="38">
        <f t="shared" ref="KY197" si="1575">KX197/KW197*1000</f>
        <v>2253333.3333333335</v>
      </c>
      <c r="KZ197" s="37">
        <v>233.62755999999999</v>
      </c>
      <c r="LA197" s="4">
        <v>6800.48</v>
      </c>
      <c r="LB197" s="38">
        <f t="shared" si="1533"/>
        <v>29108.209664989867</v>
      </c>
      <c r="LC197" s="37">
        <v>127.65680999999999</v>
      </c>
      <c r="LD197" s="4">
        <v>5560.54</v>
      </c>
      <c r="LE197" s="38">
        <f t="shared" si="1534"/>
        <v>43558.506592793608</v>
      </c>
      <c r="LF197" s="37">
        <v>0.67366999999999999</v>
      </c>
      <c r="LG197" s="4">
        <v>71.200999999999993</v>
      </c>
      <c r="LH197" s="38">
        <f t="shared" si="1535"/>
        <v>105691.21379904107</v>
      </c>
      <c r="LI197" s="37">
        <v>0</v>
      </c>
      <c r="LJ197" s="4">
        <v>0</v>
      </c>
      <c r="LK197" s="38">
        <v>0</v>
      </c>
      <c r="LL197" s="37">
        <v>0</v>
      </c>
      <c r="LM197" s="4">
        <v>0</v>
      </c>
      <c r="LN197" s="38">
        <v>0</v>
      </c>
      <c r="LO197" s="37">
        <v>0</v>
      </c>
      <c r="LP197" s="4">
        <v>0</v>
      </c>
      <c r="LQ197" s="38">
        <v>0</v>
      </c>
      <c r="LR197" s="37">
        <v>0</v>
      </c>
      <c r="LS197" s="4">
        <v>0</v>
      </c>
      <c r="LT197" s="38">
        <v>0</v>
      </c>
      <c r="LU197" s="37">
        <v>0</v>
      </c>
      <c r="LV197" s="4">
        <v>0</v>
      </c>
      <c r="LW197" s="38">
        <v>0</v>
      </c>
      <c r="LX197" s="37">
        <v>58.860999999999997</v>
      </c>
      <c r="LY197" s="4">
        <v>718.56500000000005</v>
      </c>
      <c r="LZ197" s="38">
        <f t="shared" si="1537"/>
        <v>12207.828613173409</v>
      </c>
      <c r="MA197" s="2">
        <f t="shared" si="1538"/>
        <v>1716.1927900000003</v>
      </c>
      <c r="MB197" s="34">
        <f t="shared" si="1539"/>
        <v>46247.676000000007</v>
      </c>
    </row>
    <row r="198" spans="1:340" x14ac:dyDescent="0.3">
      <c r="A198" s="50">
        <v>2018</v>
      </c>
      <c r="B198" s="51" t="s">
        <v>16</v>
      </c>
      <c r="C198" s="37">
        <v>0</v>
      </c>
      <c r="D198" s="4">
        <v>0</v>
      </c>
      <c r="E198" s="38">
        <v>0</v>
      </c>
      <c r="F198" s="37">
        <v>0</v>
      </c>
      <c r="G198" s="4">
        <v>0</v>
      </c>
      <c r="H198" s="38">
        <v>0</v>
      </c>
      <c r="I198" s="37">
        <v>0</v>
      </c>
      <c r="J198" s="4">
        <v>0</v>
      </c>
      <c r="K198" s="38">
        <v>0</v>
      </c>
      <c r="L198" s="37">
        <v>0</v>
      </c>
      <c r="M198" s="4">
        <v>0</v>
      </c>
      <c r="N198" s="38">
        <v>0</v>
      </c>
      <c r="O198" s="37">
        <v>0</v>
      </c>
      <c r="P198" s="4">
        <v>0</v>
      </c>
      <c r="Q198" s="38">
        <v>0</v>
      </c>
      <c r="R198" s="37">
        <v>0</v>
      </c>
      <c r="S198" s="4">
        <v>0</v>
      </c>
      <c r="T198" s="38">
        <v>0</v>
      </c>
      <c r="U198" s="37">
        <v>181.76892999999998</v>
      </c>
      <c r="V198" s="4">
        <v>7860.6149999999998</v>
      </c>
      <c r="W198" s="38">
        <f t="shared" si="1540"/>
        <v>43245.096948086786</v>
      </c>
      <c r="X198" s="37">
        <v>5.3231999999999999</v>
      </c>
      <c r="Y198" s="4">
        <v>83.097999999999999</v>
      </c>
      <c r="Z198" s="38">
        <f t="shared" si="1501"/>
        <v>15610.53501653141</v>
      </c>
      <c r="AA198" s="37">
        <v>0</v>
      </c>
      <c r="AB198" s="4">
        <v>0</v>
      </c>
      <c r="AC198" s="38">
        <v>0</v>
      </c>
      <c r="AD198" s="37">
        <v>0</v>
      </c>
      <c r="AE198" s="4">
        <v>0</v>
      </c>
      <c r="AF198" s="38">
        <v>0</v>
      </c>
      <c r="AG198" s="37">
        <v>0</v>
      </c>
      <c r="AH198" s="4">
        <v>0</v>
      </c>
      <c r="AI198" s="38">
        <v>0</v>
      </c>
      <c r="AJ198" s="37">
        <v>0.56000000000000005</v>
      </c>
      <c r="AK198" s="4">
        <v>4.2300000000000004</v>
      </c>
      <c r="AL198" s="38">
        <f t="shared" si="1503"/>
        <v>7553.5714285714284</v>
      </c>
      <c r="AM198" s="37">
        <v>0</v>
      </c>
      <c r="AN198" s="4">
        <v>0</v>
      </c>
      <c r="AO198" s="38">
        <v>0</v>
      </c>
      <c r="AP198" s="37">
        <v>0</v>
      </c>
      <c r="AQ198" s="4">
        <v>0</v>
      </c>
      <c r="AR198" s="38">
        <v>0</v>
      </c>
      <c r="AS198" s="37">
        <v>0</v>
      </c>
      <c r="AT198" s="4">
        <v>0</v>
      </c>
      <c r="AU198" s="38">
        <v>0</v>
      </c>
      <c r="AV198" s="37">
        <v>0</v>
      </c>
      <c r="AW198" s="4">
        <v>0</v>
      </c>
      <c r="AX198" s="38">
        <v>0</v>
      </c>
      <c r="AY198" s="37">
        <v>0</v>
      </c>
      <c r="AZ198" s="4">
        <v>0</v>
      </c>
      <c r="BA198" s="38">
        <v>0</v>
      </c>
      <c r="BB198" s="37">
        <v>0</v>
      </c>
      <c r="BC198" s="4">
        <v>0</v>
      </c>
      <c r="BD198" s="38">
        <v>0</v>
      </c>
      <c r="BE198" s="37">
        <v>0</v>
      </c>
      <c r="BF198" s="4">
        <v>0</v>
      </c>
      <c r="BG198" s="38">
        <v>0</v>
      </c>
      <c r="BH198" s="37">
        <v>12.16512</v>
      </c>
      <c r="BI198" s="4">
        <v>32.042000000000002</v>
      </c>
      <c r="BJ198" s="38">
        <f t="shared" si="1506"/>
        <v>2633.923874158249</v>
      </c>
      <c r="BK198" s="37">
        <v>0</v>
      </c>
      <c r="BL198" s="4">
        <v>0</v>
      </c>
      <c r="BM198" s="38">
        <v>0</v>
      </c>
      <c r="BN198" s="37">
        <v>0</v>
      </c>
      <c r="BO198" s="4">
        <v>0</v>
      </c>
      <c r="BP198" s="38">
        <v>0</v>
      </c>
      <c r="BQ198" s="37">
        <v>0</v>
      </c>
      <c r="BR198" s="4">
        <v>0</v>
      </c>
      <c r="BS198" s="38">
        <v>0</v>
      </c>
      <c r="BT198" s="37">
        <v>0</v>
      </c>
      <c r="BU198" s="4">
        <v>0</v>
      </c>
      <c r="BV198" s="38">
        <f t="shared" si="1553"/>
        <v>0</v>
      </c>
      <c r="BW198" s="37">
        <v>0</v>
      </c>
      <c r="BX198" s="4">
        <v>0</v>
      </c>
      <c r="BY198" s="38">
        <v>0</v>
      </c>
      <c r="BZ198" s="37">
        <v>4.1090100000000005</v>
      </c>
      <c r="CA198" s="4">
        <v>270.24900000000002</v>
      </c>
      <c r="CB198" s="38">
        <f t="shared" si="1507"/>
        <v>65769.856972847483</v>
      </c>
      <c r="CC198" s="37">
        <v>16.411799999999999</v>
      </c>
      <c r="CD198" s="4">
        <v>929.54399999999998</v>
      </c>
      <c r="CE198" s="38">
        <f t="shared" si="1508"/>
        <v>56638.759916645344</v>
      </c>
      <c r="CF198" s="37">
        <v>0</v>
      </c>
      <c r="CG198" s="4">
        <v>0</v>
      </c>
      <c r="CH198" s="38">
        <v>0</v>
      </c>
      <c r="CI198" s="37">
        <v>0</v>
      </c>
      <c r="CJ198" s="4">
        <v>0</v>
      </c>
      <c r="CK198" s="38">
        <f t="shared" si="1554"/>
        <v>0</v>
      </c>
      <c r="CL198" s="37">
        <v>0</v>
      </c>
      <c r="CM198" s="4">
        <v>0</v>
      </c>
      <c r="CN198" s="38">
        <v>0</v>
      </c>
      <c r="CO198" s="37">
        <v>0.22187999999999999</v>
      </c>
      <c r="CP198" s="4">
        <v>30.513000000000002</v>
      </c>
      <c r="CQ198" s="38">
        <f t="shared" si="1509"/>
        <v>137520.281233099</v>
      </c>
      <c r="CR198" s="37">
        <v>0</v>
      </c>
      <c r="CS198" s="4">
        <v>0</v>
      </c>
      <c r="CT198" s="38">
        <v>0</v>
      </c>
      <c r="CU198" s="37">
        <v>0</v>
      </c>
      <c r="CV198" s="4">
        <v>0</v>
      </c>
      <c r="CW198" s="38">
        <f t="shared" si="1510"/>
        <v>0</v>
      </c>
      <c r="CX198" s="37">
        <v>0.44986999999999999</v>
      </c>
      <c r="CY198" s="4">
        <v>22.975999999999999</v>
      </c>
      <c r="CZ198" s="38">
        <f t="shared" si="1511"/>
        <v>51072.532064818726</v>
      </c>
      <c r="DA198" s="37">
        <v>0</v>
      </c>
      <c r="DB198" s="4">
        <v>0</v>
      </c>
      <c r="DC198" s="38">
        <v>0</v>
      </c>
      <c r="DD198" s="37">
        <v>0</v>
      </c>
      <c r="DE198" s="4">
        <v>0</v>
      </c>
      <c r="DF198" s="38">
        <v>0</v>
      </c>
      <c r="DG198" s="37">
        <v>9.1655999999999995</v>
      </c>
      <c r="DH198" s="4">
        <v>74.090999999999994</v>
      </c>
      <c r="DI198" s="38">
        <f t="shared" si="1512"/>
        <v>8083.5951819848124</v>
      </c>
      <c r="DJ198" s="37">
        <v>0</v>
      </c>
      <c r="DK198" s="4">
        <v>0</v>
      </c>
      <c r="DL198" s="38">
        <v>0</v>
      </c>
      <c r="DM198" s="37">
        <v>416.86498</v>
      </c>
      <c r="DN198" s="4">
        <v>6721.4750000000004</v>
      </c>
      <c r="DO198" s="38">
        <f t="shared" si="1513"/>
        <v>16123.865813818182</v>
      </c>
      <c r="DP198" s="37">
        <v>3.4680999999999997</v>
      </c>
      <c r="DQ198" s="4">
        <v>54.613</v>
      </c>
      <c r="DR198" s="38">
        <f t="shared" si="1514"/>
        <v>15747.239122285979</v>
      </c>
      <c r="DS198" s="37">
        <v>0</v>
      </c>
      <c r="DT198" s="4">
        <v>0</v>
      </c>
      <c r="DU198" s="38">
        <v>0</v>
      </c>
      <c r="DV198" s="37">
        <v>0</v>
      </c>
      <c r="DW198" s="4">
        <v>0</v>
      </c>
      <c r="DX198" s="38">
        <v>0</v>
      </c>
      <c r="DY198" s="37">
        <v>0</v>
      </c>
      <c r="DZ198" s="4">
        <v>0</v>
      </c>
      <c r="EA198" s="38">
        <v>0</v>
      </c>
      <c r="EB198" s="37">
        <v>2.8988200000000002</v>
      </c>
      <c r="EC198" s="4">
        <v>180.51499999999999</v>
      </c>
      <c r="ED198" s="38">
        <f t="shared" si="1516"/>
        <v>62271.889941424437</v>
      </c>
      <c r="EE198" s="37">
        <v>0</v>
      </c>
      <c r="EF198" s="4">
        <v>0</v>
      </c>
      <c r="EG198" s="38">
        <v>0</v>
      </c>
      <c r="EH198" s="37">
        <v>0</v>
      </c>
      <c r="EI198" s="4">
        <v>0</v>
      </c>
      <c r="EJ198" s="38">
        <v>0</v>
      </c>
      <c r="EK198" s="37">
        <v>0</v>
      </c>
      <c r="EL198" s="4">
        <v>0</v>
      </c>
      <c r="EM198" s="38">
        <v>0</v>
      </c>
      <c r="EN198" s="37">
        <v>0</v>
      </c>
      <c r="EO198" s="4">
        <v>0</v>
      </c>
      <c r="EP198" s="38">
        <v>0</v>
      </c>
      <c r="EQ198" s="37"/>
      <c r="ER198" s="4"/>
      <c r="ES198" s="38"/>
      <c r="ET198" s="37">
        <v>0</v>
      </c>
      <c r="EU198" s="4">
        <v>0</v>
      </c>
      <c r="EV198" s="38">
        <v>0</v>
      </c>
      <c r="EW198" s="37">
        <v>2.5</v>
      </c>
      <c r="EX198" s="4">
        <v>10.853999999999999</v>
      </c>
      <c r="EY198" s="38">
        <f t="shared" si="1551"/>
        <v>4341.5999999999995</v>
      </c>
      <c r="EZ198" s="37">
        <v>0</v>
      </c>
      <c r="FA198" s="4">
        <v>0</v>
      </c>
      <c r="FB198" s="38">
        <v>0</v>
      </c>
      <c r="FC198" s="37"/>
      <c r="FD198" s="4"/>
      <c r="FE198" s="38"/>
      <c r="FF198" s="37">
        <v>0</v>
      </c>
      <c r="FG198" s="4">
        <v>0</v>
      </c>
      <c r="FH198" s="38">
        <v>0</v>
      </c>
      <c r="FI198" s="37">
        <v>216.05699999999999</v>
      </c>
      <c r="FJ198" s="4">
        <v>868.11599999999999</v>
      </c>
      <c r="FK198" s="38">
        <f t="shared" si="1517"/>
        <v>4017.9952512531418</v>
      </c>
      <c r="FL198" s="37">
        <v>0</v>
      </c>
      <c r="FM198" s="4">
        <v>0</v>
      </c>
      <c r="FN198" s="38">
        <v>0</v>
      </c>
      <c r="FO198" s="37">
        <v>0</v>
      </c>
      <c r="FP198" s="4">
        <v>0</v>
      </c>
      <c r="FQ198" s="38">
        <v>0</v>
      </c>
      <c r="FR198" s="37">
        <v>0</v>
      </c>
      <c r="FS198" s="4">
        <v>0</v>
      </c>
      <c r="FT198" s="38">
        <v>0</v>
      </c>
      <c r="FU198" s="37"/>
      <c r="FV198" s="4"/>
      <c r="FW198" s="38"/>
      <c r="FX198" s="37">
        <v>0</v>
      </c>
      <c r="FY198" s="4">
        <v>0</v>
      </c>
      <c r="FZ198" s="38">
        <v>0</v>
      </c>
      <c r="GA198" s="37">
        <v>0</v>
      </c>
      <c r="GB198" s="4">
        <v>0</v>
      </c>
      <c r="GC198" s="38">
        <v>0</v>
      </c>
      <c r="GD198" s="37">
        <v>0</v>
      </c>
      <c r="GE198" s="4">
        <v>0</v>
      </c>
      <c r="GF198" s="38">
        <v>0</v>
      </c>
      <c r="GG198" s="37">
        <v>0</v>
      </c>
      <c r="GH198" s="4">
        <v>0</v>
      </c>
      <c r="GI198" s="38">
        <v>0</v>
      </c>
      <c r="GJ198" s="37">
        <v>0</v>
      </c>
      <c r="GK198" s="4">
        <v>0</v>
      </c>
      <c r="GL198" s="38">
        <v>0</v>
      </c>
      <c r="GM198" s="37">
        <v>0</v>
      </c>
      <c r="GN198" s="4">
        <v>0</v>
      </c>
      <c r="GO198" s="38">
        <v>0</v>
      </c>
      <c r="GP198" s="37">
        <v>0</v>
      </c>
      <c r="GQ198" s="4">
        <v>0</v>
      </c>
      <c r="GR198" s="38">
        <v>0</v>
      </c>
      <c r="GS198" s="37">
        <v>0</v>
      </c>
      <c r="GT198" s="4">
        <v>0</v>
      </c>
      <c r="GU198" s="38">
        <v>0</v>
      </c>
      <c r="GV198" s="37">
        <v>0</v>
      </c>
      <c r="GW198" s="4">
        <v>0</v>
      </c>
      <c r="GX198" s="38">
        <v>0</v>
      </c>
      <c r="GY198" s="37">
        <v>0</v>
      </c>
      <c r="GZ198" s="4">
        <v>0</v>
      </c>
      <c r="HA198" s="38">
        <v>0</v>
      </c>
      <c r="HB198" s="37">
        <v>0</v>
      </c>
      <c r="HC198" s="4">
        <v>0</v>
      </c>
      <c r="HD198" s="38">
        <v>0</v>
      </c>
      <c r="HE198" s="37">
        <v>0</v>
      </c>
      <c r="HF198" s="4">
        <v>0</v>
      </c>
      <c r="HG198" s="38">
        <v>0</v>
      </c>
      <c r="HH198" s="37">
        <v>21.109869999999997</v>
      </c>
      <c r="HI198" s="4">
        <v>664.97299999999996</v>
      </c>
      <c r="HJ198" s="38">
        <f t="shared" si="1520"/>
        <v>31500.572954736341</v>
      </c>
      <c r="HK198" s="37">
        <v>0</v>
      </c>
      <c r="HL198" s="4">
        <v>0</v>
      </c>
      <c r="HM198" s="38">
        <v>0</v>
      </c>
      <c r="HN198" s="37">
        <v>0</v>
      </c>
      <c r="HO198" s="4">
        <v>0</v>
      </c>
      <c r="HP198" s="38">
        <v>0</v>
      </c>
      <c r="HQ198" s="37">
        <v>0.96</v>
      </c>
      <c r="HR198" s="4">
        <v>0.84399999999999997</v>
      </c>
      <c r="HS198" s="38">
        <f t="shared" si="1574"/>
        <v>879.16666666666663</v>
      </c>
      <c r="HT198" s="37">
        <v>0.96</v>
      </c>
      <c r="HU198" s="4">
        <v>0.84399999999999997</v>
      </c>
      <c r="HV198" s="38">
        <f t="shared" si="1522"/>
        <v>879.16666666666663</v>
      </c>
      <c r="HW198" s="37">
        <v>0</v>
      </c>
      <c r="HX198" s="4">
        <v>0</v>
      </c>
      <c r="HY198" s="38">
        <v>0</v>
      </c>
      <c r="HZ198" s="37">
        <v>0</v>
      </c>
      <c r="IA198" s="4">
        <v>0</v>
      </c>
      <c r="IB198" s="38">
        <v>0</v>
      </c>
      <c r="IC198" s="37">
        <v>3.0837300000000001</v>
      </c>
      <c r="ID198" s="4">
        <v>33.94</v>
      </c>
      <c r="IE198" s="38">
        <f t="shared" si="1524"/>
        <v>11006.151641032126</v>
      </c>
      <c r="IF198" s="37">
        <v>0</v>
      </c>
      <c r="IG198" s="4">
        <v>0</v>
      </c>
      <c r="IH198" s="38">
        <v>0</v>
      </c>
      <c r="II198" s="37">
        <v>1.094E-2</v>
      </c>
      <c r="IJ198" s="4">
        <v>1.5229999999999999</v>
      </c>
      <c r="IK198" s="38">
        <f t="shared" si="1525"/>
        <v>139213.8939670932</v>
      </c>
      <c r="IL198" s="37">
        <v>8.1243199999999991</v>
      </c>
      <c r="IM198" s="4">
        <v>466.911</v>
      </c>
      <c r="IN198" s="38">
        <f t="shared" si="1526"/>
        <v>57470.779092896402</v>
      </c>
      <c r="IO198" s="37">
        <v>30.276</v>
      </c>
      <c r="IP198" s="4">
        <v>1561.354</v>
      </c>
      <c r="IQ198" s="38">
        <f t="shared" si="1527"/>
        <v>51570.683049279956</v>
      </c>
      <c r="IR198" s="37">
        <v>0</v>
      </c>
      <c r="IS198" s="4">
        <v>0</v>
      </c>
      <c r="IT198" s="38">
        <v>0</v>
      </c>
      <c r="IU198" s="37">
        <v>0</v>
      </c>
      <c r="IV198" s="4">
        <v>0</v>
      </c>
      <c r="IW198" s="38">
        <v>0</v>
      </c>
      <c r="IX198" s="37">
        <v>0</v>
      </c>
      <c r="IY198" s="4">
        <v>0</v>
      </c>
      <c r="IZ198" s="38">
        <f t="shared" ref="IZ198:IZ225" si="1576">IF(IX198=0,0,IY198/IX198*1000)</f>
        <v>0</v>
      </c>
      <c r="JA198" s="37">
        <v>1.8405</v>
      </c>
      <c r="JB198" s="4">
        <v>27.221</v>
      </c>
      <c r="JC198" s="38">
        <f t="shared" si="1528"/>
        <v>14790.002716653084</v>
      </c>
      <c r="JD198" s="37">
        <v>0</v>
      </c>
      <c r="JE198" s="4">
        <v>0</v>
      </c>
      <c r="JF198" s="38">
        <v>0</v>
      </c>
      <c r="JG198" s="37">
        <v>0</v>
      </c>
      <c r="JH198" s="4">
        <v>0</v>
      </c>
      <c r="JI198" s="38">
        <v>0</v>
      </c>
      <c r="JJ198" s="37">
        <v>0</v>
      </c>
      <c r="JK198" s="4">
        <v>0</v>
      </c>
      <c r="JL198" s="38">
        <v>0</v>
      </c>
      <c r="JM198" s="37">
        <v>0</v>
      </c>
      <c r="JN198" s="4">
        <v>0</v>
      </c>
      <c r="JO198" s="38">
        <v>0</v>
      </c>
      <c r="JP198" s="37">
        <v>56.550890000000003</v>
      </c>
      <c r="JQ198" s="4">
        <v>2971.4479999999999</v>
      </c>
      <c r="JR198" s="38">
        <f t="shared" si="1529"/>
        <v>52544.672594896387</v>
      </c>
      <c r="JS198" s="37">
        <v>0</v>
      </c>
      <c r="JT198" s="4">
        <v>0</v>
      </c>
      <c r="JU198" s="38">
        <v>0</v>
      </c>
      <c r="JV198" s="37">
        <v>0</v>
      </c>
      <c r="JW198" s="4">
        <v>0</v>
      </c>
      <c r="JX198" s="38">
        <v>0</v>
      </c>
      <c r="JY198" s="37">
        <v>4.7000000000000002E-3</v>
      </c>
      <c r="JZ198" s="4">
        <v>11.178000000000001</v>
      </c>
      <c r="KA198" s="38">
        <f t="shared" si="1549"/>
        <v>2378297.8723404258</v>
      </c>
      <c r="KB198" s="37">
        <v>0</v>
      </c>
      <c r="KC198" s="4">
        <v>0</v>
      </c>
      <c r="KD198" s="38">
        <v>0</v>
      </c>
      <c r="KE198" s="37">
        <v>0</v>
      </c>
      <c r="KF198" s="4">
        <v>0</v>
      </c>
      <c r="KG198" s="38">
        <v>0</v>
      </c>
      <c r="KH198" s="37"/>
      <c r="KI198" s="4"/>
      <c r="KJ198" s="38"/>
      <c r="KK198" s="37">
        <v>0</v>
      </c>
      <c r="KL198" s="4">
        <v>0</v>
      </c>
      <c r="KM198" s="38">
        <v>0</v>
      </c>
      <c r="KN198" s="37">
        <v>0</v>
      </c>
      <c r="KO198" s="4">
        <v>0</v>
      </c>
      <c r="KP198" s="38">
        <v>0</v>
      </c>
      <c r="KQ198" s="37">
        <v>0</v>
      </c>
      <c r="KR198" s="4">
        <v>0</v>
      </c>
      <c r="KS198" s="38">
        <v>0</v>
      </c>
      <c r="KT198" s="37">
        <v>28.174240000000001</v>
      </c>
      <c r="KU198" s="4">
        <v>570.125</v>
      </c>
      <c r="KV198" s="38">
        <f t="shared" si="1532"/>
        <v>20235.683376020083</v>
      </c>
      <c r="KW198" s="37">
        <v>0</v>
      </c>
      <c r="KX198" s="4">
        <v>0</v>
      </c>
      <c r="KY198" s="38">
        <v>0</v>
      </c>
      <c r="KZ198" s="37">
        <v>145.36799999999999</v>
      </c>
      <c r="LA198" s="4">
        <v>2770.0859999999998</v>
      </c>
      <c r="LB198" s="38">
        <f t="shared" si="1533"/>
        <v>19055.679379230642</v>
      </c>
      <c r="LC198" s="37">
        <v>53.316609999999997</v>
      </c>
      <c r="LD198" s="4">
        <v>1830.826</v>
      </c>
      <c r="LE198" s="38">
        <f t="shared" si="1534"/>
        <v>34338.754845816344</v>
      </c>
      <c r="LF198" s="37">
        <v>1.7250000000000001E-2</v>
      </c>
      <c r="LG198" s="4">
        <v>14.077999999999999</v>
      </c>
      <c r="LH198" s="38">
        <f t="shared" si="1535"/>
        <v>816115.94202898536</v>
      </c>
      <c r="LI198" s="37">
        <v>44.194800000000001</v>
      </c>
      <c r="LJ198" s="4">
        <v>83.427000000000007</v>
      </c>
      <c r="LK198" s="38">
        <f t="shared" si="1536"/>
        <v>1887.7107714029705</v>
      </c>
      <c r="LL198" s="37">
        <v>0</v>
      </c>
      <c r="LM198" s="4">
        <v>0</v>
      </c>
      <c r="LN198" s="38">
        <v>0</v>
      </c>
      <c r="LO198" s="37">
        <v>0</v>
      </c>
      <c r="LP198" s="4">
        <v>0</v>
      </c>
      <c r="LQ198" s="38">
        <v>0</v>
      </c>
      <c r="LR198" s="37">
        <v>0</v>
      </c>
      <c r="LS198" s="4">
        <v>0</v>
      </c>
      <c r="LT198" s="38">
        <v>0</v>
      </c>
      <c r="LU198" s="37">
        <v>0</v>
      </c>
      <c r="LV198" s="4">
        <v>0</v>
      </c>
      <c r="LW198" s="38">
        <v>0</v>
      </c>
      <c r="LX198" s="37">
        <v>75.259</v>
      </c>
      <c r="LY198" s="4">
        <v>960.25900000000001</v>
      </c>
      <c r="LZ198" s="38">
        <f t="shared" si="1537"/>
        <v>12759.390903413545</v>
      </c>
      <c r="MA198" s="2">
        <f t="shared" si="1538"/>
        <v>1340.2551599999999</v>
      </c>
      <c r="MB198" s="34">
        <f t="shared" si="1539"/>
        <v>29111.123999999996</v>
      </c>
    </row>
    <row r="199" spans="1:340" ht="15" thickBot="1" x14ac:dyDescent="0.35">
      <c r="A199" s="52"/>
      <c r="B199" s="53" t="s">
        <v>17</v>
      </c>
      <c r="C199" s="35">
        <f t="shared" ref="C199:D199" si="1577">SUM(C187:C198)</f>
        <v>0</v>
      </c>
      <c r="D199" s="29">
        <f t="shared" si="1577"/>
        <v>0</v>
      </c>
      <c r="E199" s="36"/>
      <c r="F199" s="35">
        <f t="shared" ref="F199:G199" si="1578">SUM(F187:F198)</f>
        <v>4.2000000000000006E-3</v>
      </c>
      <c r="G199" s="29">
        <f t="shared" si="1578"/>
        <v>0.40699999999999997</v>
      </c>
      <c r="H199" s="36"/>
      <c r="I199" s="35">
        <f t="shared" ref="I199:J199" si="1579">SUM(I187:I198)</f>
        <v>0</v>
      </c>
      <c r="J199" s="29">
        <f t="shared" si="1579"/>
        <v>0</v>
      </c>
      <c r="K199" s="36"/>
      <c r="L199" s="35">
        <f t="shared" ref="L199:M199" si="1580">SUM(L187:L198)</f>
        <v>0</v>
      </c>
      <c r="M199" s="29">
        <f t="shared" si="1580"/>
        <v>0</v>
      </c>
      <c r="N199" s="36"/>
      <c r="O199" s="35">
        <f t="shared" ref="O199:P199" si="1581">SUM(O187:O198)</f>
        <v>178.07642999999999</v>
      </c>
      <c r="P199" s="29">
        <f t="shared" si="1581"/>
        <v>14275.560000000001</v>
      </c>
      <c r="Q199" s="36"/>
      <c r="R199" s="35">
        <f t="shared" ref="R199:S199" si="1582">SUM(R187:R198)</f>
        <v>6.0670000000000002E-2</v>
      </c>
      <c r="S199" s="29">
        <f t="shared" si="1582"/>
        <v>4.7239999999999993</v>
      </c>
      <c r="T199" s="36"/>
      <c r="U199" s="35">
        <f t="shared" ref="U199:V199" si="1583">SUM(U187:U198)</f>
        <v>1732.4</v>
      </c>
      <c r="V199" s="29">
        <f t="shared" si="1583"/>
        <v>62879.841999999997</v>
      </c>
      <c r="W199" s="36"/>
      <c r="X199" s="35">
        <f t="shared" ref="X199:Y199" si="1584">SUM(X187:X198)</f>
        <v>166.6454</v>
      </c>
      <c r="Y199" s="29">
        <f t="shared" si="1584"/>
        <v>1029.9590000000003</v>
      </c>
      <c r="Z199" s="36"/>
      <c r="AA199" s="35">
        <f t="shared" ref="AA199:AB199" si="1585">SUM(AA187:AA198)</f>
        <v>8.9999999999999993E-3</v>
      </c>
      <c r="AB199" s="29">
        <f t="shared" si="1585"/>
        <v>0.22</v>
      </c>
      <c r="AC199" s="36"/>
      <c r="AD199" s="35">
        <f t="shared" ref="AD199:AE199" si="1586">SUM(AD187:AD198)</f>
        <v>1.6565100000000001</v>
      </c>
      <c r="AE199" s="29">
        <f t="shared" si="1586"/>
        <v>84.600999999999999</v>
      </c>
      <c r="AF199" s="36"/>
      <c r="AG199" s="35">
        <f t="shared" ref="AG199:AH199" si="1587">SUM(AG187:AG198)</f>
        <v>0</v>
      </c>
      <c r="AH199" s="29">
        <f t="shared" si="1587"/>
        <v>0</v>
      </c>
      <c r="AI199" s="36"/>
      <c r="AJ199" s="35">
        <f t="shared" ref="AJ199:AK199" si="1588">SUM(AJ187:AJ198)</f>
        <v>4.2598500000000001</v>
      </c>
      <c r="AK199" s="29">
        <f t="shared" si="1588"/>
        <v>19.873000000000001</v>
      </c>
      <c r="AL199" s="36"/>
      <c r="AM199" s="35">
        <f t="shared" ref="AM199:AN199" si="1589">SUM(AM187:AM198)</f>
        <v>69.448999999999998</v>
      </c>
      <c r="AN199" s="29">
        <f t="shared" si="1589"/>
        <v>1167.2989999999998</v>
      </c>
      <c r="AO199" s="36"/>
      <c r="AP199" s="35">
        <f t="shared" ref="AP199:AQ199" si="1590">SUM(AP187:AP198)</f>
        <v>17.128260000000001</v>
      </c>
      <c r="AQ199" s="29">
        <f t="shared" si="1590"/>
        <v>727.91100000000006</v>
      </c>
      <c r="AR199" s="36"/>
      <c r="AS199" s="35">
        <f t="shared" ref="AS199:AT199" si="1591">SUM(AS187:AS198)</f>
        <v>0</v>
      </c>
      <c r="AT199" s="29">
        <f t="shared" si="1591"/>
        <v>0</v>
      </c>
      <c r="AU199" s="36"/>
      <c r="AV199" s="35">
        <f t="shared" ref="AV199:AW199" si="1592">SUM(AV187:AV198)</f>
        <v>0</v>
      </c>
      <c r="AW199" s="29">
        <f t="shared" si="1592"/>
        <v>0</v>
      </c>
      <c r="AX199" s="36"/>
      <c r="AY199" s="35">
        <f t="shared" ref="AY199:AZ199" si="1593">SUM(AY187:AY198)</f>
        <v>75.988720000000001</v>
      </c>
      <c r="AZ199" s="29">
        <f t="shared" si="1593"/>
        <v>5530.527000000001</v>
      </c>
      <c r="BA199" s="36"/>
      <c r="BB199" s="35">
        <f t="shared" ref="BB199:BC199" si="1594">SUM(BB187:BB198)</f>
        <v>0</v>
      </c>
      <c r="BC199" s="29">
        <f t="shared" si="1594"/>
        <v>0</v>
      </c>
      <c r="BD199" s="36"/>
      <c r="BE199" s="35">
        <f t="shared" ref="BE199:BF199" si="1595">SUM(BE187:BE198)</f>
        <v>0</v>
      </c>
      <c r="BF199" s="29">
        <f t="shared" si="1595"/>
        <v>0</v>
      </c>
      <c r="BG199" s="36"/>
      <c r="BH199" s="35">
        <f t="shared" ref="BH199:BI199" si="1596">SUM(BH187:BH198)</f>
        <v>344.77548000000002</v>
      </c>
      <c r="BI199" s="29">
        <f t="shared" si="1596"/>
        <v>3056.8020000000001</v>
      </c>
      <c r="BJ199" s="36"/>
      <c r="BK199" s="35">
        <f t="shared" ref="BK199:BL199" si="1597">SUM(BK187:BK198)</f>
        <v>0</v>
      </c>
      <c r="BL199" s="29">
        <f t="shared" si="1597"/>
        <v>0</v>
      </c>
      <c r="BM199" s="36"/>
      <c r="BN199" s="35">
        <f t="shared" ref="BN199:BO199" si="1598">SUM(BN187:BN198)</f>
        <v>0</v>
      </c>
      <c r="BO199" s="29">
        <f t="shared" si="1598"/>
        <v>0</v>
      </c>
      <c r="BP199" s="36"/>
      <c r="BQ199" s="35">
        <f t="shared" ref="BQ199:BR199" si="1599">SUM(BQ187:BQ198)</f>
        <v>0</v>
      </c>
      <c r="BR199" s="29">
        <f t="shared" si="1599"/>
        <v>0</v>
      </c>
      <c r="BS199" s="36"/>
      <c r="BT199" s="35">
        <f t="shared" ref="BT199:BU199" si="1600">SUM(BT187:BT198)</f>
        <v>0</v>
      </c>
      <c r="BU199" s="29">
        <f t="shared" si="1600"/>
        <v>0</v>
      </c>
      <c r="BV199" s="36"/>
      <c r="BW199" s="35">
        <f t="shared" ref="BW199:BX199" si="1601">SUM(BW187:BW198)</f>
        <v>1.456E-2</v>
      </c>
      <c r="BX199" s="29">
        <f t="shared" si="1601"/>
        <v>3.41</v>
      </c>
      <c r="BY199" s="36"/>
      <c r="BZ199" s="35">
        <f t="shared" ref="BZ199:CA199" si="1602">SUM(BZ187:BZ198)</f>
        <v>152.45939000000001</v>
      </c>
      <c r="CA199" s="29">
        <f t="shared" si="1602"/>
        <v>8747.4509999999991</v>
      </c>
      <c r="CB199" s="36"/>
      <c r="CC199" s="35">
        <f t="shared" ref="CC199:CD199" si="1603">SUM(CC187:CC198)</f>
        <v>313.39151000000004</v>
      </c>
      <c r="CD199" s="29">
        <f t="shared" si="1603"/>
        <v>14596.155999999999</v>
      </c>
      <c r="CE199" s="36"/>
      <c r="CF199" s="35">
        <f t="shared" ref="CF199:CG199" si="1604">SUM(CF187:CF198)</f>
        <v>9.4116</v>
      </c>
      <c r="CG199" s="29">
        <f t="shared" si="1604"/>
        <v>237.33500000000004</v>
      </c>
      <c r="CH199" s="36"/>
      <c r="CI199" s="35">
        <f t="shared" ref="CI199:CJ199" si="1605">SUM(CI187:CI198)</f>
        <v>0</v>
      </c>
      <c r="CJ199" s="29">
        <f t="shared" si="1605"/>
        <v>0</v>
      </c>
      <c r="CK199" s="36"/>
      <c r="CL199" s="35">
        <f t="shared" ref="CL199:CM199" si="1606">SUM(CL187:CL198)</f>
        <v>5.0000000000000001E-4</v>
      </c>
      <c r="CM199" s="29">
        <f t="shared" si="1606"/>
        <v>0.127</v>
      </c>
      <c r="CN199" s="36"/>
      <c r="CO199" s="35">
        <f t="shared" ref="CO199:CP199" si="1607">SUM(CO187:CO198)</f>
        <v>2.1034299999999995</v>
      </c>
      <c r="CP199" s="29">
        <f t="shared" si="1607"/>
        <v>243.98400000000001</v>
      </c>
      <c r="CQ199" s="36"/>
      <c r="CR199" s="35">
        <f>SUM(CR187:CR198)</f>
        <v>36.021999999999998</v>
      </c>
      <c r="CS199" s="29">
        <f>SUM(CS187:CS198)</f>
        <v>1394.33</v>
      </c>
      <c r="CT199" s="36"/>
      <c r="CU199" s="35">
        <f t="shared" ref="CU199:CV199" si="1608">SUM(CU187:CU198)</f>
        <v>0</v>
      </c>
      <c r="CV199" s="29">
        <f t="shared" si="1608"/>
        <v>0</v>
      </c>
      <c r="CW199" s="36"/>
      <c r="CX199" s="35">
        <f>SUM(CX187:CX198)</f>
        <v>122.13887</v>
      </c>
      <c r="CY199" s="29">
        <f t="shared" ref="CY199" si="1609">SUM(CY187:CY198)</f>
        <v>9088.780999999999</v>
      </c>
      <c r="CZ199" s="36"/>
      <c r="DA199" s="35">
        <f t="shared" ref="DA199:DB199" si="1610">SUM(DA187:DA198)</f>
        <v>0</v>
      </c>
      <c r="DB199" s="29">
        <f t="shared" si="1610"/>
        <v>0</v>
      </c>
      <c r="DC199" s="36"/>
      <c r="DD199" s="35">
        <f t="shared" ref="DD199:DE199" si="1611">SUM(DD187:DD198)</f>
        <v>1.8012000000000001</v>
      </c>
      <c r="DE199" s="29">
        <f t="shared" si="1611"/>
        <v>108.959</v>
      </c>
      <c r="DF199" s="36"/>
      <c r="DG199" s="35">
        <f t="shared" ref="DG199:DH199" si="1612">SUM(DG187:DG198)</f>
        <v>30.957799999999999</v>
      </c>
      <c r="DH199" s="29">
        <f t="shared" si="1612"/>
        <v>358.17700000000002</v>
      </c>
      <c r="DI199" s="36"/>
      <c r="DJ199" s="35">
        <f t="shared" ref="DJ199:DK199" si="1613">SUM(DJ187:DJ198)</f>
        <v>0</v>
      </c>
      <c r="DK199" s="29">
        <f t="shared" si="1613"/>
        <v>0</v>
      </c>
      <c r="DL199" s="36"/>
      <c r="DM199" s="35">
        <f t="shared" ref="DM199:DN199" si="1614">SUM(DM187:DM198)</f>
        <v>3740.1184699999999</v>
      </c>
      <c r="DN199" s="29">
        <f t="shared" si="1614"/>
        <v>60685.390999999996</v>
      </c>
      <c r="DO199" s="36"/>
      <c r="DP199" s="35">
        <f t="shared" ref="DP199:DQ199" si="1615">SUM(DP187:DP198)</f>
        <v>99.365110000000016</v>
      </c>
      <c r="DQ199" s="29">
        <f t="shared" si="1615"/>
        <v>3302.2639999999997</v>
      </c>
      <c r="DR199" s="36"/>
      <c r="DS199" s="35">
        <f t="shared" ref="DS199:DT199" si="1616">SUM(DS187:DS198)</f>
        <v>0</v>
      </c>
      <c r="DT199" s="29">
        <f t="shared" si="1616"/>
        <v>0</v>
      </c>
      <c r="DU199" s="36"/>
      <c r="DV199" s="35">
        <f t="shared" ref="DV199:DW199" si="1617">SUM(DV187:DV198)</f>
        <v>3.56</v>
      </c>
      <c r="DW199" s="29">
        <f t="shared" si="1617"/>
        <v>5.5369999999999999</v>
      </c>
      <c r="DX199" s="36"/>
      <c r="DY199" s="35">
        <f t="shared" ref="DY199:DZ199" si="1618">SUM(DY187:DY198)</f>
        <v>16.93533</v>
      </c>
      <c r="DZ199" s="29">
        <f t="shared" si="1618"/>
        <v>405.26</v>
      </c>
      <c r="EA199" s="36"/>
      <c r="EB199" s="35">
        <f t="shared" ref="EB199:EC199" si="1619">SUM(EB187:EB198)</f>
        <v>100.55783</v>
      </c>
      <c r="EC199" s="29">
        <f t="shared" si="1619"/>
        <v>5039.6990000000005</v>
      </c>
      <c r="ED199" s="36"/>
      <c r="EE199" s="35">
        <f t="shared" ref="EE199:EF199" si="1620">SUM(EE187:EE198)</f>
        <v>0.115</v>
      </c>
      <c r="EF199" s="29">
        <f t="shared" si="1620"/>
        <v>7.0380000000000003</v>
      </c>
      <c r="EG199" s="36"/>
      <c r="EH199" s="35">
        <f t="shared" ref="EH199:EI199" si="1621">SUM(EH187:EH198)</f>
        <v>0.115</v>
      </c>
      <c r="EI199" s="29">
        <f t="shared" si="1621"/>
        <v>7.0380000000000003</v>
      </c>
      <c r="EJ199" s="36"/>
      <c r="EK199" s="35">
        <f t="shared" ref="EK199:EL199" si="1622">SUM(EK187:EK198)</f>
        <v>0</v>
      </c>
      <c r="EL199" s="29">
        <f t="shared" si="1622"/>
        <v>0</v>
      </c>
      <c r="EM199" s="36"/>
      <c r="EN199" s="35">
        <f t="shared" ref="EN199:EO199" si="1623">SUM(EN187:EN198)</f>
        <v>0</v>
      </c>
      <c r="EO199" s="29">
        <f t="shared" si="1623"/>
        <v>0</v>
      </c>
      <c r="EP199" s="36"/>
      <c r="EQ199" s="35"/>
      <c r="ER199" s="29"/>
      <c r="ES199" s="36"/>
      <c r="ET199" s="35">
        <f t="shared" ref="ET199:EU199" si="1624">SUM(ET187:ET198)</f>
        <v>0</v>
      </c>
      <c r="EU199" s="29">
        <f t="shared" si="1624"/>
        <v>0</v>
      </c>
      <c r="EV199" s="36"/>
      <c r="EW199" s="35">
        <f t="shared" ref="EW199:EX199" si="1625">SUM(EW187:EW198)</f>
        <v>4.0374099999999995</v>
      </c>
      <c r="EX199" s="29">
        <f t="shared" si="1625"/>
        <v>33.222999999999999</v>
      </c>
      <c r="EY199" s="36"/>
      <c r="EZ199" s="35">
        <f t="shared" ref="EZ199:FA199" si="1626">SUM(EZ187:EZ198)</f>
        <v>0</v>
      </c>
      <c r="FA199" s="29">
        <f t="shared" si="1626"/>
        <v>0</v>
      </c>
      <c r="FB199" s="36"/>
      <c r="FC199" s="35"/>
      <c r="FD199" s="29"/>
      <c r="FE199" s="36"/>
      <c r="FF199" s="35">
        <f t="shared" ref="FF199:FG199" si="1627">SUM(FF187:FF198)</f>
        <v>0</v>
      </c>
      <c r="FG199" s="29">
        <f t="shared" si="1627"/>
        <v>0</v>
      </c>
      <c r="FH199" s="36"/>
      <c r="FI199" s="35">
        <f t="shared" ref="FI199:FJ199" si="1628">SUM(FI187:FI198)</f>
        <v>1078.9259999999999</v>
      </c>
      <c r="FJ199" s="29">
        <f t="shared" si="1628"/>
        <v>16084.493</v>
      </c>
      <c r="FK199" s="36"/>
      <c r="FL199" s="35">
        <f t="shared" ref="FL199:FM199" si="1629">SUM(FL187:FL198)</f>
        <v>0</v>
      </c>
      <c r="FM199" s="29">
        <f t="shared" si="1629"/>
        <v>0</v>
      </c>
      <c r="FN199" s="36"/>
      <c r="FO199" s="35">
        <f t="shared" ref="FO199:FP199" si="1630">SUM(FO187:FO198)</f>
        <v>0</v>
      </c>
      <c r="FP199" s="29">
        <f t="shared" si="1630"/>
        <v>0</v>
      </c>
      <c r="FQ199" s="36"/>
      <c r="FR199" s="35">
        <f t="shared" ref="FR199:FS199" si="1631">SUM(FR187:FR198)</f>
        <v>0</v>
      </c>
      <c r="FS199" s="29">
        <f t="shared" si="1631"/>
        <v>0</v>
      </c>
      <c r="FT199" s="36"/>
      <c r="FU199" s="35"/>
      <c r="FV199" s="29"/>
      <c r="FW199" s="36"/>
      <c r="FX199" s="35">
        <f t="shared" ref="FX199:FY199" si="1632">SUM(FX187:FX198)</f>
        <v>0</v>
      </c>
      <c r="FY199" s="29">
        <f t="shared" si="1632"/>
        <v>0</v>
      </c>
      <c r="FZ199" s="36"/>
      <c r="GA199" s="35">
        <f t="shared" ref="GA199:GB199" si="1633">SUM(GA187:GA198)</f>
        <v>0</v>
      </c>
      <c r="GB199" s="29">
        <f t="shared" si="1633"/>
        <v>0</v>
      </c>
      <c r="GC199" s="36"/>
      <c r="GD199" s="35">
        <f t="shared" ref="GD199:GE199" si="1634">SUM(GD187:GD198)</f>
        <v>48.63335</v>
      </c>
      <c r="GE199" s="29">
        <f t="shared" si="1634"/>
        <v>2414.0789999999997</v>
      </c>
      <c r="GF199" s="36"/>
      <c r="GG199" s="35">
        <f t="shared" ref="GG199:GH199" si="1635">SUM(GG187:GG198)</f>
        <v>0</v>
      </c>
      <c r="GH199" s="29">
        <f t="shared" si="1635"/>
        <v>0</v>
      </c>
      <c r="GI199" s="36"/>
      <c r="GJ199" s="35">
        <f t="shared" ref="GJ199:GK199" si="1636">SUM(GJ187:GJ198)</f>
        <v>0</v>
      </c>
      <c r="GK199" s="29">
        <f t="shared" si="1636"/>
        <v>0</v>
      </c>
      <c r="GL199" s="36"/>
      <c r="GM199" s="35">
        <f t="shared" ref="GM199:GN199" si="1637">SUM(GM187:GM198)</f>
        <v>0</v>
      </c>
      <c r="GN199" s="29">
        <f t="shared" si="1637"/>
        <v>0</v>
      </c>
      <c r="GO199" s="36"/>
      <c r="GP199" s="35">
        <f t="shared" ref="GP199:GQ199" si="1638">SUM(GP187:GP198)</f>
        <v>0</v>
      </c>
      <c r="GQ199" s="29">
        <f t="shared" si="1638"/>
        <v>0</v>
      </c>
      <c r="GR199" s="36"/>
      <c r="GS199" s="35">
        <f t="shared" ref="GS199:GT199" si="1639">SUM(GS187:GS198)</f>
        <v>0</v>
      </c>
      <c r="GT199" s="29">
        <f t="shared" si="1639"/>
        <v>0</v>
      </c>
      <c r="GU199" s="36"/>
      <c r="GV199" s="35">
        <f t="shared" ref="GV199:GW199" si="1640">SUM(GV187:GV198)</f>
        <v>1.9E-2</v>
      </c>
      <c r="GW199" s="29">
        <f t="shared" si="1640"/>
        <v>0.83</v>
      </c>
      <c r="GX199" s="36"/>
      <c r="GY199" s="35">
        <f t="shared" ref="GY199:GZ199" si="1641">SUM(GY187:GY198)</f>
        <v>1.1259999999999999</v>
      </c>
      <c r="GZ199" s="29">
        <f t="shared" si="1641"/>
        <v>29.64</v>
      </c>
      <c r="HA199" s="36"/>
      <c r="HB199" s="35">
        <f t="shared" ref="HB199:HC199" si="1642">SUM(HB187:HB198)</f>
        <v>0</v>
      </c>
      <c r="HC199" s="29">
        <f t="shared" si="1642"/>
        <v>0</v>
      </c>
      <c r="HD199" s="36"/>
      <c r="HE199" s="35">
        <f t="shared" ref="HE199:HF199" si="1643">SUM(HE187:HE198)</f>
        <v>8.097E-2</v>
      </c>
      <c r="HF199" s="29">
        <f t="shared" si="1643"/>
        <v>7.23</v>
      </c>
      <c r="HG199" s="36"/>
      <c r="HH199" s="35">
        <f t="shared" ref="HH199:HI199" si="1644">SUM(HH187:HH198)</f>
        <v>505.79212000000007</v>
      </c>
      <c r="HI199" s="29">
        <f t="shared" si="1644"/>
        <v>22030.93</v>
      </c>
      <c r="HJ199" s="36"/>
      <c r="HK199" s="35">
        <f t="shared" ref="HK199:HL199" si="1645">SUM(HK187:HK198)</f>
        <v>8.1999999999999998E-4</v>
      </c>
      <c r="HL199" s="29">
        <f t="shared" si="1645"/>
        <v>3.5000000000000003E-2</v>
      </c>
      <c r="HM199" s="36"/>
      <c r="HN199" s="35">
        <f t="shared" ref="HN199:HO199" si="1646">SUM(HN187:HN198)</f>
        <v>3.7000000000000002E-3</v>
      </c>
      <c r="HO199" s="29">
        <f t="shared" si="1646"/>
        <v>0.14600000000000002</v>
      </c>
      <c r="HP199" s="36"/>
      <c r="HQ199" s="35">
        <f t="shared" ref="HQ199:HR199" si="1647">SUM(HQ187:HQ198)</f>
        <v>6.4480000000000004</v>
      </c>
      <c r="HR199" s="29">
        <f t="shared" si="1647"/>
        <v>14.511000000000001</v>
      </c>
      <c r="HS199" s="36"/>
      <c r="HT199" s="35">
        <f t="shared" ref="HT199:HU199" si="1648">SUM(HT187:HT198)</f>
        <v>6.4480000000000004</v>
      </c>
      <c r="HU199" s="29">
        <f t="shared" si="1648"/>
        <v>14.511000000000001</v>
      </c>
      <c r="HV199" s="36"/>
      <c r="HW199" s="35">
        <f t="shared" ref="HW199:HX199" si="1649">SUM(HW187:HW198)</f>
        <v>6.7830000000000004</v>
      </c>
      <c r="HX199" s="29">
        <f t="shared" si="1649"/>
        <v>397.42500000000001</v>
      </c>
      <c r="HY199" s="36"/>
      <c r="HZ199" s="35">
        <f t="shared" ref="HZ199:IA199" si="1650">SUM(HZ187:HZ198)</f>
        <v>10.1472</v>
      </c>
      <c r="IA199" s="29">
        <f t="shared" si="1650"/>
        <v>239.37200000000001</v>
      </c>
      <c r="IB199" s="36"/>
      <c r="IC199" s="35">
        <f t="shared" ref="IC199:ID199" si="1651">SUM(IC187:IC198)</f>
        <v>117.97014999999999</v>
      </c>
      <c r="ID199" s="29">
        <f t="shared" si="1651"/>
        <v>2726.3140000000003</v>
      </c>
      <c r="IE199" s="36"/>
      <c r="IF199" s="35">
        <f t="shared" ref="IF199:IG199" si="1652">SUM(IF187:IF198)</f>
        <v>0</v>
      </c>
      <c r="IG199" s="29">
        <f t="shared" si="1652"/>
        <v>0</v>
      </c>
      <c r="IH199" s="36"/>
      <c r="II199" s="35">
        <f t="shared" ref="II199:IJ199" si="1653">SUM(II187:II198)</f>
        <v>0.81494</v>
      </c>
      <c r="IJ199" s="29">
        <f t="shared" si="1653"/>
        <v>34.092000000000006</v>
      </c>
      <c r="IK199" s="36"/>
      <c r="IL199" s="35">
        <f t="shared" ref="IL199:IM199" si="1654">SUM(IL187:IL198)</f>
        <v>80.162090000000006</v>
      </c>
      <c r="IM199" s="29">
        <f t="shared" si="1654"/>
        <v>4782.5480000000007</v>
      </c>
      <c r="IN199" s="36"/>
      <c r="IO199" s="35">
        <f t="shared" ref="IO199:IP199" si="1655">SUM(IO187:IO198)</f>
        <v>292.07675</v>
      </c>
      <c r="IP199" s="29">
        <f t="shared" si="1655"/>
        <v>15471.719999999998</v>
      </c>
      <c r="IQ199" s="36"/>
      <c r="IR199" s="35">
        <f t="shared" ref="IR199:IS199" si="1656">SUM(IR187:IR198)</f>
        <v>0</v>
      </c>
      <c r="IS199" s="29">
        <f t="shared" si="1656"/>
        <v>0</v>
      </c>
      <c r="IT199" s="36"/>
      <c r="IU199" s="35">
        <f t="shared" ref="IU199:IV199" si="1657">SUM(IU187:IU198)</f>
        <v>0</v>
      </c>
      <c r="IV199" s="29">
        <f t="shared" si="1657"/>
        <v>0</v>
      </c>
      <c r="IW199" s="36"/>
      <c r="IX199" s="35">
        <v>0</v>
      </c>
      <c r="IY199" s="29">
        <v>0</v>
      </c>
      <c r="IZ199" s="36">
        <f t="shared" si="1576"/>
        <v>0</v>
      </c>
      <c r="JA199" s="35">
        <f t="shared" ref="JA199:JB199" si="1658">SUM(JA187:JA198)</f>
        <v>184.00112000000001</v>
      </c>
      <c r="JB199" s="29">
        <f t="shared" si="1658"/>
        <v>4366.9319999999998</v>
      </c>
      <c r="JC199" s="36"/>
      <c r="JD199" s="35">
        <f t="shared" ref="JD199:JE199" si="1659">SUM(JD187:JD198)</f>
        <v>18.417999999999996</v>
      </c>
      <c r="JE199" s="29">
        <f t="shared" si="1659"/>
        <v>1258.212</v>
      </c>
      <c r="JF199" s="36"/>
      <c r="JG199" s="35">
        <f t="shared" ref="JG199:JH199" si="1660">SUM(JG187:JG198)</f>
        <v>5.0073000000000008</v>
      </c>
      <c r="JH199" s="29">
        <f t="shared" si="1660"/>
        <v>699.43399999999997</v>
      </c>
      <c r="JI199" s="36"/>
      <c r="JJ199" s="35">
        <f t="shared" ref="JJ199:JK199" si="1661">SUM(JJ187:JJ198)</f>
        <v>0</v>
      </c>
      <c r="JK199" s="29">
        <f t="shared" si="1661"/>
        <v>0</v>
      </c>
      <c r="JL199" s="36"/>
      <c r="JM199" s="35">
        <f t="shared" ref="JM199:JN199" si="1662">SUM(JM187:JM198)</f>
        <v>23.795999999999999</v>
      </c>
      <c r="JN199" s="29">
        <f t="shared" si="1662"/>
        <v>337.46899999999999</v>
      </c>
      <c r="JO199" s="36"/>
      <c r="JP199" s="35">
        <f t="shared" ref="JP199:JQ199" si="1663">SUM(JP187:JP198)</f>
        <v>303.59140999999994</v>
      </c>
      <c r="JQ199" s="29">
        <f t="shared" si="1663"/>
        <v>14536.682000000001</v>
      </c>
      <c r="JR199" s="36"/>
      <c r="JS199" s="35">
        <f t="shared" ref="JS199:JT199" si="1664">SUM(JS187:JS198)</f>
        <v>4.0000000000000001E-3</v>
      </c>
      <c r="JT199" s="29">
        <f t="shared" si="1664"/>
        <v>0.01</v>
      </c>
      <c r="JU199" s="36"/>
      <c r="JV199" s="35">
        <f t="shared" ref="JV199:JW199" si="1665">SUM(JV187:JV198)</f>
        <v>49.448360000000008</v>
      </c>
      <c r="JW199" s="29">
        <f t="shared" si="1665"/>
        <v>2427.0969999999998</v>
      </c>
      <c r="JX199" s="36"/>
      <c r="JY199" s="35">
        <f t="shared" ref="JY199:JZ199" si="1666">SUM(JY187:JY198)</f>
        <v>9.1999999999999998E-3</v>
      </c>
      <c r="JZ199" s="29">
        <f t="shared" si="1666"/>
        <v>11.993</v>
      </c>
      <c r="KA199" s="36"/>
      <c r="KB199" s="35">
        <f t="shared" ref="KB199:KC199" si="1667">SUM(KB187:KB198)</f>
        <v>0.628</v>
      </c>
      <c r="KC199" s="29">
        <f t="shared" si="1667"/>
        <v>11.84</v>
      </c>
      <c r="KD199" s="36"/>
      <c r="KE199" s="35">
        <f t="shared" ref="KE199:KF199" si="1668">SUM(KE187:KE198)</f>
        <v>26.561160000000001</v>
      </c>
      <c r="KF199" s="29">
        <f t="shared" si="1668"/>
        <v>137.69899999999998</v>
      </c>
      <c r="KG199" s="36"/>
      <c r="KH199" s="35"/>
      <c r="KI199" s="29"/>
      <c r="KJ199" s="36"/>
      <c r="KK199" s="35">
        <f t="shared" ref="KK199:KL199" si="1669">SUM(KK187:KK198)</f>
        <v>0.152</v>
      </c>
      <c r="KL199" s="29">
        <f t="shared" si="1669"/>
        <v>1.6830000000000001</v>
      </c>
      <c r="KM199" s="36"/>
      <c r="KN199" s="35">
        <f t="shared" ref="KN199:KO199" si="1670">SUM(KN187:KN198)</f>
        <v>0</v>
      </c>
      <c r="KO199" s="29">
        <f t="shared" si="1670"/>
        <v>0</v>
      </c>
      <c r="KP199" s="36"/>
      <c r="KQ199" s="35">
        <f t="shared" ref="KQ199:KR199" si="1671">SUM(KQ187:KQ198)</f>
        <v>0</v>
      </c>
      <c r="KR199" s="29">
        <f t="shared" si="1671"/>
        <v>0</v>
      </c>
      <c r="KS199" s="36"/>
      <c r="KT199" s="35">
        <f t="shared" ref="KT199:KU199" si="1672">SUM(KT187:KT198)</f>
        <v>264.97496999999998</v>
      </c>
      <c r="KU199" s="29">
        <f t="shared" si="1672"/>
        <v>2491.424</v>
      </c>
      <c r="KV199" s="36"/>
      <c r="KW199" s="35">
        <f t="shared" ref="KW199:KX199" si="1673">SUM(KW187:KW198)</f>
        <v>3.3E-3</v>
      </c>
      <c r="KX199" s="29">
        <f t="shared" si="1673"/>
        <v>7.4359999999999999</v>
      </c>
      <c r="KY199" s="36"/>
      <c r="KZ199" s="35">
        <f t="shared" ref="KZ199:LA199" si="1674">SUM(KZ187:KZ198)</f>
        <v>1534.8423599999996</v>
      </c>
      <c r="LA199" s="29">
        <f t="shared" si="1674"/>
        <v>30377.489999999998</v>
      </c>
      <c r="LB199" s="36"/>
      <c r="LC199" s="35">
        <f t="shared" ref="LC199:LD199" si="1675">SUM(LC187:LC198)</f>
        <v>572.03453999999999</v>
      </c>
      <c r="LD199" s="29">
        <f t="shared" si="1675"/>
        <v>25444.878000000004</v>
      </c>
      <c r="LE199" s="36"/>
      <c r="LF199" s="35">
        <f t="shared" ref="LF199:LG199" si="1676">SUM(LF187:LF198)</f>
        <v>13.44061</v>
      </c>
      <c r="LG199" s="29">
        <f t="shared" si="1676"/>
        <v>825.99699999999996</v>
      </c>
      <c r="LH199" s="36"/>
      <c r="LI199" s="35">
        <f t="shared" ref="LI199:LJ199" si="1677">SUM(LI187:LI198)</f>
        <v>64.816590000000005</v>
      </c>
      <c r="LJ199" s="29">
        <f t="shared" si="1677"/>
        <v>666.60199999999998</v>
      </c>
      <c r="LK199" s="36"/>
      <c r="LL199" s="35">
        <f t="shared" ref="LL199:LM199" si="1678">SUM(LL187:LL198)</f>
        <v>0</v>
      </c>
      <c r="LM199" s="29">
        <f t="shared" si="1678"/>
        <v>0</v>
      </c>
      <c r="LN199" s="36"/>
      <c r="LO199" s="35">
        <f t="shared" ref="LO199:LP199" si="1679">SUM(LO187:LO198)</f>
        <v>2.2810000000000001</v>
      </c>
      <c r="LP199" s="29">
        <f t="shared" si="1679"/>
        <v>85.15</v>
      </c>
      <c r="LQ199" s="36"/>
      <c r="LR199" s="35">
        <f t="shared" ref="LR199:LS199" si="1680">SUM(LR187:LR198)</f>
        <v>0</v>
      </c>
      <c r="LS199" s="29">
        <f t="shared" si="1680"/>
        <v>0</v>
      </c>
      <c r="LT199" s="36"/>
      <c r="LU199" s="35">
        <f t="shared" ref="LU199:LV199" si="1681">SUM(LU187:LU198)</f>
        <v>0</v>
      </c>
      <c r="LV199" s="29">
        <f t="shared" si="1681"/>
        <v>0</v>
      </c>
      <c r="LW199" s="36"/>
      <c r="LX199" s="35">
        <f t="shared" ref="LX199:LY199" si="1682">SUM(LX187:LX198)</f>
        <v>987.86400000000003</v>
      </c>
      <c r="LY199" s="29">
        <f t="shared" si="1682"/>
        <v>12112.946000000002</v>
      </c>
      <c r="LZ199" s="32"/>
      <c r="MA199" s="35">
        <f t="shared" si="1538"/>
        <v>13424.301540000002</v>
      </c>
      <c r="MB199" s="56">
        <f t="shared" si="1539"/>
        <v>353069.1860000001</v>
      </c>
    </row>
    <row r="200" spans="1:340" x14ac:dyDescent="0.3">
      <c r="A200" s="50">
        <v>2019</v>
      </c>
      <c r="B200" s="51" t="s">
        <v>5</v>
      </c>
      <c r="C200" s="37">
        <v>0</v>
      </c>
      <c r="D200" s="4">
        <v>0</v>
      </c>
      <c r="E200" s="38">
        <v>0</v>
      </c>
      <c r="F200" s="37">
        <v>0</v>
      </c>
      <c r="G200" s="4">
        <v>0</v>
      </c>
      <c r="H200" s="38">
        <v>0</v>
      </c>
      <c r="I200" s="37">
        <v>0</v>
      </c>
      <c r="J200" s="4">
        <v>0</v>
      </c>
      <c r="K200" s="38">
        <v>0</v>
      </c>
      <c r="L200" s="37">
        <v>0</v>
      </c>
      <c r="M200" s="4">
        <v>0</v>
      </c>
      <c r="N200" s="38">
        <v>0</v>
      </c>
      <c r="O200" s="37">
        <v>15.163200000000002</v>
      </c>
      <c r="P200" s="4">
        <v>1391.884</v>
      </c>
      <c r="Q200" s="38">
        <f t="shared" ref="Q200:Q211" si="1683">P200/O200*1000</f>
        <v>91793.552812071328</v>
      </c>
      <c r="R200" s="37">
        <v>0</v>
      </c>
      <c r="S200" s="4">
        <v>0</v>
      </c>
      <c r="T200" s="38">
        <v>0</v>
      </c>
      <c r="U200" s="37">
        <v>130.20949000000002</v>
      </c>
      <c r="V200" s="4">
        <v>5653.4110000000001</v>
      </c>
      <c r="W200" s="38">
        <f t="shared" ref="W200:W211" si="1684">V200/U200*1000</f>
        <v>43417.810790903175</v>
      </c>
      <c r="X200" s="37">
        <v>4.194</v>
      </c>
      <c r="Y200" s="4">
        <v>35.731999999999999</v>
      </c>
      <c r="Z200" s="38">
        <f t="shared" ref="Z200:Z210" si="1685">Y200/X200*1000</f>
        <v>8519.7901764425369</v>
      </c>
      <c r="AA200" s="37">
        <v>0</v>
      </c>
      <c r="AB200" s="4">
        <v>0</v>
      </c>
      <c r="AC200" s="38">
        <v>0</v>
      </c>
      <c r="AD200" s="37">
        <v>1.1000000000000001E-3</v>
      </c>
      <c r="AE200" s="4">
        <v>0.308</v>
      </c>
      <c r="AF200" s="38">
        <f t="shared" ref="AF200:AF211" si="1686">AE200/AD200*1000</f>
        <v>280000</v>
      </c>
      <c r="AG200" s="37">
        <v>0</v>
      </c>
      <c r="AH200" s="4">
        <v>0</v>
      </c>
      <c r="AI200" s="38">
        <v>0</v>
      </c>
      <c r="AJ200" s="37">
        <v>1.23E-2</v>
      </c>
      <c r="AK200" s="4">
        <v>0.77</v>
      </c>
      <c r="AL200" s="38">
        <f t="shared" ref="AL200:AL210" si="1687">AK200/AJ200*1000</f>
        <v>62601.626016260161</v>
      </c>
      <c r="AM200" s="37">
        <v>0</v>
      </c>
      <c r="AN200" s="4">
        <v>0</v>
      </c>
      <c r="AO200" s="38">
        <v>0</v>
      </c>
      <c r="AP200" s="37">
        <v>17.345779999999998</v>
      </c>
      <c r="AQ200" s="4">
        <v>738.92899999999997</v>
      </c>
      <c r="AR200" s="38">
        <f t="shared" ref="AR200:AR207" si="1688">AQ200/AP200*1000</f>
        <v>42599.929204682638</v>
      </c>
      <c r="AS200" s="37">
        <v>0</v>
      </c>
      <c r="AT200" s="4">
        <v>0</v>
      </c>
      <c r="AU200" s="38">
        <v>0</v>
      </c>
      <c r="AV200" s="37">
        <v>0</v>
      </c>
      <c r="AW200" s="4">
        <v>0</v>
      </c>
      <c r="AX200" s="38">
        <v>0</v>
      </c>
      <c r="AY200" s="37">
        <v>3.26593</v>
      </c>
      <c r="AZ200" s="4">
        <v>189.5</v>
      </c>
      <c r="BA200" s="38">
        <f t="shared" ref="BA200:BA211" si="1689">AZ200/AY200*1000</f>
        <v>58023.288925359702</v>
      </c>
      <c r="BB200" s="37">
        <v>0</v>
      </c>
      <c r="BC200" s="4">
        <v>0</v>
      </c>
      <c r="BD200" s="38">
        <v>0</v>
      </c>
      <c r="BE200" s="37">
        <v>0</v>
      </c>
      <c r="BF200" s="4">
        <v>0</v>
      </c>
      <c r="BG200" s="38">
        <v>0</v>
      </c>
      <c r="BH200" s="37">
        <v>42.188870000000001</v>
      </c>
      <c r="BI200" s="4">
        <v>136.62899999999999</v>
      </c>
      <c r="BJ200" s="38">
        <f t="shared" ref="BJ200:BJ211" si="1690">BI200/BH200*1000</f>
        <v>3238.508165779268</v>
      </c>
      <c r="BK200" s="37">
        <v>0</v>
      </c>
      <c r="BL200" s="4">
        <v>0</v>
      </c>
      <c r="BM200" s="38">
        <v>0</v>
      </c>
      <c r="BN200" s="37">
        <v>0</v>
      </c>
      <c r="BO200" s="4">
        <v>0</v>
      </c>
      <c r="BP200" s="38">
        <v>0</v>
      </c>
      <c r="BQ200" s="37">
        <v>0</v>
      </c>
      <c r="BR200" s="4">
        <v>0</v>
      </c>
      <c r="BS200" s="38">
        <v>0</v>
      </c>
      <c r="BT200" s="37">
        <v>0</v>
      </c>
      <c r="BU200" s="4">
        <v>0</v>
      </c>
      <c r="BV200" s="38">
        <v>0</v>
      </c>
      <c r="BW200" s="37">
        <v>0</v>
      </c>
      <c r="BX200" s="4">
        <v>0</v>
      </c>
      <c r="BY200" s="38">
        <v>0</v>
      </c>
      <c r="BZ200" s="37">
        <v>0.65219000000000005</v>
      </c>
      <c r="CA200" s="4">
        <v>11.853</v>
      </c>
      <c r="CB200" s="38">
        <f t="shared" ref="CB200:CB211" si="1691">CA200/BZ200*1000</f>
        <v>18174.151704257958</v>
      </c>
      <c r="CC200" s="37">
        <v>17.454240000000002</v>
      </c>
      <c r="CD200" s="4">
        <v>1024.146</v>
      </c>
      <c r="CE200" s="38">
        <f t="shared" ref="CE200:CE209" si="1692">CD200/CC200*1000</f>
        <v>58676.05808101641</v>
      </c>
      <c r="CF200" s="37">
        <v>0</v>
      </c>
      <c r="CG200" s="4">
        <v>0</v>
      </c>
      <c r="CH200" s="38">
        <v>0</v>
      </c>
      <c r="CI200" s="37">
        <v>0</v>
      </c>
      <c r="CJ200" s="4">
        <v>0</v>
      </c>
      <c r="CK200" s="38">
        <v>0</v>
      </c>
      <c r="CL200" s="37">
        <v>0</v>
      </c>
      <c r="CM200" s="4">
        <v>0</v>
      </c>
      <c r="CN200" s="38">
        <v>0</v>
      </c>
      <c r="CO200" s="37">
        <v>0.54537999999999998</v>
      </c>
      <c r="CP200" s="4">
        <v>53.915999999999997</v>
      </c>
      <c r="CQ200" s="38">
        <f t="shared" ref="CQ200:CQ211" si="1693">CP200/CO200*1000</f>
        <v>98859.510799809301</v>
      </c>
      <c r="CR200" s="37">
        <v>0</v>
      </c>
      <c r="CS200" s="4">
        <v>0</v>
      </c>
      <c r="CT200" s="38">
        <v>0</v>
      </c>
      <c r="CU200" s="37">
        <v>0</v>
      </c>
      <c r="CV200" s="4">
        <v>0</v>
      </c>
      <c r="CW200" s="38">
        <f t="shared" ref="CW200:CW211" si="1694">IF(CU200=0,0,CV200/CU200*1000)</f>
        <v>0</v>
      </c>
      <c r="CX200" s="37">
        <v>0.12018000000000001</v>
      </c>
      <c r="CY200" s="4">
        <v>5.5979999999999999</v>
      </c>
      <c r="CZ200" s="38">
        <f t="shared" ref="CZ200:CZ211" si="1695">CY200/CX200*1000</f>
        <v>46580.129805292061</v>
      </c>
      <c r="DA200" s="37">
        <v>0</v>
      </c>
      <c r="DB200" s="4">
        <v>0</v>
      </c>
      <c r="DC200" s="38">
        <v>0</v>
      </c>
      <c r="DD200" s="37">
        <v>0</v>
      </c>
      <c r="DE200" s="4">
        <v>0</v>
      </c>
      <c r="DF200" s="38">
        <v>0</v>
      </c>
      <c r="DG200" s="37">
        <v>0.16718</v>
      </c>
      <c r="DH200" s="4">
        <v>0.80700000000000005</v>
      </c>
      <c r="DI200" s="38">
        <f t="shared" ref="DI200:DI208" si="1696">DH200/DG200*1000</f>
        <v>4827.1324321091051</v>
      </c>
      <c r="DJ200" s="37">
        <v>0</v>
      </c>
      <c r="DK200" s="4">
        <v>0</v>
      </c>
      <c r="DL200" s="38">
        <v>0</v>
      </c>
      <c r="DM200" s="37">
        <v>703.01261</v>
      </c>
      <c r="DN200" s="4">
        <v>12793.877</v>
      </c>
      <c r="DO200" s="38">
        <f t="shared" ref="DO200:DO211" si="1697">DN200/DM200*1000</f>
        <v>18198.645113919079</v>
      </c>
      <c r="DP200" s="37">
        <v>3.24</v>
      </c>
      <c r="DQ200" s="4">
        <v>390.69299999999998</v>
      </c>
      <c r="DR200" s="38">
        <f t="shared" ref="DR200:DR210" si="1698">DQ200/DP200*1000</f>
        <v>120584.25925925924</v>
      </c>
      <c r="DS200" s="37">
        <v>0</v>
      </c>
      <c r="DT200" s="4">
        <v>0</v>
      </c>
      <c r="DU200" s="38">
        <v>0</v>
      </c>
      <c r="DV200" s="37">
        <v>0</v>
      </c>
      <c r="DW200" s="4">
        <v>0</v>
      </c>
      <c r="DX200" s="38">
        <v>0</v>
      </c>
      <c r="DY200" s="37">
        <v>0</v>
      </c>
      <c r="DZ200" s="4">
        <v>0</v>
      </c>
      <c r="EA200" s="38">
        <v>0</v>
      </c>
      <c r="EB200" s="37">
        <v>15.3239</v>
      </c>
      <c r="EC200" s="4">
        <v>743.02499999999998</v>
      </c>
      <c r="ED200" s="38">
        <f t="shared" ref="ED200:ED211" si="1699">EC200/EB200*1000</f>
        <v>48487.98282421576</v>
      </c>
      <c r="EE200" s="37">
        <v>9.5999999999999992E-3</v>
      </c>
      <c r="EF200" s="4">
        <v>0.89400000000000002</v>
      </c>
      <c r="EG200" s="38">
        <f t="shared" ref="EG200:EG201" si="1700">EF200/EE200*1000</f>
        <v>93125.000000000015</v>
      </c>
      <c r="EH200" s="37">
        <v>9.5999999999999992E-3</v>
      </c>
      <c r="EI200" s="4">
        <v>0.89400000000000002</v>
      </c>
      <c r="EJ200" s="38">
        <f t="shared" ref="EJ200:EJ211" si="1701">EI200/EH200*1000</f>
        <v>93125.000000000015</v>
      </c>
      <c r="EK200" s="37">
        <v>0</v>
      </c>
      <c r="EL200" s="4">
        <v>0</v>
      </c>
      <c r="EM200" s="38">
        <v>0</v>
      </c>
      <c r="EN200" s="37">
        <v>0</v>
      </c>
      <c r="EO200" s="4">
        <v>0</v>
      </c>
      <c r="EP200" s="38">
        <v>0</v>
      </c>
      <c r="EQ200" s="37"/>
      <c r="ER200" s="4"/>
      <c r="ES200" s="38"/>
      <c r="ET200" s="37">
        <v>0</v>
      </c>
      <c r="EU200" s="4">
        <v>0</v>
      </c>
      <c r="EV200" s="38">
        <v>0</v>
      </c>
      <c r="EW200" s="37">
        <v>0.45</v>
      </c>
      <c r="EX200" s="4">
        <v>0.51700000000000002</v>
      </c>
      <c r="EY200" s="38">
        <f t="shared" ref="EY200:EY209" si="1702">EX200/EW200*1000</f>
        <v>1148.8888888888889</v>
      </c>
      <c r="EZ200" s="37">
        <v>0</v>
      </c>
      <c r="FA200" s="4">
        <v>0</v>
      </c>
      <c r="FB200" s="38">
        <v>0</v>
      </c>
      <c r="FC200" s="37"/>
      <c r="FD200" s="4"/>
      <c r="FE200" s="38"/>
      <c r="FF200" s="37">
        <v>0</v>
      </c>
      <c r="FG200" s="4">
        <v>0</v>
      </c>
      <c r="FH200" s="38">
        <v>0</v>
      </c>
      <c r="FI200" s="37">
        <v>325.75799999999998</v>
      </c>
      <c r="FJ200" s="4">
        <v>651.22500000000002</v>
      </c>
      <c r="FK200" s="38">
        <f t="shared" ref="FK200:FK211" si="1703">FJ200/FI200*1000</f>
        <v>1999.1066988377877</v>
      </c>
      <c r="FL200" s="37">
        <v>0</v>
      </c>
      <c r="FM200" s="4">
        <v>0</v>
      </c>
      <c r="FN200" s="38">
        <v>0</v>
      </c>
      <c r="FO200" s="37">
        <v>0</v>
      </c>
      <c r="FP200" s="4">
        <v>0</v>
      </c>
      <c r="FQ200" s="38">
        <v>0</v>
      </c>
      <c r="FR200" s="37">
        <v>0</v>
      </c>
      <c r="FS200" s="4">
        <v>0</v>
      </c>
      <c r="FT200" s="38">
        <v>0</v>
      </c>
      <c r="FU200" s="37"/>
      <c r="FV200" s="4"/>
      <c r="FW200" s="38"/>
      <c r="FX200" s="37">
        <v>0</v>
      </c>
      <c r="FY200" s="4">
        <v>0</v>
      </c>
      <c r="FZ200" s="38">
        <v>0</v>
      </c>
      <c r="GA200" s="37">
        <v>0</v>
      </c>
      <c r="GB200" s="4">
        <v>0</v>
      </c>
      <c r="GC200" s="38">
        <v>0</v>
      </c>
      <c r="GD200" s="37">
        <v>0</v>
      </c>
      <c r="GE200" s="4">
        <v>0</v>
      </c>
      <c r="GF200" s="38">
        <v>0</v>
      </c>
      <c r="GG200" s="37">
        <v>0</v>
      </c>
      <c r="GH200" s="4">
        <v>0</v>
      </c>
      <c r="GI200" s="38">
        <v>0</v>
      </c>
      <c r="GJ200" s="37">
        <v>0</v>
      </c>
      <c r="GK200" s="4">
        <v>0</v>
      </c>
      <c r="GL200" s="38">
        <v>0</v>
      </c>
      <c r="GM200" s="37">
        <v>0</v>
      </c>
      <c r="GN200" s="4">
        <v>0</v>
      </c>
      <c r="GO200" s="38">
        <v>0</v>
      </c>
      <c r="GP200" s="37">
        <v>0</v>
      </c>
      <c r="GQ200" s="4">
        <v>0</v>
      </c>
      <c r="GR200" s="38">
        <v>0</v>
      </c>
      <c r="GS200" s="37">
        <v>0</v>
      </c>
      <c r="GT200" s="4">
        <v>0</v>
      </c>
      <c r="GU200" s="38">
        <v>0</v>
      </c>
      <c r="GV200" s="37">
        <v>0</v>
      </c>
      <c r="GW200" s="4">
        <v>0</v>
      </c>
      <c r="GX200" s="38">
        <v>0</v>
      </c>
      <c r="GY200" s="37">
        <v>0</v>
      </c>
      <c r="GZ200" s="4">
        <v>0</v>
      </c>
      <c r="HA200" s="38">
        <v>0</v>
      </c>
      <c r="HB200" s="37">
        <v>0</v>
      </c>
      <c r="HC200" s="4">
        <v>0</v>
      </c>
      <c r="HD200" s="38">
        <v>0</v>
      </c>
      <c r="HE200" s="37">
        <v>0</v>
      </c>
      <c r="HF200" s="4">
        <v>0</v>
      </c>
      <c r="HG200" s="38">
        <v>0</v>
      </c>
      <c r="HH200" s="37">
        <v>52.029180000000004</v>
      </c>
      <c r="HI200" s="4">
        <v>2412.35</v>
      </c>
      <c r="HJ200" s="38">
        <f t="shared" ref="HJ200:HJ211" si="1704">HI200/HH200*1000</f>
        <v>46365.328071670549</v>
      </c>
      <c r="HK200" s="37">
        <v>0</v>
      </c>
      <c r="HL200" s="4">
        <v>0</v>
      </c>
      <c r="HM200" s="38">
        <v>0</v>
      </c>
      <c r="HN200" s="37">
        <v>0</v>
      </c>
      <c r="HO200" s="4">
        <v>0</v>
      </c>
      <c r="HP200" s="38">
        <v>0</v>
      </c>
      <c r="HQ200" s="37">
        <v>0.01</v>
      </c>
      <c r="HR200" s="4">
        <v>7.5999999999999998E-2</v>
      </c>
      <c r="HS200" s="38">
        <f t="shared" ref="HS200:HS210" si="1705">HR200/HQ200*1000</f>
        <v>7600</v>
      </c>
      <c r="HT200" s="37">
        <v>0.01</v>
      </c>
      <c r="HU200" s="4">
        <v>7.5999999999999998E-2</v>
      </c>
      <c r="HV200" s="38">
        <f t="shared" ref="HV200:HV210" si="1706">HU200/HT200*1000</f>
        <v>7600</v>
      </c>
      <c r="HW200" s="37">
        <v>0</v>
      </c>
      <c r="HX200" s="4">
        <v>0</v>
      </c>
      <c r="HY200" s="38">
        <v>0</v>
      </c>
      <c r="HZ200" s="37">
        <v>0</v>
      </c>
      <c r="IA200" s="4">
        <v>0</v>
      </c>
      <c r="IB200" s="38">
        <v>0</v>
      </c>
      <c r="IC200" s="37">
        <v>1.6372500000000001</v>
      </c>
      <c r="ID200" s="4">
        <v>34.039000000000001</v>
      </c>
      <c r="IE200" s="38">
        <f t="shared" ref="IE200:IE211" si="1707">ID200/IC200*1000</f>
        <v>20790.3496717056</v>
      </c>
      <c r="IF200" s="37">
        <v>0</v>
      </c>
      <c r="IG200" s="4">
        <v>0</v>
      </c>
      <c r="IH200" s="38">
        <v>0</v>
      </c>
      <c r="II200" s="37">
        <v>0</v>
      </c>
      <c r="IJ200" s="4">
        <v>0</v>
      </c>
      <c r="IK200" s="38">
        <v>0</v>
      </c>
      <c r="IL200" s="37">
        <v>46.095379999999999</v>
      </c>
      <c r="IM200" s="4">
        <v>3155.8690000000001</v>
      </c>
      <c r="IN200" s="38">
        <f t="shared" ref="IN200:IN211" si="1708">IM200/IL200*1000</f>
        <v>68463.889439679202</v>
      </c>
      <c r="IO200" s="37">
        <v>39.665999999999997</v>
      </c>
      <c r="IP200" s="4">
        <v>1858.9059999999999</v>
      </c>
      <c r="IQ200" s="38">
        <f t="shared" ref="IQ200:IQ211" si="1709">IP200/IO200*1000</f>
        <v>46863.964100236983</v>
      </c>
      <c r="IR200" s="37">
        <v>0</v>
      </c>
      <c r="IS200" s="4">
        <v>0</v>
      </c>
      <c r="IT200" s="38">
        <v>0</v>
      </c>
      <c r="IU200" s="37">
        <v>0</v>
      </c>
      <c r="IV200" s="4">
        <v>0</v>
      </c>
      <c r="IW200" s="38">
        <v>0</v>
      </c>
      <c r="IX200" s="37">
        <v>0</v>
      </c>
      <c r="IY200" s="4">
        <v>0</v>
      </c>
      <c r="IZ200" s="38">
        <f t="shared" si="1576"/>
        <v>0</v>
      </c>
      <c r="JA200" s="37">
        <v>0</v>
      </c>
      <c r="JB200" s="4">
        <v>0</v>
      </c>
      <c r="JC200" s="38">
        <v>0</v>
      </c>
      <c r="JD200" s="37">
        <v>0</v>
      </c>
      <c r="JE200" s="4">
        <v>0</v>
      </c>
      <c r="JF200" s="38">
        <v>0</v>
      </c>
      <c r="JG200" s="37">
        <v>0</v>
      </c>
      <c r="JH200" s="4">
        <v>0</v>
      </c>
      <c r="JI200" s="38">
        <v>0</v>
      </c>
      <c r="JJ200" s="37">
        <v>0</v>
      </c>
      <c r="JK200" s="4">
        <v>0</v>
      </c>
      <c r="JL200" s="38">
        <v>0</v>
      </c>
      <c r="JM200" s="37">
        <v>0</v>
      </c>
      <c r="JN200" s="4">
        <v>0</v>
      </c>
      <c r="JO200" s="38">
        <v>0</v>
      </c>
      <c r="JP200" s="37">
        <v>90.26785000000001</v>
      </c>
      <c r="JQ200" s="4">
        <v>2905.12</v>
      </c>
      <c r="JR200" s="38">
        <f t="shared" ref="JR200:JR211" si="1710">JQ200/JP200*1000</f>
        <v>32183.32994526844</v>
      </c>
      <c r="JS200" s="37">
        <v>0</v>
      </c>
      <c r="JT200" s="4">
        <v>0</v>
      </c>
      <c r="JU200" s="38">
        <v>0</v>
      </c>
      <c r="JV200" s="37">
        <v>0</v>
      </c>
      <c r="JW200" s="4">
        <v>0</v>
      </c>
      <c r="JX200" s="38">
        <v>0</v>
      </c>
      <c r="JY200" s="37">
        <v>0</v>
      </c>
      <c r="JZ200" s="4">
        <v>0</v>
      </c>
      <c r="KA200" s="38">
        <v>0</v>
      </c>
      <c r="KB200" s="37">
        <v>0</v>
      </c>
      <c r="KC200" s="4">
        <v>0</v>
      </c>
      <c r="KD200" s="38">
        <v>0</v>
      </c>
      <c r="KE200" s="37">
        <v>8.7427499999999991</v>
      </c>
      <c r="KF200" s="4">
        <v>28.919</v>
      </c>
      <c r="KG200" s="38">
        <f t="shared" ref="KG200:KG211" si="1711">KF200/KE200*1000</f>
        <v>3307.769294558349</v>
      </c>
      <c r="KH200" s="37"/>
      <c r="KI200" s="4"/>
      <c r="KJ200" s="38"/>
      <c r="KK200" s="37">
        <v>1.59</v>
      </c>
      <c r="KL200" s="4">
        <v>3.7890000000000001</v>
      </c>
      <c r="KM200" s="38">
        <f t="shared" ref="KM200:KM207" si="1712">KL200/KK200*1000</f>
        <v>2383.018867924528</v>
      </c>
      <c r="KN200" s="37">
        <v>0</v>
      </c>
      <c r="KO200" s="4">
        <v>0</v>
      </c>
      <c r="KP200" s="38">
        <v>0</v>
      </c>
      <c r="KQ200" s="37">
        <v>0</v>
      </c>
      <c r="KR200" s="4">
        <v>0</v>
      </c>
      <c r="KS200" s="38">
        <v>0</v>
      </c>
      <c r="KT200" s="37">
        <v>7.3894599999999997</v>
      </c>
      <c r="KU200" s="4">
        <v>234.017</v>
      </c>
      <c r="KV200" s="38">
        <f t="shared" ref="KV200:KV211" si="1713">KU200/KT200*1000</f>
        <v>31669.025882811464</v>
      </c>
      <c r="KW200" s="37">
        <v>0</v>
      </c>
      <c r="KX200" s="4">
        <v>0</v>
      </c>
      <c r="KY200" s="38">
        <v>0</v>
      </c>
      <c r="KZ200" s="37">
        <v>191.32439000000002</v>
      </c>
      <c r="LA200" s="4">
        <v>4442.2709999999997</v>
      </c>
      <c r="LB200" s="38">
        <f t="shared" ref="LB200:LB211" si="1714">LA200/KZ200*1000</f>
        <v>23218.529535100042</v>
      </c>
      <c r="LC200" s="37">
        <v>38.459919999999997</v>
      </c>
      <c r="LD200" s="4">
        <v>1987.4010000000001</v>
      </c>
      <c r="LE200" s="38">
        <f t="shared" ref="LE200:LE211" si="1715">LD200/LC200*1000</f>
        <v>51674.600467187665</v>
      </c>
      <c r="LF200" s="37">
        <v>0.34355999999999998</v>
      </c>
      <c r="LG200" s="4">
        <v>10.445</v>
      </c>
      <c r="LH200" s="38">
        <f t="shared" ref="LH200:LH211" si="1716">LG200/LF200*1000</f>
        <v>30402.258702992203</v>
      </c>
      <c r="LI200" s="37">
        <v>87.58</v>
      </c>
      <c r="LJ200" s="4">
        <v>78.067999999999998</v>
      </c>
      <c r="LK200" s="38">
        <f t="shared" ref="LK200:LK211" si="1717">LJ200/LI200*1000</f>
        <v>891.39072847682121</v>
      </c>
      <c r="LL200" s="37">
        <v>0</v>
      </c>
      <c r="LM200" s="4">
        <v>0</v>
      </c>
      <c r="LN200" s="38">
        <v>0</v>
      </c>
      <c r="LO200" s="37">
        <v>0</v>
      </c>
      <c r="LP200" s="4">
        <v>0</v>
      </c>
      <c r="LQ200" s="38">
        <v>0</v>
      </c>
      <c r="LR200" s="37">
        <v>0</v>
      </c>
      <c r="LS200" s="4">
        <v>0</v>
      </c>
      <c r="LT200" s="38">
        <v>0</v>
      </c>
      <c r="LU200" s="37">
        <v>0</v>
      </c>
      <c r="LV200" s="4">
        <v>0</v>
      </c>
      <c r="LW200" s="38">
        <v>0</v>
      </c>
      <c r="LX200" s="37">
        <v>99.885000000000005</v>
      </c>
      <c r="LY200" s="4">
        <v>1208.501</v>
      </c>
      <c r="LZ200" s="38">
        <f t="shared" ref="LZ200:LZ211" si="1718">LY200/LX200*1000</f>
        <v>12098.923762326676</v>
      </c>
      <c r="MA200" s="2">
        <f t="shared" ref="MA200:MA212" si="1719">I200+O200+R200+X200+AD200+AM200+AP200+AY200+BH200+BE200+BK200+BQ200+BW200+BZ200+CC200+CL200+CO200+CX200+DD200+DG200+DJ200+DM200+DP200+DS200+DV200+DY200+EB200+EH200+EK200+EN200+EW200+FF200+GA200+GD200+GM200+GS200+GV200+HB200+HH200+HN200+HT200+HW200+HZ200+IC200+II200+IL200+IO200+IU200+JA200+JD200+JJ200+JM200+JP200+JY200+KB200+KE200+KK200+KQ200+KT200+KW200+KZ200+LC200+LF200+LR200+LX200+LO200+LU200+GY200+DA200+FI200+CF200+LI200+HE200+AJ200+LL200+IF200+IR200+JS200+FR200+L200+U200+BB200+GP200+ET200+JG200+JV200+AA200+AV200+CR200+F200+HK200+AG200+C200</f>
        <v>1944.1346899999999</v>
      </c>
      <c r="MB200" s="34">
        <f t="shared" ref="MB200:MB212" si="1720">J200+P200+S200+Y200+AE200+AN200+AQ200+AZ200+BI200+BF200+BL200+BR200+BX200+CA200+CD200+CM200+CP200+CY200+DE200+DH200+DK200+DN200+DQ200+DT200+DW200+DZ200+EC200+EI200+EL200+EO200+EX200+FG200+GB200+GE200+GN200+GT200+GW200+HC200+HI200+HO200+HU200+HX200+IA200+ID200+IJ200+IM200+IP200+IV200+JB200+JE200+JK200+JN200+JQ200+JZ200+KC200+KF200+KL200+KR200+KU200+KX200+LA200+LD200+LG200+LS200+LY200+LP200+LV200+GZ200+DB200+FJ200+CG200+LJ200+HF200+AK200+LM200+IG200+IS200+JT200+FS200+M200+V200+BC200+GQ200+EU200+JH200+JW200+AB200+AW200+CS200+G200+HL200+AH200+D200</f>
        <v>42183.484999999993</v>
      </c>
    </row>
    <row r="201" spans="1:340" x14ac:dyDescent="0.3">
      <c r="A201" s="50">
        <v>2019</v>
      </c>
      <c r="B201" s="51" t="s">
        <v>6</v>
      </c>
      <c r="C201" s="37">
        <v>0</v>
      </c>
      <c r="D201" s="4">
        <v>0</v>
      </c>
      <c r="E201" s="38">
        <v>0</v>
      </c>
      <c r="F201" s="37">
        <v>0</v>
      </c>
      <c r="G201" s="4">
        <v>0</v>
      </c>
      <c r="H201" s="38">
        <v>0</v>
      </c>
      <c r="I201" s="37">
        <v>0</v>
      </c>
      <c r="J201" s="4">
        <v>0</v>
      </c>
      <c r="K201" s="38">
        <v>0</v>
      </c>
      <c r="L201" s="37">
        <v>0</v>
      </c>
      <c r="M201" s="4">
        <v>0</v>
      </c>
      <c r="N201" s="38">
        <v>0</v>
      </c>
      <c r="O201" s="37">
        <v>0.32430999999999999</v>
      </c>
      <c r="P201" s="4">
        <v>34.68</v>
      </c>
      <c r="Q201" s="38">
        <f t="shared" si="1683"/>
        <v>106934.72295026363</v>
      </c>
      <c r="R201" s="37">
        <v>8.0800000000000004E-3</v>
      </c>
      <c r="S201" s="4">
        <v>0.32600000000000001</v>
      </c>
      <c r="T201" s="38">
        <f t="shared" ref="T201:T211" si="1721">S201/R201*1000</f>
        <v>40346.534653465351</v>
      </c>
      <c r="U201" s="37">
        <v>34.866399999999999</v>
      </c>
      <c r="V201" s="4">
        <v>1184.6659999999999</v>
      </c>
      <c r="W201" s="38">
        <f t="shared" si="1684"/>
        <v>33977.296193469934</v>
      </c>
      <c r="X201" s="37">
        <v>1.5049999999999999</v>
      </c>
      <c r="Y201" s="4">
        <v>23.279</v>
      </c>
      <c r="Z201" s="38">
        <f t="shared" si="1685"/>
        <v>15467.774086378739</v>
      </c>
      <c r="AA201" s="37">
        <v>0</v>
      </c>
      <c r="AB201" s="4">
        <v>0</v>
      </c>
      <c r="AC201" s="38">
        <v>0</v>
      </c>
      <c r="AD201" s="37">
        <v>0.51907999999999999</v>
      </c>
      <c r="AE201" s="4">
        <v>79.822000000000003</v>
      </c>
      <c r="AF201" s="38">
        <f t="shared" si="1686"/>
        <v>153775.91122755647</v>
      </c>
      <c r="AG201" s="37">
        <v>0</v>
      </c>
      <c r="AH201" s="4">
        <v>0</v>
      </c>
      <c r="AI201" s="38">
        <v>0</v>
      </c>
      <c r="AJ201" s="37">
        <v>8.0000000000000002E-3</v>
      </c>
      <c r="AK201" s="4">
        <v>0.65</v>
      </c>
      <c r="AL201" s="38">
        <f t="shared" si="1687"/>
        <v>81250</v>
      </c>
      <c r="AM201" s="37">
        <v>0</v>
      </c>
      <c r="AN201" s="4">
        <v>0</v>
      </c>
      <c r="AO201" s="38">
        <v>0</v>
      </c>
      <c r="AP201" s="37">
        <v>0</v>
      </c>
      <c r="AQ201" s="4">
        <v>0</v>
      </c>
      <c r="AR201" s="38">
        <v>0</v>
      </c>
      <c r="AS201" s="37">
        <v>0</v>
      </c>
      <c r="AT201" s="4">
        <v>0</v>
      </c>
      <c r="AU201" s="38">
        <v>0</v>
      </c>
      <c r="AV201" s="37">
        <v>0</v>
      </c>
      <c r="AW201" s="4">
        <v>0</v>
      </c>
      <c r="AX201" s="38">
        <v>0</v>
      </c>
      <c r="AY201" s="37">
        <v>0</v>
      </c>
      <c r="AZ201" s="4">
        <v>0</v>
      </c>
      <c r="BA201" s="38">
        <v>0</v>
      </c>
      <c r="BB201" s="37">
        <v>0</v>
      </c>
      <c r="BC201" s="4">
        <v>0</v>
      </c>
      <c r="BD201" s="38">
        <v>0</v>
      </c>
      <c r="BE201" s="37">
        <v>0</v>
      </c>
      <c r="BF201" s="4">
        <v>0</v>
      </c>
      <c r="BG201" s="38">
        <v>0</v>
      </c>
      <c r="BH201" s="37">
        <v>26.652939999999997</v>
      </c>
      <c r="BI201" s="4">
        <v>86.87</v>
      </c>
      <c r="BJ201" s="38">
        <f t="shared" si="1690"/>
        <v>3259.3027260782496</v>
      </c>
      <c r="BK201" s="37">
        <v>0</v>
      </c>
      <c r="BL201" s="4">
        <v>0</v>
      </c>
      <c r="BM201" s="38">
        <v>0</v>
      </c>
      <c r="BN201" s="37">
        <v>0</v>
      </c>
      <c r="BO201" s="4">
        <v>0</v>
      </c>
      <c r="BP201" s="38">
        <v>0</v>
      </c>
      <c r="BQ201" s="37">
        <v>0</v>
      </c>
      <c r="BR201" s="4">
        <v>0</v>
      </c>
      <c r="BS201" s="38">
        <v>0</v>
      </c>
      <c r="BT201" s="37">
        <v>0</v>
      </c>
      <c r="BU201" s="4">
        <v>0</v>
      </c>
      <c r="BV201" s="38">
        <v>0</v>
      </c>
      <c r="BW201" s="37">
        <v>0</v>
      </c>
      <c r="BX201" s="4">
        <v>0</v>
      </c>
      <c r="BY201" s="38">
        <v>0</v>
      </c>
      <c r="BZ201" s="37">
        <v>14.983000000000001</v>
      </c>
      <c r="CA201" s="4">
        <v>1327.4069999999999</v>
      </c>
      <c r="CB201" s="38">
        <f t="shared" si="1691"/>
        <v>88594.20676767001</v>
      </c>
      <c r="CC201" s="37">
        <v>5.3040000000000003</v>
      </c>
      <c r="CD201" s="4">
        <v>319.06900000000002</v>
      </c>
      <c r="CE201" s="38">
        <f t="shared" si="1692"/>
        <v>60156.29713423831</v>
      </c>
      <c r="CF201" s="37">
        <v>13.064</v>
      </c>
      <c r="CG201" s="4">
        <v>88.620999999999995</v>
      </c>
      <c r="CH201" s="38">
        <f t="shared" ref="CH201:CH208" si="1722">CG201/CF201*1000</f>
        <v>6783.6037966932026</v>
      </c>
      <c r="CI201" s="37">
        <v>0</v>
      </c>
      <c r="CJ201" s="4">
        <v>0</v>
      </c>
      <c r="CK201" s="38">
        <v>0</v>
      </c>
      <c r="CL201" s="37">
        <v>0</v>
      </c>
      <c r="CM201" s="4">
        <v>0</v>
      </c>
      <c r="CN201" s="38">
        <v>0</v>
      </c>
      <c r="CO201" s="37">
        <v>1.55E-2</v>
      </c>
      <c r="CP201" s="4">
        <v>2.4289999999999998</v>
      </c>
      <c r="CQ201" s="38">
        <f t="shared" si="1693"/>
        <v>156709.67741935482</v>
      </c>
      <c r="CR201" s="37">
        <v>0</v>
      </c>
      <c r="CS201" s="4">
        <v>0</v>
      </c>
      <c r="CT201" s="38">
        <v>0</v>
      </c>
      <c r="CU201" s="37">
        <v>0</v>
      </c>
      <c r="CV201" s="4">
        <v>0</v>
      </c>
      <c r="CW201" s="38">
        <f t="shared" si="1694"/>
        <v>0</v>
      </c>
      <c r="CX201" s="37">
        <v>0.89576</v>
      </c>
      <c r="CY201" s="4">
        <v>61.802999999999997</v>
      </c>
      <c r="CZ201" s="38">
        <f t="shared" si="1695"/>
        <v>68995.043315173709</v>
      </c>
      <c r="DA201" s="37">
        <v>0</v>
      </c>
      <c r="DB201" s="4">
        <v>0</v>
      </c>
      <c r="DC201" s="38">
        <v>0</v>
      </c>
      <c r="DD201" s="37">
        <v>0</v>
      </c>
      <c r="DE201" s="4">
        <v>0</v>
      </c>
      <c r="DF201" s="38">
        <v>0</v>
      </c>
      <c r="DG201" s="37">
        <v>0</v>
      </c>
      <c r="DH201" s="4">
        <v>0</v>
      </c>
      <c r="DI201" s="38">
        <v>0</v>
      </c>
      <c r="DJ201" s="37">
        <v>0</v>
      </c>
      <c r="DK201" s="4">
        <v>0</v>
      </c>
      <c r="DL201" s="38">
        <v>0</v>
      </c>
      <c r="DM201" s="37">
        <v>755.93444</v>
      </c>
      <c r="DN201" s="4">
        <v>11451.553</v>
      </c>
      <c r="DO201" s="38">
        <f t="shared" si="1697"/>
        <v>15148.870581951523</v>
      </c>
      <c r="DP201" s="37">
        <v>6.8810099999999998</v>
      </c>
      <c r="DQ201" s="4">
        <v>254.898</v>
      </c>
      <c r="DR201" s="38">
        <f t="shared" si="1698"/>
        <v>37043.689807164941</v>
      </c>
      <c r="DS201" s="37">
        <v>0</v>
      </c>
      <c r="DT201" s="4">
        <v>0</v>
      </c>
      <c r="DU201" s="38">
        <v>0</v>
      </c>
      <c r="DV201" s="37">
        <v>0</v>
      </c>
      <c r="DW201" s="4">
        <v>0</v>
      </c>
      <c r="DX201" s="38">
        <v>0</v>
      </c>
      <c r="DY201" s="37">
        <v>9.4E-2</v>
      </c>
      <c r="DZ201" s="4">
        <v>17.238</v>
      </c>
      <c r="EA201" s="38">
        <f t="shared" ref="EA201:EA210" si="1723">DZ201/DY201*1000</f>
        <v>183382.97872340426</v>
      </c>
      <c r="EB201" s="37">
        <v>11.979239999999999</v>
      </c>
      <c r="EC201" s="4">
        <v>573.71699999999998</v>
      </c>
      <c r="ED201" s="38">
        <f t="shared" si="1699"/>
        <v>47892.604205275129</v>
      </c>
      <c r="EE201" s="37">
        <v>2E-3</v>
      </c>
      <c r="EF201" s="4">
        <v>0.44</v>
      </c>
      <c r="EG201" s="38">
        <f t="shared" si="1700"/>
        <v>220000</v>
      </c>
      <c r="EH201" s="37">
        <v>2E-3</v>
      </c>
      <c r="EI201" s="4">
        <v>0.44</v>
      </c>
      <c r="EJ201" s="38">
        <f t="shared" si="1701"/>
        <v>220000</v>
      </c>
      <c r="EK201" s="37">
        <v>0</v>
      </c>
      <c r="EL201" s="4">
        <v>0</v>
      </c>
      <c r="EM201" s="38">
        <v>0</v>
      </c>
      <c r="EN201" s="37">
        <v>0</v>
      </c>
      <c r="EO201" s="4">
        <v>0</v>
      </c>
      <c r="EP201" s="38">
        <v>0</v>
      </c>
      <c r="EQ201" s="37"/>
      <c r="ER201" s="4"/>
      <c r="ES201" s="38"/>
      <c r="ET201" s="37">
        <v>0</v>
      </c>
      <c r="EU201" s="4">
        <v>0</v>
      </c>
      <c r="EV201" s="38">
        <v>0</v>
      </c>
      <c r="EW201" s="37">
        <v>0</v>
      </c>
      <c r="EX201" s="4">
        <v>0</v>
      </c>
      <c r="EY201" s="38">
        <v>0</v>
      </c>
      <c r="EZ201" s="37">
        <v>0</v>
      </c>
      <c r="FA201" s="4">
        <v>0</v>
      </c>
      <c r="FB201" s="38">
        <v>0</v>
      </c>
      <c r="FC201" s="37"/>
      <c r="FD201" s="4"/>
      <c r="FE201" s="38"/>
      <c r="FF201" s="37">
        <v>0</v>
      </c>
      <c r="FG201" s="4">
        <v>0</v>
      </c>
      <c r="FH201" s="38">
        <v>0</v>
      </c>
      <c r="FI201" s="37">
        <v>464.101</v>
      </c>
      <c r="FJ201" s="4">
        <v>999.42200000000003</v>
      </c>
      <c r="FK201" s="38">
        <f t="shared" si="1703"/>
        <v>2153.4579757423489</v>
      </c>
      <c r="FL201" s="37">
        <v>0</v>
      </c>
      <c r="FM201" s="4">
        <v>0</v>
      </c>
      <c r="FN201" s="38">
        <v>0</v>
      </c>
      <c r="FO201" s="37">
        <v>0</v>
      </c>
      <c r="FP201" s="4">
        <v>0</v>
      </c>
      <c r="FQ201" s="38">
        <v>0</v>
      </c>
      <c r="FR201" s="37">
        <v>0</v>
      </c>
      <c r="FS201" s="4">
        <v>0</v>
      </c>
      <c r="FT201" s="38">
        <v>0</v>
      </c>
      <c r="FU201" s="37"/>
      <c r="FV201" s="4"/>
      <c r="FW201" s="38"/>
      <c r="FX201" s="37">
        <v>0</v>
      </c>
      <c r="FY201" s="4">
        <v>0</v>
      </c>
      <c r="FZ201" s="38">
        <v>0</v>
      </c>
      <c r="GA201" s="37">
        <v>0</v>
      </c>
      <c r="GB201" s="4">
        <v>0</v>
      </c>
      <c r="GC201" s="38">
        <v>0</v>
      </c>
      <c r="GD201" s="37">
        <v>3.1040199999999998</v>
      </c>
      <c r="GE201" s="4">
        <v>152.358</v>
      </c>
      <c r="GF201" s="38">
        <f t="shared" ref="GF201:GF210" si="1724">GE201/GD201*1000</f>
        <v>49084.090953022212</v>
      </c>
      <c r="GG201" s="37">
        <v>0</v>
      </c>
      <c r="GH201" s="4">
        <v>0</v>
      </c>
      <c r="GI201" s="38">
        <v>0</v>
      </c>
      <c r="GJ201" s="37">
        <v>0</v>
      </c>
      <c r="GK201" s="4">
        <v>0</v>
      </c>
      <c r="GL201" s="38">
        <v>0</v>
      </c>
      <c r="GM201" s="37">
        <v>0</v>
      </c>
      <c r="GN201" s="4">
        <v>0</v>
      </c>
      <c r="GO201" s="38">
        <v>0</v>
      </c>
      <c r="GP201" s="37">
        <v>0</v>
      </c>
      <c r="GQ201" s="4">
        <v>0</v>
      </c>
      <c r="GR201" s="38">
        <v>0</v>
      </c>
      <c r="GS201" s="37">
        <v>0</v>
      </c>
      <c r="GT201" s="4">
        <v>0</v>
      </c>
      <c r="GU201" s="38">
        <v>0</v>
      </c>
      <c r="GV201" s="37">
        <v>0</v>
      </c>
      <c r="GW201" s="4">
        <v>0</v>
      </c>
      <c r="GX201" s="38">
        <v>0</v>
      </c>
      <c r="GY201" s="37">
        <v>0</v>
      </c>
      <c r="GZ201" s="4">
        <v>0</v>
      </c>
      <c r="HA201" s="38">
        <v>0</v>
      </c>
      <c r="HB201" s="37">
        <v>0</v>
      </c>
      <c r="HC201" s="4">
        <v>0</v>
      </c>
      <c r="HD201" s="38">
        <v>0</v>
      </c>
      <c r="HE201" s="37">
        <v>2.7699999999999999E-3</v>
      </c>
      <c r="HF201" s="4">
        <v>0.2</v>
      </c>
      <c r="HG201" s="38">
        <f t="shared" ref="HG201:HG204" si="1725">HF201/HE201*1000</f>
        <v>72202.166064981953</v>
      </c>
      <c r="HH201" s="37">
        <v>30.12894</v>
      </c>
      <c r="HI201" s="4">
        <v>1246.7329999999999</v>
      </c>
      <c r="HJ201" s="38">
        <f t="shared" si="1704"/>
        <v>41379.915788607228</v>
      </c>
      <c r="HK201" s="37">
        <v>0</v>
      </c>
      <c r="HL201" s="4">
        <v>0</v>
      </c>
      <c r="HM201" s="38">
        <v>0</v>
      </c>
      <c r="HN201" s="37">
        <v>0</v>
      </c>
      <c r="HO201" s="4">
        <v>0</v>
      </c>
      <c r="HP201" s="38">
        <v>0</v>
      </c>
      <c r="HQ201" s="37">
        <v>8.0000000000000002E-3</v>
      </c>
      <c r="HR201" s="4">
        <v>0.106</v>
      </c>
      <c r="HS201" s="38">
        <f t="shared" si="1705"/>
        <v>13250</v>
      </c>
      <c r="HT201" s="37">
        <v>8.0000000000000002E-3</v>
      </c>
      <c r="HU201" s="4">
        <v>0.106</v>
      </c>
      <c r="HV201" s="38">
        <f t="shared" si="1706"/>
        <v>13250</v>
      </c>
      <c r="HW201" s="37">
        <v>0</v>
      </c>
      <c r="HX201" s="4">
        <v>0</v>
      </c>
      <c r="HY201" s="38">
        <v>0</v>
      </c>
      <c r="HZ201" s="37">
        <v>0</v>
      </c>
      <c r="IA201" s="4">
        <v>0</v>
      </c>
      <c r="IB201" s="38">
        <v>0</v>
      </c>
      <c r="IC201" s="37">
        <v>2.0164</v>
      </c>
      <c r="ID201" s="4">
        <v>39.552999999999997</v>
      </c>
      <c r="IE201" s="38">
        <f t="shared" si="1707"/>
        <v>19615.651656417376</v>
      </c>
      <c r="IF201" s="37">
        <v>0</v>
      </c>
      <c r="IG201" s="4">
        <v>0</v>
      </c>
      <c r="IH201" s="38">
        <v>0</v>
      </c>
      <c r="II201" s="37">
        <v>0</v>
      </c>
      <c r="IJ201" s="4">
        <v>0</v>
      </c>
      <c r="IK201" s="38">
        <v>0</v>
      </c>
      <c r="IL201" s="37">
        <v>1.9205099999999999</v>
      </c>
      <c r="IM201" s="4">
        <v>166.87100000000001</v>
      </c>
      <c r="IN201" s="38">
        <f t="shared" si="1708"/>
        <v>86888.899302789374</v>
      </c>
      <c r="IO201" s="37">
        <v>22.562459999999998</v>
      </c>
      <c r="IP201" s="4">
        <v>2073.9810000000002</v>
      </c>
      <c r="IQ201" s="38">
        <f t="shared" si="1709"/>
        <v>91921.758531649481</v>
      </c>
      <c r="IR201" s="37">
        <v>0</v>
      </c>
      <c r="IS201" s="4">
        <v>0</v>
      </c>
      <c r="IT201" s="38">
        <v>0</v>
      </c>
      <c r="IU201" s="37">
        <v>0</v>
      </c>
      <c r="IV201" s="4">
        <v>0</v>
      </c>
      <c r="IW201" s="38">
        <v>0</v>
      </c>
      <c r="IX201" s="37">
        <v>0</v>
      </c>
      <c r="IY201" s="4">
        <v>0</v>
      </c>
      <c r="IZ201" s="38">
        <f t="shared" si="1576"/>
        <v>0</v>
      </c>
      <c r="JA201" s="37">
        <v>0</v>
      </c>
      <c r="JB201" s="4">
        <v>0</v>
      </c>
      <c r="JC201" s="38">
        <v>0</v>
      </c>
      <c r="JD201" s="37">
        <v>0</v>
      </c>
      <c r="JE201" s="4">
        <v>0</v>
      </c>
      <c r="JF201" s="38">
        <v>0</v>
      </c>
      <c r="JG201" s="37">
        <v>0</v>
      </c>
      <c r="JH201" s="4">
        <v>0</v>
      </c>
      <c r="JI201" s="38">
        <v>0</v>
      </c>
      <c r="JJ201" s="37">
        <v>0</v>
      </c>
      <c r="JK201" s="4">
        <v>0</v>
      </c>
      <c r="JL201" s="38">
        <v>0</v>
      </c>
      <c r="JM201" s="37">
        <v>0</v>
      </c>
      <c r="JN201" s="4">
        <v>0</v>
      </c>
      <c r="JO201" s="38">
        <v>0</v>
      </c>
      <c r="JP201" s="37">
        <v>49.334949999999999</v>
      </c>
      <c r="JQ201" s="4">
        <v>1407.5650000000001</v>
      </c>
      <c r="JR201" s="38">
        <f t="shared" si="1710"/>
        <v>28530.78801133882</v>
      </c>
      <c r="JS201" s="37">
        <v>0</v>
      </c>
      <c r="JT201" s="4">
        <v>0</v>
      </c>
      <c r="JU201" s="38">
        <v>0</v>
      </c>
      <c r="JV201" s="37">
        <v>0</v>
      </c>
      <c r="JW201" s="4">
        <v>0</v>
      </c>
      <c r="JX201" s="38">
        <v>0</v>
      </c>
      <c r="JY201" s="37">
        <v>1.2999999999999999E-2</v>
      </c>
      <c r="JZ201" s="4">
        <v>0.47099999999999997</v>
      </c>
      <c r="KA201" s="38">
        <f t="shared" ref="KA201:KA210" si="1726">JZ201/JY201*1000</f>
        <v>36230.769230769234</v>
      </c>
      <c r="KB201" s="37">
        <v>0</v>
      </c>
      <c r="KC201" s="4">
        <v>0</v>
      </c>
      <c r="KD201" s="38">
        <v>0</v>
      </c>
      <c r="KE201" s="37">
        <v>0.44169999999999998</v>
      </c>
      <c r="KF201" s="4">
        <v>3.6160000000000001</v>
      </c>
      <c r="KG201" s="38">
        <f t="shared" si="1711"/>
        <v>8186.5519583427667</v>
      </c>
      <c r="KH201" s="37"/>
      <c r="KI201" s="4"/>
      <c r="KJ201" s="38"/>
      <c r="KK201" s="37">
        <v>0</v>
      </c>
      <c r="KL201" s="4">
        <v>0</v>
      </c>
      <c r="KM201" s="38">
        <v>0</v>
      </c>
      <c r="KN201" s="37">
        <v>0</v>
      </c>
      <c r="KO201" s="4">
        <v>0</v>
      </c>
      <c r="KP201" s="38">
        <v>0</v>
      </c>
      <c r="KQ201" s="37">
        <v>0</v>
      </c>
      <c r="KR201" s="4">
        <v>0</v>
      </c>
      <c r="KS201" s="38">
        <v>0</v>
      </c>
      <c r="KT201" s="37">
        <v>44.810830000000003</v>
      </c>
      <c r="KU201" s="4">
        <v>362.13299999999998</v>
      </c>
      <c r="KV201" s="38">
        <f t="shared" si="1713"/>
        <v>8081.3722932603569</v>
      </c>
      <c r="KW201" s="37">
        <v>0</v>
      </c>
      <c r="KX201" s="4">
        <v>0</v>
      </c>
      <c r="KY201" s="38">
        <v>0</v>
      </c>
      <c r="KZ201" s="37">
        <v>124.08</v>
      </c>
      <c r="LA201" s="4">
        <v>2305.3220000000001</v>
      </c>
      <c r="LB201" s="38">
        <f t="shared" si="1714"/>
        <v>18579.319793681494</v>
      </c>
      <c r="LC201" s="37">
        <v>28.570509999999999</v>
      </c>
      <c r="LD201" s="4">
        <v>1299.7860000000001</v>
      </c>
      <c r="LE201" s="38">
        <f t="shared" si="1715"/>
        <v>45493.972631220095</v>
      </c>
      <c r="LF201" s="37">
        <v>0.32830999999999999</v>
      </c>
      <c r="LG201" s="4">
        <v>37.802999999999997</v>
      </c>
      <c r="LH201" s="38">
        <f t="shared" si="1716"/>
        <v>115144.22344735157</v>
      </c>
      <c r="LI201" s="37">
        <v>4.8389199999999999</v>
      </c>
      <c r="LJ201" s="4">
        <v>10.276999999999999</v>
      </c>
      <c r="LK201" s="38">
        <f t="shared" si="1717"/>
        <v>2123.8210179130879</v>
      </c>
      <c r="LL201" s="37">
        <v>0</v>
      </c>
      <c r="LM201" s="4">
        <v>0</v>
      </c>
      <c r="LN201" s="38">
        <v>0</v>
      </c>
      <c r="LO201" s="37">
        <v>0</v>
      </c>
      <c r="LP201" s="4">
        <v>0</v>
      </c>
      <c r="LQ201" s="38">
        <v>0</v>
      </c>
      <c r="LR201" s="37">
        <v>0</v>
      </c>
      <c r="LS201" s="4">
        <v>0</v>
      </c>
      <c r="LT201" s="38">
        <v>0</v>
      </c>
      <c r="LU201" s="37">
        <v>0</v>
      </c>
      <c r="LV201" s="4">
        <v>0</v>
      </c>
      <c r="LW201" s="38">
        <v>0</v>
      </c>
      <c r="LX201" s="37">
        <v>72.405000000000001</v>
      </c>
      <c r="LY201" s="4">
        <v>907.06399999999996</v>
      </c>
      <c r="LZ201" s="38">
        <f t="shared" si="1718"/>
        <v>12527.64311856916</v>
      </c>
      <c r="MA201" s="2">
        <f t="shared" si="1719"/>
        <v>1721.7040800000004</v>
      </c>
      <c r="MB201" s="34">
        <f t="shared" si="1720"/>
        <v>26520.728999999999</v>
      </c>
    </row>
    <row r="202" spans="1:340" x14ac:dyDescent="0.3">
      <c r="A202" s="50">
        <v>2019</v>
      </c>
      <c r="B202" s="51" t="s">
        <v>7</v>
      </c>
      <c r="C202" s="37">
        <v>0</v>
      </c>
      <c r="D202" s="4">
        <v>0</v>
      </c>
      <c r="E202" s="38">
        <v>0</v>
      </c>
      <c r="F202" s="37">
        <v>0</v>
      </c>
      <c r="G202" s="4">
        <v>0</v>
      </c>
      <c r="H202" s="38">
        <v>0</v>
      </c>
      <c r="I202" s="37">
        <v>0</v>
      </c>
      <c r="J202" s="4">
        <v>0</v>
      </c>
      <c r="K202" s="38">
        <v>0</v>
      </c>
      <c r="L202" s="37">
        <v>0</v>
      </c>
      <c r="M202" s="4">
        <v>0</v>
      </c>
      <c r="N202" s="38">
        <v>0</v>
      </c>
      <c r="O202" s="37">
        <v>1.1000000000000001E-3</v>
      </c>
      <c r="P202" s="4">
        <v>0.41099999999999998</v>
      </c>
      <c r="Q202" s="38">
        <f t="shared" si="1683"/>
        <v>373636.36363636359</v>
      </c>
      <c r="R202" s="37">
        <v>0</v>
      </c>
      <c r="S202" s="4">
        <v>0</v>
      </c>
      <c r="T202" s="38">
        <v>0</v>
      </c>
      <c r="U202" s="37">
        <v>43.841370000000005</v>
      </c>
      <c r="V202" s="4">
        <v>1523.1120000000001</v>
      </c>
      <c r="W202" s="38">
        <f t="shared" si="1684"/>
        <v>34741.432578407104</v>
      </c>
      <c r="X202" s="37">
        <v>0.192</v>
      </c>
      <c r="Y202" s="4">
        <v>4.7919999999999998</v>
      </c>
      <c r="Z202" s="38">
        <f t="shared" si="1685"/>
        <v>24958.333333333332</v>
      </c>
      <c r="AA202" s="37">
        <v>0</v>
      </c>
      <c r="AB202" s="4">
        <v>0</v>
      </c>
      <c r="AC202" s="38">
        <v>0</v>
      </c>
      <c r="AD202" s="37">
        <v>0</v>
      </c>
      <c r="AE202" s="4">
        <v>0</v>
      </c>
      <c r="AF202" s="38">
        <v>0</v>
      </c>
      <c r="AG202" s="37">
        <v>0</v>
      </c>
      <c r="AH202" s="4">
        <v>0</v>
      </c>
      <c r="AI202" s="38">
        <v>0</v>
      </c>
      <c r="AJ202" s="37">
        <v>0.49994</v>
      </c>
      <c r="AK202" s="4">
        <v>4.6159999999999997</v>
      </c>
      <c r="AL202" s="38">
        <f t="shared" si="1687"/>
        <v>9233.1079729567537</v>
      </c>
      <c r="AM202" s="37">
        <v>0</v>
      </c>
      <c r="AN202" s="4">
        <v>0</v>
      </c>
      <c r="AO202" s="38">
        <v>0</v>
      </c>
      <c r="AP202" s="37">
        <v>0</v>
      </c>
      <c r="AQ202" s="4">
        <v>0</v>
      </c>
      <c r="AR202" s="38">
        <v>0</v>
      </c>
      <c r="AS202" s="37">
        <v>0</v>
      </c>
      <c r="AT202" s="4">
        <v>0</v>
      </c>
      <c r="AU202" s="38">
        <v>0</v>
      </c>
      <c r="AV202" s="37">
        <v>0</v>
      </c>
      <c r="AW202" s="4">
        <v>0</v>
      </c>
      <c r="AX202" s="38">
        <v>0</v>
      </c>
      <c r="AY202" s="37">
        <v>3.1882199999999998</v>
      </c>
      <c r="AZ202" s="4">
        <v>158.566</v>
      </c>
      <c r="BA202" s="38">
        <f t="shared" si="1689"/>
        <v>49734.961828230174</v>
      </c>
      <c r="BB202" s="37">
        <v>0</v>
      </c>
      <c r="BC202" s="4">
        <v>0</v>
      </c>
      <c r="BD202" s="38">
        <v>0</v>
      </c>
      <c r="BE202" s="37">
        <v>0</v>
      </c>
      <c r="BF202" s="4">
        <v>0</v>
      </c>
      <c r="BG202" s="38">
        <v>0</v>
      </c>
      <c r="BH202" s="37">
        <v>7.5013699999999996</v>
      </c>
      <c r="BI202" s="4">
        <v>64.135000000000005</v>
      </c>
      <c r="BJ202" s="38">
        <f t="shared" si="1690"/>
        <v>8549.7715750589559</v>
      </c>
      <c r="BK202" s="37">
        <v>0</v>
      </c>
      <c r="BL202" s="4">
        <v>0</v>
      </c>
      <c r="BM202" s="38">
        <v>0</v>
      </c>
      <c r="BN202" s="37">
        <v>0</v>
      </c>
      <c r="BO202" s="4">
        <v>0</v>
      </c>
      <c r="BP202" s="38">
        <v>0</v>
      </c>
      <c r="BQ202" s="37">
        <v>0</v>
      </c>
      <c r="BR202" s="4">
        <v>0</v>
      </c>
      <c r="BS202" s="38">
        <v>0</v>
      </c>
      <c r="BT202" s="37">
        <v>0</v>
      </c>
      <c r="BU202" s="4">
        <v>0</v>
      </c>
      <c r="BV202" s="38">
        <v>0</v>
      </c>
      <c r="BW202" s="37">
        <v>7.3800000000000003E-3</v>
      </c>
      <c r="BX202" s="4">
        <v>1.333</v>
      </c>
      <c r="BY202" s="38">
        <f t="shared" ref="BY202:BY210" si="1727">BX202/BW202*1000</f>
        <v>180623.30623306232</v>
      </c>
      <c r="BZ202" s="37">
        <v>30.245999999999999</v>
      </c>
      <c r="CA202" s="4">
        <v>1054.8150000000001</v>
      </c>
      <c r="CB202" s="38">
        <f t="shared" si="1691"/>
        <v>34874.528863320775</v>
      </c>
      <c r="CC202" s="37">
        <v>16.181280000000001</v>
      </c>
      <c r="CD202" s="4">
        <v>937.41</v>
      </c>
      <c r="CE202" s="38">
        <f t="shared" si="1692"/>
        <v>57931.758179822602</v>
      </c>
      <c r="CF202" s="37">
        <v>2</v>
      </c>
      <c r="CG202" s="4">
        <v>66.402000000000001</v>
      </c>
      <c r="CH202" s="38">
        <f t="shared" si="1722"/>
        <v>33201</v>
      </c>
      <c r="CI202" s="37">
        <v>0</v>
      </c>
      <c r="CJ202" s="4">
        <v>0</v>
      </c>
      <c r="CK202" s="38">
        <v>0</v>
      </c>
      <c r="CL202" s="37">
        <v>0</v>
      </c>
      <c r="CM202" s="4">
        <v>0</v>
      </c>
      <c r="CN202" s="38">
        <v>0</v>
      </c>
      <c r="CO202" s="37">
        <v>0.44</v>
      </c>
      <c r="CP202" s="4">
        <v>47.195999999999998</v>
      </c>
      <c r="CQ202" s="38">
        <f t="shared" si="1693"/>
        <v>107263.63636363637</v>
      </c>
      <c r="CR202" s="37">
        <v>0</v>
      </c>
      <c r="CS202" s="4">
        <v>0</v>
      </c>
      <c r="CT202" s="38">
        <v>0</v>
      </c>
      <c r="CU202" s="37">
        <v>0</v>
      </c>
      <c r="CV202" s="4">
        <v>0</v>
      </c>
      <c r="CW202" s="38">
        <f t="shared" si="1694"/>
        <v>0</v>
      </c>
      <c r="CX202" s="37">
        <v>34.633580000000002</v>
      </c>
      <c r="CY202" s="4">
        <v>1493.0129999999999</v>
      </c>
      <c r="CZ202" s="38">
        <f t="shared" si="1695"/>
        <v>43108.826751378278</v>
      </c>
      <c r="DA202" s="37">
        <v>0</v>
      </c>
      <c r="DB202" s="4">
        <v>0</v>
      </c>
      <c r="DC202" s="38">
        <v>0</v>
      </c>
      <c r="DD202" s="37">
        <v>0</v>
      </c>
      <c r="DE202" s="4">
        <v>0</v>
      </c>
      <c r="DF202" s="38">
        <v>0</v>
      </c>
      <c r="DG202" s="37">
        <v>0</v>
      </c>
      <c r="DH202" s="4">
        <v>0</v>
      </c>
      <c r="DI202" s="38">
        <v>0</v>
      </c>
      <c r="DJ202" s="37">
        <v>0</v>
      </c>
      <c r="DK202" s="4">
        <v>0</v>
      </c>
      <c r="DL202" s="38">
        <v>0</v>
      </c>
      <c r="DM202" s="37">
        <v>332.91955000000002</v>
      </c>
      <c r="DN202" s="4">
        <v>4813.2</v>
      </c>
      <c r="DO202" s="38">
        <f t="shared" si="1697"/>
        <v>14457.546875814291</v>
      </c>
      <c r="DP202" s="37">
        <v>6.5267400000000002</v>
      </c>
      <c r="DQ202" s="4">
        <v>72.953999999999994</v>
      </c>
      <c r="DR202" s="38">
        <f t="shared" si="1698"/>
        <v>11177.708932790334</v>
      </c>
      <c r="DS202" s="37">
        <v>0</v>
      </c>
      <c r="DT202" s="4">
        <v>0</v>
      </c>
      <c r="DU202" s="38">
        <v>0</v>
      </c>
      <c r="DV202" s="37">
        <v>0</v>
      </c>
      <c r="DW202" s="4">
        <v>0</v>
      </c>
      <c r="DX202" s="38">
        <v>0</v>
      </c>
      <c r="DY202" s="37">
        <v>1.0848100000000001</v>
      </c>
      <c r="DZ202" s="4">
        <v>108.212</v>
      </c>
      <c r="EA202" s="38">
        <f t="shared" si="1723"/>
        <v>99752.030309455105</v>
      </c>
      <c r="EB202" s="37">
        <v>13.621510000000001</v>
      </c>
      <c r="EC202" s="4">
        <v>497.529</v>
      </c>
      <c r="ED202" s="38">
        <f t="shared" si="1699"/>
        <v>36525.245732668402</v>
      </c>
      <c r="EE202" s="37">
        <v>0</v>
      </c>
      <c r="EF202" s="4">
        <v>0</v>
      </c>
      <c r="EG202" s="38">
        <v>0</v>
      </c>
      <c r="EH202" s="37">
        <v>0</v>
      </c>
      <c r="EI202" s="4">
        <v>0</v>
      </c>
      <c r="EJ202" s="38">
        <v>0</v>
      </c>
      <c r="EK202" s="37">
        <v>0</v>
      </c>
      <c r="EL202" s="4">
        <v>0</v>
      </c>
      <c r="EM202" s="38">
        <v>0</v>
      </c>
      <c r="EN202" s="37">
        <v>0</v>
      </c>
      <c r="EO202" s="4">
        <v>0</v>
      </c>
      <c r="EP202" s="38">
        <v>0</v>
      </c>
      <c r="EQ202" s="37"/>
      <c r="ER202" s="4"/>
      <c r="ES202" s="38"/>
      <c r="ET202" s="37">
        <v>0</v>
      </c>
      <c r="EU202" s="4">
        <v>0</v>
      </c>
      <c r="EV202" s="38">
        <v>0</v>
      </c>
      <c r="EW202" s="37">
        <v>0</v>
      </c>
      <c r="EX202" s="4">
        <v>0</v>
      </c>
      <c r="EY202" s="38">
        <v>0</v>
      </c>
      <c r="EZ202" s="37">
        <v>0</v>
      </c>
      <c r="FA202" s="4">
        <v>0</v>
      </c>
      <c r="FB202" s="38">
        <v>0</v>
      </c>
      <c r="FC202" s="37"/>
      <c r="FD202" s="4"/>
      <c r="FE202" s="38"/>
      <c r="FF202" s="37">
        <v>0</v>
      </c>
      <c r="FG202" s="4">
        <v>0</v>
      </c>
      <c r="FH202" s="38">
        <v>0</v>
      </c>
      <c r="FI202" s="37">
        <v>1090.6759999999999</v>
      </c>
      <c r="FJ202" s="4">
        <v>2141.3820000000001</v>
      </c>
      <c r="FK202" s="38">
        <f t="shared" si="1703"/>
        <v>1963.3530030916609</v>
      </c>
      <c r="FL202" s="37">
        <v>0</v>
      </c>
      <c r="FM202" s="4">
        <v>0</v>
      </c>
      <c r="FN202" s="38">
        <v>0</v>
      </c>
      <c r="FO202" s="37">
        <v>0</v>
      </c>
      <c r="FP202" s="4">
        <v>0</v>
      </c>
      <c r="FQ202" s="38">
        <v>0</v>
      </c>
      <c r="FR202" s="37">
        <v>0</v>
      </c>
      <c r="FS202" s="4">
        <v>0</v>
      </c>
      <c r="FT202" s="38">
        <v>0</v>
      </c>
      <c r="FU202" s="37"/>
      <c r="FV202" s="4"/>
      <c r="FW202" s="38"/>
      <c r="FX202" s="37">
        <v>0</v>
      </c>
      <c r="FY202" s="4">
        <v>0</v>
      </c>
      <c r="FZ202" s="38">
        <v>0</v>
      </c>
      <c r="GA202" s="37">
        <v>0</v>
      </c>
      <c r="GB202" s="4">
        <v>0</v>
      </c>
      <c r="GC202" s="38">
        <v>0</v>
      </c>
      <c r="GD202" s="37">
        <v>1.28</v>
      </c>
      <c r="GE202" s="4">
        <v>121.693</v>
      </c>
      <c r="GF202" s="38">
        <f t="shared" si="1724"/>
        <v>95072.65625</v>
      </c>
      <c r="GG202" s="37">
        <v>0</v>
      </c>
      <c r="GH202" s="4">
        <v>0</v>
      </c>
      <c r="GI202" s="38">
        <v>0</v>
      </c>
      <c r="GJ202" s="37">
        <v>0</v>
      </c>
      <c r="GK202" s="4">
        <v>0</v>
      </c>
      <c r="GL202" s="38">
        <v>0</v>
      </c>
      <c r="GM202" s="37">
        <v>0</v>
      </c>
      <c r="GN202" s="4">
        <v>0</v>
      </c>
      <c r="GO202" s="38">
        <v>0</v>
      </c>
      <c r="GP202" s="37">
        <v>0</v>
      </c>
      <c r="GQ202" s="4">
        <v>0</v>
      </c>
      <c r="GR202" s="38">
        <v>0</v>
      </c>
      <c r="GS202" s="37">
        <v>0</v>
      </c>
      <c r="GT202" s="4">
        <v>0</v>
      </c>
      <c r="GU202" s="38">
        <v>0</v>
      </c>
      <c r="GV202" s="37">
        <v>0</v>
      </c>
      <c r="GW202" s="4">
        <v>0</v>
      </c>
      <c r="GX202" s="38">
        <v>0</v>
      </c>
      <c r="GY202" s="37">
        <v>0</v>
      </c>
      <c r="GZ202" s="4">
        <v>0</v>
      </c>
      <c r="HA202" s="38">
        <v>0</v>
      </c>
      <c r="HB202" s="37">
        <v>0</v>
      </c>
      <c r="HC202" s="4">
        <v>0</v>
      </c>
      <c r="HD202" s="38">
        <v>0</v>
      </c>
      <c r="HE202" s="37">
        <v>0</v>
      </c>
      <c r="HF202" s="4">
        <v>0</v>
      </c>
      <c r="HG202" s="38">
        <v>0</v>
      </c>
      <c r="HH202" s="37">
        <v>35.94079</v>
      </c>
      <c r="HI202" s="4">
        <v>1826.212</v>
      </c>
      <c r="HJ202" s="38">
        <f t="shared" si="1704"/>
        <v>50811.682213996966</v>
      </c>
      <c r="HK202" s="37">
        <v>0</v>
      </c>
      <c r="HL202" s="4">
        <v>0</v>
      </c>
      <c r="HM202" s="38">
        <v>0</v>
      </c>
      <c r="HN202" s="37">
        <v>0</v>
      </c>
      <c r="HO202" s="4">
        <v>0</v>
      </c>
      <c r="HP202" s="38">
        <v>0</v>
      </c>
      <c r="HQ202" s="37">
        <v>2.234</v>
      </c>
      <c r="HR202" s="4">
        <v>4.2549999999999999</v>
      </c>
      <c r="HS202" s="38">
        <f t="shared" si="1705"/>
        <v>1904.655326768129</v>
      </c>
      <c r="HT202" s="37">
        <v>2.234</v>
      </c>
      <c r="HU202" s="4">
        <v>4.2549999999999999</v>
      </c>
      <c r="HV202" s="38">
        <f t="shared" si="1706"/>
        <v>1904.655326768129</v>
      </c>
      <c r="HW202" s="37">
        <v>0</v>
      </c>
      <c r="HX202" s="4">
        <v>0</v>
      </c>
      <c r="HY202" s="38">
        <v>0</v>
      </c>
      <c r="HZ202" s="37">
        <v>0</v>
      </c>
      <c r="IA202" s="4">
        <v>0</v>
      </c>
      <c r="IB202" s="38">
        <v>0</v>
      </c>
      <c r="IC202" s="37">
        <v>11.558</v>
      </c>
      <c r="ID202" s="4">
        <v>324.60599999999999</v>
      </c>
      <c r="IE202" s="38">
        <f t="shared" si="1707"/>
        <v>28084.962796331547</v>
      </c>
      <c r="IF202" s="37">
        <v>0</v>
      </c>
      <c r="IG202" s="4">
        <v>0</v>
      </c>
      <c r="IH202" s="38">
        <v>0</v>
      </c>
      <c r="II202" s="37">
        <v>0</v>
      </c>
      <c r="IJ202" s="4">
        <v>0</v>
      </c>
      <c r="IK202" s="38">
        <v>0</v>
      </c>
      <c r="IL202" s="37">
        <v>9.8830000000000001E-2</v>
      </c>
      <c r="IM202" s="4">
        <v>3.6190000000000002</v>
      </c>
      <c r="IN202" s="38">
        <f t="shared" si="1708"/>
        <v>36618.435697662651</v>
      </c>
      <c r="IO202" s="37">
        <v>16.524000000000001</v>
      </c>
      <c r="IP202" s="4">
        <v>775.66600000000005</v>
      </c>
      <c r="IQ202" s="38">
        <f t="shared" si="1709"/>
        <v>46941.781650931982</v>
      </c>
      <c r="IR202" s="37">
        <v>0</v>
      </c>
      <c r="IS202" s="4">
        <v>0</v>
      </c>
      <c r="IT202" s="38">
        <v>0</v>
      </c>
      <c r="IU202" s="37">
        <v>2.3700000000000001E-3</v>
      </c>
      <c r="IV202" s="4">
        <v>1.865</v>
      </c>
      <c r="IW202" s="38">
        <f t="shared" ref="IW202:IW210" si="1728">IV202/IU202*1000</f>
        <v>786919.8312236286</v>
      </c>
      <c r="IX202" s="37">
        <v>0</v>
      </c>
      <c r="IY202" s="4">
        <v>0</v>
      </c>
      <c r="IZ202" s="38">
        <f t="shared" si="1576"/>
        <v>0</v>
      </c>
      <c r="JA202" s="37">
        <v>0.24334999999999998</v>
      </c>
      <c r="JB202" s="4">
        <v>7.04</v>
      </c>
      <c r="JC202" s="38">
        <f t="shared" ref="JC202:JC204" si="1729">JB202/JA202*1000</f>
        <v>28929.525374974317</v>
      </c>
      <c r="JD202" s="37">
        <v>3.5289999999999999</v>
      </c>
      <c r="JE202" s="4">
        <v>244.8</v>
      </c>
      <c r="JF202" s="38">
        <f t="shared" ref="JF202:JF210" si="1730">JE202/JD202*1000</f>
        <v>69368.092944176824</v>
      </c>
      <c r="JG202" s="37">
        <v>0</v>
      </c>
      <c r="JH202" s="4">
        <v>0</v>
      </c>
      <c r="JI202" s="38">
        <v>0</v>
      </c>
      <c r="JJ202" s="37">
        <v>0</v>
      </c>
      <c r="JK202" s="4">
        <v>0</v>
      </c>
      <c r="JL202" s="38">
        <v>0</v>
      </c>
      <c r="JM202" s="37">
        <v>6.6799999999999993E-3</v>
      </c>
      <c r="JN202" s="4">
        <v>0.501</v>
      </c>
      <c r="JO202" s="38">
        <f t="shared" ref="JO202:JO210" si="1731">JN202/JM202*1000</f>
        <v>75000.000000000015</v>
      </c>
      <c r="JP202" s="37">
        <v>27.690619999999999</v>
      </c>
      <c r="JQ202" s="4">
        <v>761.10799999999995</v>
      </c>
      <c r="JR202" s="38">
        <f t="shared" si="1710"/>
        <v>27486.130682519928</v>
      </c>
      <c r="JS202" s="37">
        <v>0</v>
      </c>
      <c r="JT202" s="4">
        <v>0</v>
      </c>
      <c r="JU202" s="38">
        <v>0</v>
      </c>
      <c r="JV202" s="37">
        <v>8.61</v>
      </c>
      <c r="JW202" s="4">
        <v>431.05200000000002</v>
      </c>
      <c r="JX202" s="38">
        <f t="shared" ref="JX202:JX209" si="1732">JW202/JV202*1000</f>
        <v>50064.111498257844</v>
      </c>
      <c r="JY202" s="37">
        <v>0</v>
      </c>
      <c r="JZ202" s="4">
        <v>0</v>
      </c>
      <c r="KA202" s="38">
        <v>0</v>
      </c>
      <c r="KB202" s="37">
        <v>0</v>
      </c>
      <c r="KC202" s="4">
        <v>0</v>
      </c>
      <c r="KD202" s="38">
        <v>0</v>
      </c>
      <c r="KE202" s="37">
        <v>0.12490000000000001</v>
      </c>
      <c r="KF202" s="4">
        <v>0.93799999999999994</v>
      </c>
      <c r="KG202" s="38">
        <f t="shared" si="1711"/>
        <v>7510.0080064051226</v>
      </c>
      <c r="KH202" s="37"/>
      <c r="KI202" s="4"/>
      <c r="KJ202" s="38"/>
      <c r="KK202" s="37">
        <v>4.0000000000000001E-3</v>
      </c>
      <c r="KL202" s="4">
        <v>4.1000000000000002E-2</v>
      </c>
      <c r="KM202" s="38">
        <f t="shared" si="1712"/>
        <v>10250</v>
      </c>
      <c r="KN202" s="37">
        <v>0</v>
      </c>
      <c r="KO202" s="4">
        <v>0</v>
      </c>
      <c r="KP202" s="38">
        <v>0</v>
      </c>
      <c r="KQ202" s="37">
        <v>0</v>
      </c>
      <c r="KR202" s="4">
        <v>0</v>
      </c>
      <c r="KS202" s="38">
        <v>0</v>
      </c>
      <c r="KT202" s="37">
        <v>49.069369999999999</v>
      </c>
      <c r="KU202" s="4">
        <v>189.36600000000001</v>
      </c>
      <c r="KV202" s="38">
        <f t="shared" si="1713"/>
        <v>3859.1487928212655</v>
      </c>
      <c r="KW202" s="37">
        <v>0</v>
      </c>
      <c r="KX202" s="4">
        <v>0</v>
      </c>
      <c r="KY202" s="38">
        <v>0</v>
      </c>
      <c r="KZ202" s="37">
        <v>191.417</v>
      </c>
      <c r="LA202" s="4">
        <v>3885.5810000000001</v>
      </c>
      <c r="LB202" s="38">
        <f t="shared" si="1714"/>
        <v>20299.038225444972</v>
      </c>
      <c r="LC202" s="37">
        <v>54.811099999999996</v>
      </c>
      <c r="LD202" s="4">
        <v>2682.9189999999999</v>
      </c>
      <c r="LE202" s="38">
        <f t="shared" si="1715"/>
        <v>48948.461169361675</v>
      </c>
      <c r="LF202" s="37">
        <v>0.37681999999999999</v>
      </c>
      <c r="LG202" s="4">
        <v>40.329000000000001</v>
      </c>
      <c r="LH202" s="38">
        <f t="shared" si="1716"/>
        <v>107024.5740671939</v>
      </c>
      <c r="LI202" s="37">
        <v>71.586410000000001</v>
      </c>
      <c r="LJ202" s="4">
        <v>150.66300000000001</v>
      </c>
      <c r="LK202" s="38">
        <f t="shared" si="1717"/>
        <v>2104.6313120046111</v>
      </c>
      <c r="LL202" s="37">
        <v>0</v>
      </c>
      <c r="LM202" s="4">
        <v>0</v>
      </c>
      <c r="LN202" s="38">
        <v>0</v>
      </c>
      <c r="LO202" s="37">
        <v>0</v>
      </c>
      <c r="LP202" s="4">
        <v>0</v>
      </c>
      <c r="LQ202" s="38">
        <v>0</v>
      </c>
      <c r="LR202" s="37">
        <v>0</v>
      </c>
      <c r="LS202" s="4">
        <v>0</v>
      </c>
      <c r="LT202" s="38">
        <v>0</v>
      </c>
      <c r="LU202" s="37">
        <v>0</v>
      </c>
      <c r="LV202" s="4">
        <v>0</v>
      </c>
      <c r="LW202" s="38">
        <v>0</v>
      </c>
      <c r="LX202" s="37">
        <v>126.36199999999999</v>
      </c>
      <c r="LY202" s="4">
        <v>1619.1030000000001</v>
      </c>
      <c r="LZ202" s="38">
        <f t="shared" si="1718"/>
        <v>12813.21125021763</v>
      </c>
      <c r="MA202" s="2">
        <f t="shared" si="1719"/>
        <v>2185.0300900000002</v>
      </c>
      <c r="MB202" s="34">
        <f t="shared" si="1720"/>
        <v>26060.435000000001</v>
      </c>
    </row>
    <row r="203" spans="1:340" x14ac:dyDescent="0.3">
      <c r="A203" s="50">
        <v>2019</v>
      </c>
      <c r="B203" s="51" t="s">
        <v>8</v>
      </c>
      <c r="C203" s="37">
        <v>0</v>
      </c>
      <c r="D203" s="4">
        <v>0</v>
      </c>
      <c r="E203" s="38">
        <v>0</v>
      </c>
      <c r="F203" s="37">
        <v>0</v>
      </c>
      <c r="G203" s="4">
        <v>0</v>
      </c>
      <c r="H203" s="38">
        <v>0</v>
      </c>
      <c r="I203" s="37">
        <v>0</v>
      </c>
      <c r="J203" s="4">
        <v>0</v>
      </c>
      <c r="K203" s="38">
        <v>0</v>
      </c>
      <c r="L203" s="37">
        <v>0</v>
      </c>
      <c r="M203" s="4">
        <v>0</v>
      </c>
      <c r="N203" s="38">
        <v>0</v>
      </c>
      <c r="O203" s="37">
        <v>0</v>
      </c>
      <c r="P203" s="4">
        <v>0</v>
      </c>
      <c r="Q203" s="38">
        <v>0</v>
      </c>
      <c r="R203" s="37">
        <v>4.8000000000000001E-2</v>
      </c>
      <c r="S203" s="4">
        <v>3.8479999999999999</v>
      </c>
      <c r="T203" s="38">
        <f t="shared" si="1721"/>
        <v>80166.666666666657</v>
      </c>
      <c r="U203" s="37">
        <v>113.87416</v>
      </c>
      <c r="V203" s="4">
        <v>4418.8090000000002</v>
      </c>
      <c r="W203" s="38">
        <f t="shared" si="1684"/>
        <v>38804.316975861773</v>
      </c>
      <c r="X203" s="37">
        <v>13.526479999999999</v>
      </c>
      <c r="Y203" s="4">
        <v>94.971000000000004</v>
      </c>
      <c r="Z203" s="38">
        <f t="shared" si="1685"/>
        <v>7021.1170977223937</v>
      </c>
      <c r="AA203" s="37">
        <v>0</v>
      </c>
      <c r="AB203" s="4">
        <v>0</v>
      </c>
      <c r="AC203" s="38">
        <v>0</v>
      </c>
      <c r="AD203" s="37">
        <v>10.249309999999999</v>
      </c>
      <c r="AE203" s="4">
        <v>248.798</v>
      </c>
      <c r="AF203" s="38">
        <f t="shared" si="1686"/>
        <v>24274.609705433832</v>
      </c>
      <c r="AG203" s="37">
        <v>2.0239999999999998E-2</v>
      </c>
      <c r="AH203" s="4">
        <v>0.53100000000000003</v>
      </c>
      <c r="AI203" s="38">
        <f t="shared" ref="AI203" si="1733">AH203/AG203*1000</f>
        <v>26235.177865612652</v>
      </c>
      <c r="AJ203" s="37">
        <v>0</v>
      </c>
      <c r="AK203" s="4">
        <v>0</v>
      </c>
      <c r="AL203" s="38">
        <v>0</v>
      </c>
      <c r="AM203" s="37">
        <v>0</v>
      </c>
      <c r="AN203" s="4">
        <v>0</v>
      </c>
      <c r="AO203" s="38">
        <v>0</v>
      </c>
      <c r="AP203" s="37">
        <v>0</v>
      </c>
      <c r="AQ203" s="4">
        <v>0</v>
      </c>
      <c r="AR203" s="38">
        <v>0</v>
      </c>
      <c r="AS203" s="37">
        <v>0</v>
      </c>
      <c r="AT203" s="4">
        <v>0</v>
      </c>
      <c r="AU203" s="38">
        <v>0</v>
      </c>
      <c r="AV203" s="37">
        <v>0</v>
      </c>
      <c r="AW203" s="4">
        <v>0</v>
      </c>
      <c r="AX203" s="38">
        <v>0</v>
      </c>
      <c r="AY203" s="37">
        <v>0</v>
      </c>
      <c r="AZ203" s="4">
        <v>0</v>
      </c>
      <c r="BA203" s="38">
        <v>0</v>
      </c>
      <c r="BB203" s="37">
        <v>0</v>
      </c>
      <c r="BC203" s="4">
        <v>0</v>
      </c>
      <c r="BD203" s="38">
        <v>0</v>
      </c>
      <c r="BE203" s="37">
        <v>0</v>
      </c>
      <c r="BF203" s="4">
        <v>0</v>
      </c>
      <c r="BG203" s="38">
        <v>0</v>
      </c>
      <c r="BH203" s="37">
        <v>30.74277</v>
      </c>
      <c r="BI203" s="4">
        <v>158.17599999999999</v>
      </c>
      <c r="BJ203" s="38">
        <f t="shared" si="1690"/>
        <v>5145.1446958097786</v>
      </c>
      <c r="BK203" s="37">
        <v>0</v>
      </c>
      <c r="BL203" s="4">
        <v>0</v>
      </c>
      <c r="BM203" s="38">
        <v>0</v>
      </c>
      <c r="BN203" s="37">
        <v>0</v>
      </c>
      <c r="BO203" s="4">
        <v>0</v>
      </c>
      <c r="BP203" s="38">
        <v>0</v>
      </c>
      <c r="BQ203" s="37">
        <v>0</v>
      </c>
      <c r="BR203" s="4">
        <v>0</v>
      </c>
      <c r="BS203" s="38">
        <v>0</v>
      </c>
      <c r="BT203" s="37">
        <v>0</v>
      </c>
      <c r="BU203" s="4">
        <v>0</v>
      </c>
      <c r="BV203" s="38">
        <f>IF(BT203=0,0,BU203/BT203*1000)</f>
        <v>0</v>
      </c>
      <c r="BW203" s="37">
        <v>7.28E-3</v>
      </c>
      <c r="BX203" s="4">
        <v>1.7889999999999999</v>
      </c>
      <c r="BY203" s="38">
        <f t="shared" si="1727"/>
        <v>245741.75824175822</v>
      </c>
      <c r="BZ203" s="37">
        <v>9.9024699999999992</v>
      </c>
      <c r="CA203" s="4">
        <v>205.26499999999999</v>
      </c>
      <c r="CB203" s="38">
        <f t="shared" si="1691"/>
        <v>20728.666686190416</v>
      </c>
      <c r="CC203" s="37">
        <v>23.383110000000002</v>
      </c>
      <c r="CD203" s="4">
        <v>1304.827</v>
      </c>
      <c r="CE203" s="38">
        <f t="shared" si="1692"/>
        <v>55802.115287487417</v>
      </c>
      <c r="CF203" s="37">
        <v>0.2</v>
      </c>
      <c r="CG203" s="4">
        <v>0.187</v>
      </c>
      <c r="CH203" s="38">
        <f t="shared" si="1722"/>
        <v>934.99999999999989</v>
      </c>
      <c r="CI203" s="37">
        <v>0</v>
      </c>
      <c r="CJ203" s="4">
        <v>0</v>
      </c>
      <c r="CK203" s="38">
        <v>0</v>
      </c>
      <c r="CL203" s="37">
        <v>0</v>
      </c>
      <c r="CM203" s="4">
        <v>0</v>
      </c>
      <c r="CN203" s="38">
        <v>0</v>
      </c>
      <c r="CO203" s="37">
        <v>0.25977</v>
      </c>
      <c r="CP203" s="4">
        <v>37.542999999999999</v>
      </c>
      <c r="CQ203" s="38">
        <f t="shared" si="1693"/>
        <v>144524.00200177077</v>
      </c>
      <c r="CR203" s="37">
        <v>0</v>
      </c>
      <c r="CS203" s="4">
        <v>0</v>
      </c>
      <c r="CT203" s="38">
        <v>0</v>
      </c>
      <c r="CU203" s="37">
        <v>0</v>
      </c>
      <c r="CV203" s="4">
        <v>0</v>
      </c>
      <c r="CW203" s="38">
        <f t="shared" si="1694"/>
        <v>0</v>
      </c>
      <c r="CX203" s="37">
        <v>5.6622200000000005</v>
      </c>
      <c r="CY203" s="4">
        <v>288.90800000000002</v>
      </c>
      <c r="CZ203" s="38">
        <f t="shared" si="1695"/>
        <v>51023.803384538216</v>
      </c>
      <c r="DA203" s="37">
        <v>0.05</v>
      </c>
      <c r="DB203" s="4">
        <v>0.19400000000000001</v>
      </c>
      <c r="DC203" s="38">
        <f t="shared" ref="DC203:DC209" si="1734">DB203/DA203*1000</f>
        <v>3880</v>
      </c>
      <c r="DD203" s="37">
        <v>0</v>
      </c>
      <c r="DE203" s="4">
        <v>0</v>
      </c>
      <c r="DF203" s="38">
        <v>0</v>
      </c>
      <c r="DG203" s="37">
        <v>5.9832000000000001</v>
      </c>
      <c r="DH203" s="4">
        <v>47.18</v>
      </c>
      <c r="DI203" s="38">
        <f t="shared" si="1696"/>
        <v>7885.4124883005743</v>
      </c>
      <c r="DJ203" s="37">
        <v>0</v>
      </c>
      <c r="DK203" s="4">
        <v>0</v>
      </c>
      <c r="DL203" s="38">
        <v>0</v>
      </c>
      <c r="DM203" s="37">
        <v>464.26991999999996</v>
      </c>
      <c r="DN203" s="4">
        <v>5368.1940000000004</v>
      </c>
      <c r="DO203" s="38">
        <f t="shared" si="1697"/>
        <v>11562.657343814135</v>
      </c>
      <c r="DP203" s="37">
        <v>2.8070599999999999</v>
      </c>
      <c r="DQ203" s="4">
        <v>45.759</v>
      </c>
      <c r="DR203" s="38">
        <f t="shared" si="1698"/>
        <v>16301.397191367481</v>
      </c>
      <c r="DS203" s="37">
        <v>0</v>
      </c>
      <c r="DT203" s="4">
        <v>0</v>
      </c>
      <c r="DU203" s="38">
        <v>0</v>
      </c>
      <c r="DV203" s="37">
        <v>0</v>
      </c>
      <c r="DW203" s="4">
        <v>0</v>
      </c>
      <c r="DX203" s="38">
        <v>0</v>
      </c>
      <c r="DY203" s="37">
        <v>0.18087</v>
      </c>
      <c r="DZ203" s="4">
        <v>4.9409999999999998</v>
      </c>
      <c r="EA203" s="38">
        <f t="shared" si="1723"/>
        <v>27317.963177973132</v>
      </c>
      <c r="EB203" s="37">
        <v>9.4223799999999986</v>
      </c>
      <c r="EC203" s="4">
        <v>712.05799999999999</v>
      </c>
      <c r="ED203" s="38">
        <f t="shared" si="1699"/>
        <v>75570.927939650079</v>
      </c>
      <c r="EE203" s="37">
        <v>1.06E-2</v>
      </c>
      <c r="EF203" s="4">
        <v>0.91400000000000003</v>
      </c>
      <c r="EG203" s="38">
        <f t="shared" ref="EG203:EG206" si="1735">EF203/EE203*1000</f>
        <v>86226.415094339623</v>
      </c>
      <c r="EH203" s="37">
        <v>1.06E-2</v>
      </c>
      <c r="EI203" s="4">
        <v>0.91400000000000003</v>
      </c>
      <c r="EJ203" s="38">
        <f t="shared" si="1701"/>
        <v>86226.415094339623</v>
      </c>
      <c r="EK203" s="37">
        <v>0</v>
      </c>
      <c r="EL203" s="4">
        <v>0</v>
      </c>
      <c r="EM203" s="38">
        <v>0</v>
      </c>
      <c r="EN203" s="37">
        <v>0</v>
      </c>
      <c r="EO203" s="4">
        <v>0</v>
      </c>
      <c r="EP203" s="38">
        <v>0</v>
      </c>
      <c r="EQ203" s="37"/>
      <c r="ER203" s="4"/>
      <c r="ES203" s="38"/>
      <c r="ET203" s="37">
        <v>0</v>
      </c>
      <c r="EU203" s="4">
        <v>0</v>
      </c>
      <c r="EV203" s="38">
        <v>0</v>
      </c>
      <c r="EW203" s="37">
        <v>2</v>
      </c>
      <c r="EX203" s="4">
        <v>6.7380000000000004</v>
      </c>
      <c r="EY203" s="38">
        <f t="shared" si="1702"/>
        <v>3369</v>
      </c>
      <c r="EZ203" s="37">
        <v>0</v>
      </c>
      <c r="FA203" s="4">
        <v>0</v>
      </c>
      <c r="FB203" s="38">
        <v>0</v>
      </c>
      <c r="FC203" s="37"/>
      <c r="FD203" s="4"/>
      <c r="FE203" s="38"/>
      <c r="FF203" s="37">
        <v>0</v>
      </c>
      <c r="FG203" s="4">
        <v>0</v>
      </c>
      <c r="FH203" s="38">
        <v>0</v>
      </c>
      <c r="FI203" s="37">
        <v>236.49199999999999</v>
      </c>
      <c r="FJ203" s="4">
        <v>725.56</v>
      </c>
      <c r="FK203" s="38">
        <f t="shared" si="1703"/>
        <v>3068.010757234917</v>
      </c>
      <c r="FL203" s="37">
        <v>0</v>
      </c>
      <c r="FM203" s="4">
        <v>0</v>
      </c>
      <c r="FN203" s="38">
        <v>0</v>
      </c>
      <c r="FO203" s="37">
        <v>0</v>
      </c>
      <c r="FP203" s="4">
        <v>0</v>
      </c>
      <c r="FQ203" s="38">
        <v>0</v>
      </c>
      <c r="FR203" s="37">
        <v>0</v>
      </c>
      <c r="FS203" s="4">
        <v>0</v>
      </c>
      <c r="FT203" s="38">
        <v>0</v>
      </c>
      <c r="FU203" s="37"/>
      <c r="FV203" s="4"/>
      <c r="FW203" s="38"/>
      <c r="FX203" s="37">
        <v>0</v>
      </c>
      <c r="FY203" s="4">
        <v>0</v>
      </c>
      <c r="FZ203" s="38">
        <v>0</v>
      </c>
      <c r="GA203" s="37">
        <v>0</v>
      </c>
      <c r="GB203" s="4">
        <v>0</v>
      </c>
      <c r="GC203" s="38">
        <v>0</v>
      </c>
      <c r="GD203" s="37">
        <v>11.240399999999999</v>
      </c>
      <c r="GE203" s="4">
        <v>249.916</v>
      </c>
      <c r="GF203" s="38">
        <f t="shared" si="1724"/>
        <v>22233.728337069857</v>
      </c>
      <c r="GG203" s="37">
        <v>0</v>
      </c>
      <c r="GH203" s="4">
        <v>0</v>
      </c>
      <c r="GI203" s="38">
        <v>0</v>
      </c>
      <c r="GJ203" s="37">
        <v>0</v>
      </c>
      <c r="GK203" s="4">
        <v>0</v>
      </c>
      <c r="GL203" s="38">
        <v>0</v>
      </c>
      <c r="GM203" s="37">
        <v>0</v>
      </c>
      <c r="GN203" s="4">
        <v>0</v>
      </c>
      <c r="GO203" s="38">
        <v>0</v>
      </c>
      <c r="GP203" s="37">
        <v>0</v>
      </c>
      <c r="GQ203" s="4">
        <v>0</v>
      </c>
      <c r="GR203" s="38">
        <v>0</v>
      </c>
      <c r="GS203" s="37">
        <v>0</v>
      </c>
      <c r="GT203" s="4">
        <v>0</v>
      </c>
      <c r="GU203" s="38">
        <v>0</v>
      </c>
      <c r="GV203" s="37">
        <v>0</v>
      </c>
      <c r="GW203" s="4">
        <v>0</v>
      </c>
      <c r="GX203" s="38">
        <v>0</v>
      </c>
      <c r="GY203" s="37">
        <v>0</v>
      </c>
      <c r="GZ203" s="4">
        <v>0</v>
      </c>
      <c r="HA203" s="38">
        <v>0</v>
      </c>
      <c r="HB203" s="37">
        <v>0</v>
      </c>
      <c r="HC203" s="4">
        <v>0</v>
      </c>
      <c r="HD203" s="38">
        <v>0</v>
      </c>
      <c r="HE203" s="37">
        <v>8.9000000000000006E-4</v>
      </c>
      <c r="HF203" s="4">
        <v>0.3</v>
      </c>
      <c r="HG203" s="38">
        <f t="shared" si="1725"/>
        <v>337078.65168539318</v>
      </c>
      <c r="HH203" s="37">
        <v>56.410040000000002</v>
      </c>
      <c r="HI203" s="4">
        <v>2480.7669999999998</v>
      </c>
      <c r="HJ203" s="38">
        <f t="shared" si="1704"/>
        <v>43977.401895123628</v>
      </c>
      <c r="HK203" s="37">
        <v>0</v>
      </c>
      <c r="HL203" s="4">
        <v>0</v>
      </c>
      <c r="HM203" s="38">
        <v>0</v>
      </c>
      <c r="HN203" s="37">
        <v>0</v>
      </c>
      <c r="HO203" s="4">
        <v>0</v>
      </c>
      <c r="HP203" s="38">
        <v>0</v>
      </c>
      <c r="HQ203" s="37">
        <v>9.9000000000000005E-2</v>
      </c>
      <c r="HR203" s="4">
        <v>0.28100000000000003</v>
      </c>
      <c r="HS203" s="38">
        <f t="shared" si="1705"/>
        <v>2838.3838383838388</v>
      </c>
      <c r="HT203" s="37">
        <v>9.9000000000000005E-2</v>
      </c>
      <c r="HU203" s="4">
        <v>0.28100000000000003</v>
      </c>
      <c r="HV203" s="38">
        <f t="shared" si="1706"/>
        <v>2838.3838383838388</v>
      </c>
      <c r="HW203" s="37">
        <v>0</v>
      </c>
      <c r="HX203" s="4">
        <v>0</v>
      </c>
      <c r="HY203" s="38">
        <v>0</v>
      </c>
      <c r="HZ203" s="37">
        <v>0</v>
      </c>
      <c r="IA203" s="4">
        <v>0</v>
      </c>
      <c r="IB203" s="38">
        <v>0</v>
      </c>
      <c r="IC203" s="37">
        <v>25.825970000000002</v>
      </c>
      <c r="ID203" s="4">
        <v>598.87</v>
      </c>
      <c r="IE203" s="38">
        <f t="shared" si="1707"/>
        <v>23188.674036251105</v>
      </c>
      <c r="IF203" s="37">
        <v>0</v>
      </c>
      <c r="IG203" s="4">
        <v>0</v>
      </c>
      <c r="IH203" s="38">
        <v>0</v>
      </c>
      <c r="II203" s="37">
        <v>0</v>
      </c>
      <c r="IJ203" s="4">
        <v>0</v>
      </c>
      <c r="IK203" s="38">
        <v>0</v>
      </c>
      <c r="IL203" s="37">
        <v>30.77769</v>
      </c>
      <c r="IM203" s="4">
        <v>2142.8470000000002</v>
      </c>
      <c r="IN203" s="38">
        <f t="shared" si="1708"/>
        <v>69623.386290524082</v>
      </c>
      <c r="IO203" s="37">
        <v>31.53228</v>
      </c>
      <c r="IP203" s="4">
        <v>1827.1690000000001</v>
      </c>
      <c r="IQ203" s="38">
        <f t="shared" si="1709"/>
        <v>57945.984242179758</v>
      </c>
      <c r="IR203" s="37">
        <v>0</v>
      </c>
      <c r="IS203" s="4">
        <v>0</v>
      </c>
      <c r="IT203" s="38">
        <v>0</v>
      </c>
      <c r="IU203" s="37">
        <v>0</v>
      </c>
      <c r="IV203" s="4">
        <v>0</v>
      </c>
      <c r="IW203" s="38">
        <v>0</v>
      </c>
      <c r="IX203" s="37">
        <v>0</v>
      </c>
      <c r="IY203" s="4">
        <v>0</v>
      </c>
      <c r="IZ203" s="38">
        <f t="shared" si="1576"/>
        <v>0</v>
      </c>
      <c r="JA203" s="37">
        <v>0</v>
      </c>
      <c r="JB203" s="4">
        <v>0</v>
      </c>
      <c r="JC203" s="38">
        <v>0</v>
      </c>
      <c r="JD203" s="37">
        <v>0</v>
      </c>
      <c r="JE203" s="4">
        <v>0</v>
      </c>
      <c r="JF203" s="38">
        <v>0</v>
      </c>
      <c r="JG203" s="37">
        <v>0</v>
      </c>
      <c r="JH203" s="4">
        <v>0</v>
      </c>
      <c r="JI203" s="38">
        <v>0</v>
      </c>
      <c r="JJ203" s="37">
        <v>0</v>
      </c>
      <c r="JK203" s="4">
        <v>0</v>
      </c>
      <c r="JL203" s="38">
        <v>0</v>
      </c>
      <c r="JM203" s="37">
        <v>0.5</v>
      </c>
      <c r="JN203" s="4">
        <v>0.72499999999999998</v>
      </c>
      <c r="JO203" s="38">
        <f t="shared" si="1731"/>
        <v>1450</v>
      </c>
      <c r="JP203" s="37">
        <v>36.007169999999995</v>
      </c>
      <c r="JQ203" s="4">
        <v>635.55100000000004</v>
      </c>
      <c r="JR203" s="38">
        <f t="shared" si="1710"/>
        <v>17650.679017540122</v>
      </c>
      <c r="JS203" s="37">
        <v>0</v>
      </c>
      <c r="JT203" s="4">
        <v>0</v>
      </c>
      <c r="JU203" s="38">
        <v>0</v>
      </c>
      <c r="JV203" s="37">
        <v>0</v>
      </c>
      <c r="JW203" s="4">
        <v>0</v>
      </c>
      <c r="JX203" s="38">
        <v>0</v>
      </c>
      <c r="JY203" s="37">
        <v>0</v>
      </c>
      <c r="JZ203" s="4">
        <v>0</v>
      </c>
      <c r="KA203" s="38">
        <v>0</v>
      </c>
      <c r="KB203" s="37">
        <v>0</v>
      </c>
      <c r="KC203" s="4">
        <v>0</v>
      </c>
      <c r="KD203" s="38">
        <v>0</v>
      </c>
      <c r="KE203" s="37">
        <v>1.6997</v>
      </c>
      <c r="KF203" s="4">
        <v>8.0039999999999996</v>
      </c>
      <c r="KG203" s="38">
        <f t="shared" si="1711"/>
        <v>4709.0663058186738</v>
      </c>
      <c r="KH203" s="37"/>
      <c r="KI203" s="4"/>
      <c r="KJ203" s="38"/>
      <c r="KK203" s="37">
        <v>0.505</v>
      </c>
      <c r="KL203" s="4">
        <v>1.119</v>
      </c>
      <c r="KM203" s="38">
        <f t="shared" si="1712"/>
        <v>2215.841584158416</v>
      </c>
      <c r="KN203" s="37">
        <v>0</v>
      </c>
      <c r="KO203" s="4">
        <v>0</v>
      </c>
      <c r="KP203" s="38">
        <v>0</v>
      </c>
      <c r="KQ203" s="37">
        <v>0</v>
      </c>
      <c r="KR203" s="4">
        <v>0</v>
      </c>
      <c r="KS203" s="38">
        <v>0</v>
      </c>
      <c r="KT203" s="37">
        <v>49.342349999999996</v>
      </c>
      <c r="KU203" s="4">
        <v>500.25200000000001</v>
      </c>
      <c r="KV203" s="38">
        <f t="shared" si="1713"/>
        <v>10138.390246917708</v>
      </c>
      <c r="KW203" s="37">
        <v>0</v>
      </c>
      <c r="KX203" s="4">
        <v>0</v>
      </c>
      <c r="KY203" s="38">
        <v>0</v>
      </c>
      <c r="KZ203" s="37">
        <v>83.975999999999999</v>
      </c>
      <c r="LA203" s="4">
        <v>1749.9770000000001</v>
      </c>
      <c r="LB203" s="38">
        <f t="shared" si="1714"/>
        <v>20839.013527674575</v>
      </c>
      <c r="LC203" s="37">
        <v>92.11815</v>
      </c>
      <c r="LD203" s="4">
        <v>5139.384</v>
      </c>
      <c r="LE203" s="38">
        <f t="shared" si="1715"/>
        <v>55791.220296977306</v>
      </c>
      <c r="LF203" s="37">
        <v>6.7999999999999996E-3</v>
      </c>
      <c r="LG203" s="4">
        <v>4.2140000000000004</v>
      </c>
      <c r="LH203" s="38">
        <f t="shared" si="1716"/>
        <v>619705.8823529412</v>
      </c>
      <c r="LI203" s="37">
        <v>6.3170000000000004E-2</v>
      </c>
      <c r="LJ203" s="4">
        <v>1.155</v>
      </c>
      <c r="LK203" s="38">
        <f t="shared" si="1717"/>
        <v>18283.995567516224</v>
      </c>
      <c r="LL203" s="37">
        <v>0</v>
      </c>
      <c r="LM203" s="4">
        <v>0</v>
      </c>
      <c r="LN203" s="38">
        <v>0</v>
      </c>
      <c r="LO203" s="37">
        <v>0</v>
      </c>
      <c r="LP203" s="4">
        <v>0</v>
      </c>
      <c r="LQ203" s="38">
        <v>0</v>
      </c>
      <c r="LR203" s="37">
        <v>0</v>
      </c>
      <c r="LS203" s="4">
        <v>0</v>
      </c>
      <c r="LT203" s="38">
        <v>0</v>
      </c>
      <c r="LU203" s="37">
        <v>0</v>
      </c>
      <c r="LV203" s="4">
        <v>0</v>
      </c>
      <c r="LW203" s="38">
        <v>0</v>
      </c>
      <c r="LX203" s="37">
        <v>158.83699999999999</v>
      </c>
      <c r="LY203" s="4">
        <v>1834.7049999999999</v>
      </c>
      <c r="LZ203" s="38">
        <f t="shared" si="1718"/>
        <v>11550.866611683676</v>
      </c>
      <c r="MA203" s="2">
        <f t="shared" si="1719"/>
        <v>1508.0334499999999</v>
      </c>
      <c r="MB203" s="34">
        <f t="shared" si="1720"/>
        <v>30850.426000000003</v>
      </c>
    </row>
    <row r="204" spans="1:340" x14ac:dyDescent="0.3">
      <c r="A204" s="50">
        <v>2019</v>
      </c>
      <c r="B204" s="51" t="s">
        <v>9</v>
      </c>
      <c r="C204" s="37">
        <v>0</v>
      </c>
      <c r="D204" s="4">
        <v>0</v>
      </c>
      <c r="E204" s="38">
        <v>0</v>
      </c>
      <c r="F204" s="37">
        <v>0</v>
      </c>
      <c r="G204" s="4">
        <v>0</v>
      </c>
      <c r="H204" s="38">
        <v>0</v>
      </c>
      <c r="I204" s="37">
        <v>0</v>
      </c>
      <c r="J204" s="4">
        <v>0</v>
      </c>
      <c r="K204" s="38">
        <v>0</v>
      </c>
      <c r="L204" s="37">
        <v>0</v>
      </c>
      <c r="M204" s="4">
        <v>0</v>
      </c>
      <c r="N204" s="38">
        <v>0</v>
      </c>
      <c r="O204" s="37">
        <v>7.3174999999999999</v>
      </c>
      <c r="P204" s="4">
        <v>663.46400000000006</v>
      </c>
      <c r="Q204" s="38">
        <f t="shared" si="1683"/>
        <v>90668.124359412381</v>
      </c>
      <c r="R204" s="37">
        <v>1.6E-2</v>
      </c>
      <c r="S204" s="4">
        <v>1.2949999999999999</v>
      </c>
      <c r="T204" s="38">
        <f t="shared" si="1721"/>
        <v>80937.5</v>
      </c>
      <c r="U204" s="37">
        <v>155.4221</v>
      </c>
      <c r="V204" s="4">
        <v>5903.4229999999998</v>
      </c>
      <c r="W204" s="38">
        <f t="shared" si="1684"/>
        <v>37983.163269573633</v>
      </c>
      <c r="X204" s="37">
        <v>0</v>
      </c>
      <c r="Y204" s="4">
        <v>0</v>
      </c>
      <c r="Z204" s="38">
        <v>0</v>
      </c>
      <c r="AA204" s="37">
        <v>0</v>
      </c>
      <c r="AB204" s="4">
        <v>0</v>
      </c>
      <c r="AC204" s="38">
        <v>0</v>
      </c>
      <c r="AD204" s="37">
        <v>5.2200000000000003E-2</v>
      </c>
      <c r="AE204" s="4">
        <v>2.6469999999999998</v>
      </c>
      <c r="AF204" s="38">
        <f t="shared" si="1686"/>
        <v>50708.81226053639</v>
      </c>
      <c r="AG204" s="37">
        <v>0</v>
      </c>
      <c r="AH204" s="4">
        <v>0</v>
      </c>
      <c r="AI204" s="38">
        <v>0</v>
      </c>
      <c r="AJ204" s="37">
        <v>0</v>
      </c>
      <c r="AK204" s="4">
        <v>0</v>
      </c>
      <c r="AL204" s="38">
        <v>0</v>
      </c>
      <c r="AM204" s="37">
        <v>8.8800000000000008</v>
      </c>
      <c r="AN204" s="4">
        <v>301.036</v>
      </c>
      <c r="AO204" s="38">
        <f t="shared" ref="AO204:AO210" si="1736">AN204/AM204*1000</f>
        <v>33900.450450450451</v>
      </c>
      <c r="AP204" s="37">
        <v>0</v>
      </c>
      <c r="AQ204" s="4">
        <v>0</v>
      </c>
      <c r="AR204" s="38">
        <v>0</v>
      </c>
      <c r="AS204" s="37">
        <v>0</v>
      </c>
      <c r="AT204" s="4">
        <v>0</v>
      </c>
      <c r="AU204" s="38">
        <v>0</v>
      </c>
      <c r="AV204" s="37">
        <v>0</v>
      </c>
      <c r="AW204" s="4">
        <v>0</v>
      </c>
      <c r="AX204" s="38">
        <v>0</v>
      </c>
      <c r="AY204" s="37">
        <v>0</v>
      </c>
      <c r="AZ204" s="4">
        <v>0</v>
      </c>
      <c r="BA204" s="38">
        <v>0</v>
      </c>
      <c r="BB204" s="37">
        <v>0</v>
      </c>
      <c r="BC204" s="4">
        <v>0</v>
      </c>
      <c r="BD204" s="38">
        <v>0</v>
      </c>
      <c r="BE204" s="37">
        <v>0</v>
      </c>
      <c r="BF204" s="4">
        <v>0</v>
      </c>
      <c r="BG204" s="38">
        <v>0</v>
      </c>
      <c r="BH204" s="37">
        <v>59.907620000000001</v>
      </c>
      <c r="BI204" s="4">
        <v>414.11200000000002</v>
      </c>
      <c r="BJ204" s="38">
        <f t="shared" si="1690"/>
        <v>6912.5096273228683</v>
      </c>
      <c r="BK204" s="37">
        <v>0</v>
      </c>
      <c r="BL204" s="4">
        <v>0</v>
      </c>
      <c r="BM204" s="38">
        <v>0</v>
      </c>
      <c r="BN204" s="37">
        <v>0</v>
      </c>
      <c r="BO204" s="4">
        <v>0</v>
      </c>
      <c r="BP204" s="38">
        <v>0</v>
      </c>
      <c r="BQ204" s="37">
        <v>0</v>
      </c>
      <c r="BR204" s="4">
        <v>0</v>
      </c>
      <c r="BS204" s="38">
        <v>0</v>
      </c>
      <c r="BT204" s="37">
        <v>0</v>
      </c>
      <c r="BU204" s="4">
        <v>0</v>
      </c>
      <c r="BV204" s="38">
        <f t="shared" ref="BV204:BV211" si="1737">IF(BT204=0,0,BU204/BT204*1000)</f>
        <v>0</v>
      </c>
      <c r="BW204" s="37">
        <v>1.456E-2</v>
      </c>
      <c r="BX204" s="4">
        <v>3.512</v>
      </c>
      <c r="BY204" s="38">
        <f t="shared" si="1727"/>
        <v>241208.7912087912</v>
      </c>
      <c r="BZ204" s="37">
        <v>6.8</v>
      </c>
      <c r="CA204" s="4">
        <v>458.964</v>
      </c>
      <c r="CB204" s="38">
        <f t="shared" si="1691"/>
        <v>67494.705882352951</v>
      </c>
      <c r="CC204" s="37">
        <v>0</v>
      </c>
      <c r="CD204" s="4">
        <v>0</v>
      </c>
      <c r="CE204" s="38">
        <v>0</v>
      </c>
      <c r="CF204" s="37">
        <v>1.18</v>
      </c>
      <c r="CG204" s="4">
        <v>3.5</v>
      </c>
      <c r="CH204" s="38">
        <f t="shared" si="1722"/>
        <v>2966.1016949152545</v>
      </c>
      <c r="CI204" s="37">
        <v>0</v>
      </c>
      <c r="CJ204" s="4">
        <v>0</v>
      </c>
      <c r="CK204" s="38">
        <v>0</v>
      </c>
      <c r="CL204" s="37">
        <v>0</v>
      </c>
      <c r="CM204" s="4">
        <v>0</v>
      </c>
      <c r="CN204" s="38">
        <v>0</v>
      </c>
      <c r="CO204" s="37">
        <v>0.11968000000000001</v>
      </c>
      <c r="CP204" s="4">
        <v>20.757999999999999</v>
      </c>
      <c r="CQ204" s="38">
        <f t="shared" si="1693"/>
        <v>173445.85561497326</v>
      </c>
      <c r="CR204" s="37">
        <v>0</v>
      </c>
      <c r="CS204" s="4">
        <v>0</v>
      </c>
      <c r="CT204" s="38">
        <v>0</v>
      </c>
      <c r="CU204" s="37">
        <v>0</v>
      </c>
      <c r="CV204" s="4">
        <v>0</v>
      </c>
      <c r="CW204" s="38">
        <f t="shared" si="1694"/>
        <v>0</v>
      </c>
      <c r="CX204" s="37">
        <v>5.5933000000000002</v>
      </c>
      <c r="CY204" s="4">
        <v>308.54700000000003</v>
      </c>
      <c r="CZ204" s="38">
        <f t="shared" si="1695"/>
        <v>55163.677971859193</v>
      </c>
      <c r="DA204" s="37">
        <v>0</v>
      </c>
      <c r="DB204" s="4">
        <v>0</v>
      </c>
      <c r="DC204" s="38">
        <v>0</v>
      </c>
      <c r="DD204" s="37">
        <v>0</v>
      </c>
      <c r="DE204" s="4">
        <v>0</v>
      </c>
      <c r="DF204" s="38">
        <v>0</v>
      </c>
      <c r="DG204" s="37">
        <v>9.2583199999999994</v>
      </c>
      <c r="DH204" s="4">
        <v>67.644999999999996</v>
      </c>
      <c r="DI204" s="38">
        <f t="shared" si="1696"/>
        <v>7306.4011613338062</v>
      </c>
      <c r="DJ204" s="37">
        <v>0</v>
      </c>
      <c r="DK204" s="4">
        <v>0</v>
      </c>
      <c r="DL204" s="38">
        <v>0</v>
      </c>
      <c r="DM204" s="37">
        <v>618.48711000000003</v>
      </c>
      <c r="DN204" s="4">
        <v>10130.19</v>
      </c>
      <c r="DO204" s="38">
        <f t="shared" si="1697"/>
        <v>16378.983225697297</v>
      </c>
      <c r="DP204" s="37">
        <v>7.9610000000000003</v>
      </c>
      <c r="DQ204" s="4">
        <v>327.02100000000002</v>
      </c>
      <c r="DR204" s="38">
        <f t="shared" si="1698"/>
        <v>41077.879663358879</v>
      </c>
      <c r="DS204" s="37">
        <v>0</v>
      </c>
      <c r="DT204" s="4">
        <v>0</v>
      </c>
      <c r="DU204" s="38">
        <v>0</v>
      </c>
      <c r="DV204" s="37">
        <v>0</v>
      </c>
      <c r="DW204" s="4">
        <v>0</v>
      </c>
      <c r="DX204" s="38">
        <v>0</v>
      </c>
      <c r="DY204" s="37">
        <v>0</v>
      </c>
      <c r="DZ204" s="4">
        <v>0</v>
      </c>
      <c r="EA204" s="38">
        <v>0</v>
      </c>
      <c r="EB204" s="37">
        <v>8.6931700000000003</v>
      </c>
      <c r="EC204" s="4">
        <v>336.95299999999997</v>
      </c>
      <c r="ED204" s="38">
        <f t="shared" si="1699"/>
        <v>38760.659230177247</v>
      </c>
      <c r="EE204" s="37">
        <v>1E-3</v>
      </c>
      <c r="EF204" s="4">
        <v>0.32900000000000001</v>
      </c>
      <c r="EG204" s="38">
        <f t="shared" si="1735"/>
        <v>329000</v>
      </c>
      <c r="EH204" s="37">
        <v>1E-3</v>
      </c>
      <c r="EI204" s="4">
        <v>0.32900000000000001</v>
      </c>
      <c r="EJ204" s="38">
        <f t="shared" si="1701"/>
        <v>329000</v>
      </c>
      <c r="EK204" s="37">
        <v>0</v>
      </c>
      <c r="EL204" s="4">
        <v>0</v>
      </c>
      <c r="EM204" s="38">
        <v>0</v>
      </c>
      <c r="EN204" s="37">
        <v>0</v>
      </c>
      <c r="EO204" s="4">
        <v>0</v>
      </c>
      <c r="EP204" s="38">
        <v>0</v>
      </c>
      <c r="EQ204" s="37"/>
      <c r="ER204" s="4"/>
      <c r="ES204" s="38"/>
      <c r="ET204" s="37">
        <v>0</v>
      </c>
      <c r="EU204" s="4">
        <v>0</v>
      </c>
      <c r="EV204" s="38">
        <v>0</v>
      </c>
      <c r="EW204" s="37">
        <v>1E-3</v>
      </c>
      <c r="EX204" s="4">
        <v>1.446</v>
      </c>
      <c r="EY204" s="59">
        <f t="shared" si="1702"/>
        <v>1446000</v>
      </c>
      <c r="EZ204" s="37">
        <v>0</v>
      </c>
      <c r="FA204" s="4">
        <v>0</v>
      </c>
      <c r="FB204" s="38">
        <v>0</v>
      </c>
      <c r="FC204" s="37"/>
      <c r="FD204" s="4"/>
      <c r="FE204" s="38"/>
      <c r="FF204" s="37">
        <v>0</v>
      </c>
      <c r="FG204" s="4">
        <v>0</v>
      </c>
      <c r="FH204" s="38">
        <v>0</v>
      </c>
      <c r="FI204" s="37">
        <v>311.08</v>
      </c>
      <c r="FJ204" s="4">
        <v>1503.41</v>
      </c>
      <c r="FK204" s="38">
        <f t="shared" si="1703"/>
        <v>4832.8725729715834</v>
      </c>
      <c r="FL204" s="37">
        <v>0</v>
      </c>
      <c r="FM204" s="4">
        <v>0</v>
      </c>
      <c r="FN204" s="38">
        <v>0</v>
      </c>
      <c r="FO204" s="37">
        <v>0</v>
      </c>
      <c r="FP204" s="4">
        <v>0</v>
      </c>
      <c r="FQ204" s="38">
        <v>0</v>
      </c>
      <c r="FR204" s="37">
        <v>0</v>
      </c>
      <c r="FS204" s="4">
        <v>0</v>
      </c>
      <c r="FT204" s="38">
        <v>0</v>
      </c>
      <c r="FU204" s="37"/>
      <c r="FV204" s="4"/>
      <c r="FW204" s="38"/>
      <c r="FX204" s="37">
        <v>0</v>
      </c>
      <c r="FY204" s="4">
        <v>0</v>
      </c>
      <c r="FZ204" s="38">
        <v>0</v>
      </c>
      <c r="GA204" s="37">
        <v>0</v>
      </c>
      <c r="GB204" s="4">
        <v>0</v>
      </c>
      <c r="GC204" s="38">
        <v>0</v>
      </c>
      <c r="GD204" s="37">
        <v>8.9499999999999993</v>
      </c>
      <c r="GE204" s="4">
        <v>603.05200000000002</v>
      </c>
      <c r="GF204" s="38">
        <f t="shared" si="1724"/>
        <v>67380.111731843586</v>
      </c>
      <c r="GG204" s="37">
        <v>0</v>
      </c>
      <c r="GH204" s="4">
        <v>0</v>
      </c>
      <c r="GI204" s="38">
        <v>0</v>
      </c>
      <c r="GJ204" s="37">
        <v>0</v>
      </c>
      <c r="GK204" s="4">
        <v>0</v>
      </c>
      <c r="GL204" s="38">
        <v>0</v>
      </c>
      <c r="GM204" s="37">
        <v>0</v>
      </c>
      <c r="GN204" s="4">
        <v>0</v>
      </c>
      <c r="GO204" s="38">
        <v>0</v>
      </c>
      <c r="GP204" s="37">
        <v>0</v>
      </c>
      <c r="GQ204" s="4">
        <v>0</v>
      </c>
      <c r="GR204" s="38">
        <v>0</v>
      </c>
      <c r="GS204" s="37">
        <v>0</v>
      </c>
      <c r="GT204" s="4">
        <v>0</v>
      </c>
      <c r="GU204" s="38">
        <v>0</v>
      </c>
      <c r="GV204" s="37">
        <v>0</v>
      </c>
      <c r="GW204" s="4">
        <v>0</v>
      </c>
      <c r="GX204" s="38">
        <v>0</v>
      </c>
      <c r="GY204" s="37">
        <v>0</v>
      </c>
      <c r="GZ204" s="4">
        <v>0</v>
      </c>
      <c r="HA204" s="38">
        <v>0</v>
      </c>
      <c r="HB204" s="37">
        <v>0</v>
      </c>
      <c r="HC204" s="4">
        <v>0</v>
      </c>
      <c r="HD204" s="38">
        <v>0</v>
      </c>
      <c r="HE204" s="37">
        <v>8.9000000000000006E-4</v>
      </c>
      <c r="HF204" s="4">
        <v>0.06</v>
      </c>
      <c r="HG204" s="38">
        <f t="shared" si="1725"/>
        <v>67415.730337078639</v>
      </c>
      <c r="HH204" s="37">
        <v>28.28584</v>
      </c>
      <c r="HI204" s="4">
        <v>1388.002</v>
      </c>
      <c r="HJ204" s="38">
        <f t="shared" si="1704"/>
        <v>49070.559686401386</v>
      </c>
      <c r="HK204" s="37">
        <v>0</v>
      </c>
      <c r="HL204" s="4">
        <v>0</v>
      </c>
      <c r="HM204" s="38">
        <v>0</v>
      </c>
      <c r="HN204" s="37">
        <v>0.56000000000000005</v>
      </c>
      <c r="HO204" s="4">
        <v>5.0110000000000001</v>
      </c>
      <c r="HP204" s="38">
        <f t="shared" ref="HP204:HP211" si="1738">HO204/HN204*1000</f>
        <v>8948.2142857142844</v>
      </c>
      <c r="HQ204" s="37">
        <v>0.23599999999999999</v>
      </c>
      <c r="HR204" s="4">
        <v>0.83699999999999997</v>
      </c>
      <c r="HS204" s="38">
        <f t="shared" si="1705"/>
        <v>3546.6101694915255</v>
      </c>
      <c r="HT204" s="37">
        <v>0.23599999999999999</v>
      </c>
      <c r="HU204" s="4">
        <v>0.83699999999999997</v>
      </c>
      <c r="HV204" s="38">
        <f t="shared" si="1706"/>
        <v>3546.6101694915255</v>
      </c>
      <c r="HW204" s="37">
        <v>0</v>
      </c>
      <c r="HX204" s="4">
        <v>0</v>
      </c>
      <c r="HY204" s="38">
        <v>0</v>
      </c>
      <c r="HZ204" s="37">
        <v>0</v>
      </c>
      <c r="IA204" s="4">
        <v>0</v>
      </c>
      <c r="IB204" s="38">
        <v>0</v>
      </c>
      <c r="IC204" s="37">
        <v>2.4529999999999998</v>
      </c>
      <c r="ID204" s="4">
        <v>27.25</v>
      </c>
      <c r="IE204" s="38">
        <f t="shared" si="1707"/>
        <v>11108.846310640032</v>
      </c>
      <c r="IF204" s="37">
        <v>0</v>
      </c>
      <c r="IG204" s="4">
        <v>0</v>
      </c>
      <c r="IH204" s="38">
        <v>0</v>
      </c>
      <c r="II204" s="37">
        <v>0</v>
      </c>
      <c r="IJ204" s="4">
        <v>0</v>
      </c>
      <c r="IK204" s="38">
        <v>0</v>
      </c>
      <c r="IL204" s="37">
        <v>12.10305</v>
      </c>
      <c r="IM204" s="4">
        <v>627.822</v>
      </c>
      <c r="IN204" s="38">
        <f t="shared" si="1708"/>
        <v>51873.040266709628</v>
      </c>
      <c r="IO204" s="37">
        <v>45.261369999999999</v>
      </c>
      <c r="IP204" s="4">
        <v>2428.672</v>
      </c>
      <c r="IQ204" s="38">
        <f t="shared" si="1709"/>
        <v>53658.826500390955</v>
      </c>
      <c r="IR204" s="37">
        <v>0</v>
      </c>
      <c r="IS204" s="4">
        <v>0</v>
      </c>
      <c r="IT204" s="38">
        <v>0</v>
      </c>
      <c r="IU204" s="37">
        <v>0</v>
      </c>
      <c r="IV204" s="4">
        <v>0</v>
      </c>
      <c r="IW204" s="38">
        <v>0</v>
      </c>
      <c r="IX204" s="37">
        <v>0</v>
      </c>
      <c r="IY204" s="4">
        <v>0</v>
      </c>
      <c r="IZ204" s="38">
        <f t="shared" si="1576"/>
        <v>0</v>
      </c>
      <c r="JA204" s="37">
        <v>9.2629999999999999</v>
      </c>
      <c r="JB204" s="4">
        <v>84.867999999999995</v>
      </c>
      <c r="JC204" s="38">
        <f t="shared" si="1729"/>
        <v>9162.0425348159333</v>
      </c>
      <c r="JD204" s="37">
        <v>2.246</v>
      </c>
      <c r="JE204" s="4">
        <v>146.434</v>
      </c>
      <c r="JF204" s="38">
        <f t="shared" si="1730"/>
        <v>65197.68477292965</v>
      </c>
      <c r="JG204" s="37">
        <v>0</v>
      </c>
      <c r="JH204" s="4">
        <v>0</v>
      </c>
      <c r="JI204" s="38">
        <v>0</v>
      </c>
      <c r="JJ204" s="37">
        <v>0</v>
      </c>
      <c r="JK204" s="4">
        <v>0</v>
      </c>
      <c r="JL204" s="38">
        <v>0</v>
      </c>
      <c r="JM204" s="37">
        <v>0</v>
      </c>
      <c r="JN204" s="4">
        <v>0</v>
      </c>
      <c r="JO204" s="38">
        <v>0</v>
      </c>
      <c r="JP204" s="37">
        <v>52.79974</v>
      </c>
      <c r="JQ204" s="4">
        <v>2286.643</v>
      </c>
      <c r="JR204" s="38">
        <f t="shared" si="1710"/>
        <v>43307.845834089334</v>
      </c>
      <c r="JS204" s="37">
        <v>0</v>
      </c>
      <c r="JT204" s="4">
        <v>0</v>
      </c>
      <c r="JU204" s="38">
        <v>0</v>
      </c>
      <c r="JV204" s="37">
        <v>7.6151999999999997</v>
      </c>
      <c r="JW204" s="4">
        <v>376.26400000000001</v>
      </c>
      <c r="JX204" s="38">
        <f t="shared" si="1732"/>
        <v>49409.601848933715</v>
      </c>
      <c r="JY204" s="37">
        <v>1.6100000000000001E-3</v>
      </c>
      <c r="JZ204" s="4">
        <v>0.1</v>
      </c>
      <c r="KA204" s="38">
        <f t="shared" si="1726"/>
        <v>62111.801242236026</v>
      </c>
      <c r="KB204" s="37">
        <v>0</v>
      </c>
      <c r="KC204" s="4">
        <v>0</v>
      </c>
      <c r="KD204" s="38">
        <v>0</v>
      </c>
      <c r="KE204" s="37">
        <v>2.12541</v>
      </c>
      <c r="KF204" s="4">
        <v>13.708</v>
      </c>
      <c r="KG204" s="38">
        <f t="shared" si="1711"/>
        <v>6449.5791400247481</v>
      </c>
      <c r="KH204" s="37"/>
      <c r="KI204" s="4"/>
      <c r="KJ204" s="38"/>
      <c r="KK204" s="37">
        <v>0</v>
      </c>
      <c r="KL204" s="4">
        <v>0</v>
      </c>
      <c r="KM204" s="38">
        <v>0</v>
      </c>
      <c r="KN204" s="37">
        <v>0</v>
      </c>
      <c r="KO204" s="4">
        <v>0</v>
      </c>
      <c r="KP204" s="38">
        <v>0</v>
      </c>
      <c r="KQ204" s="37">
        <v>0</v>
      </c>
      <c r="KR204" s="4">
        <v>0</v>
      </c>
      <c r="KS204" s="38">
        <v>0</v>
      </c>
      <c r="KT204" s="37">
        <v>89.043639999999996</v>
      </c>
      <c r="KU204" s="4">
        <v>537.274</v>
      </c>
      <c r="KV204" s="38">
        <f t="shared" si="1713"/>
        <v>6033.8279073047779</v>
      </c>
      <c r="KW204" s="37">
        <v>19.376000000000001</v>
      </c>
      <c r="KX204" s="4">
        <v>291.75099999999998</v>
      </c>
      <c r="KY204" s="38">
        <f t="shared" ref="KY204:KY210" si="1739">KX204/KW204*1000</f>
        <v>15057.338976052848</v>
      </c>
      <c r="KZ204" s="37">
        <v>108.664</v>
      </c>
      <c r="LA204" s="4">
        <v>2099.6550000000002</v>
      </c>
      <c r="LB204" s="38">
        <f t="shared" si="1714"/>
        <v>19322.452698225723</v>
      </c>
      <c r="LC204" s="37">
        <v>24.300830000000001</v>
      </c>
      <c r="LD204" s="4">
        <v>1737.2180000000001</v>
      </c>
      <c r="LE204" s="38">
        <f t="shared" si="1715"/>
        <v>71488.010903331291</v>
      </c>
      <c r="LF204" s="37">
        <v>0.72677000000000003</v>
      </c>
      <c r="LG204" s="4">
        <v>77.813000000000002</v>
      </c>
      <c r="LH204" s="38">
        <f t="shared" si="1716"/>
        <v>107066.88498424536</v>
      </c>
      <c r="LI204" s="37">
        <v>45.402000000000001</v>
      </c>
      <c r="LJ204" s="4">
        <v>139.86699999999999</v>
      </c>
      <c r="LK204" s="38">
        <f t="shared" si="1717"/>
        <v>3080.6352143077397</v>
      </c>
      <c r="LL204" s="37">
        <v>0</v>
      </c>
      <c r="LM204" s="4">
        <v>0</v>
      </c>
      <c r="LN204" s="38">
        <v>0</v>
      </c>
      <c r="LO204" s="37">
        <v>0</v>
      </c>
      <c r="LP204" s="4">
        <v>0</v>
      </c>
      <c r="LQ204" s="38">
        <v>0</v>
      </c>
      <c r="LR204" s="37">
        <v>0</v>
      </c>
      <c r="LS204" s="4">
        <v>0</v>
      </c>
      <c r="LT204" s="38">
        <v>0</v>
      </c>
      <c r="LU204" s="37">
        <v>0</v>
      </c>
      <c r="LV204" s="4">
        <v>0</v>
      </c>
      <c r="LW204" s="38">
        <v>0</v>
      </c>
      <c r="LX204" s="37">
        <v>146.92599999999999</v>
      </c>
      <c r="LY204" s="4">
        <v>2004.623</v>
      </c>
      <c r="LZ204" s="38">
        <f t="shared" si="1718"/>
        <v>13643.759443529398</v>
      </c>
      <c r="MA204" s="2">
        <f t="shared" si="1719"/>
        <v>1807.12491</v>
      </c>
      <c r="MB204" s="34">
        <f t="shared" si="1720"/>
        <v>35325.175999999999</v>
      </c>
    </row>
    <row r="205" spans="1:340" x14ac:dyDescent="0.3">
      <c r="A205" s="50">
        <v>2019</v>
      </c>
      <c r="B205" s="51" t="s">
        <v>10</v>
      </c>
      <c r="C205" s="37">
        <v>0</v>
      </c>
      <c r="D205" s="4">
        <v>0</v>
      </c>
      <c r="E205" s="38">
        <v>0</v>
      </c>
      <c r="F205" s="37">
        <v>0</v>
      </c>
      <c r="G205" s="4">
        <v>0</v>
      </c>
      <c r="H205" s="38">
        <v>0</v>
      </c>
      <c r="I205" s="37">
        <v>0</v>
      </c>
      <c r="J205" s="4">
        <v>0</v>
      </c>
      <c r="K205" s="38">
        <v>0</v>
      </c>
      <c r="L205" s="37">
        <v>0</v>
      </c>
      <c r="M205" s="4">
        <v>0</v>
      </c>
      <c r="N205" s="38">
        <v>0</v>
      </c>
      <c r="O205" s="37">
        <v>1E-3</v>
      </c>
      <c r="P205" s="4">
        <v>0.45900000000000002</v>
      </c>
      <c r="Q205" s="38">
        <f t="shared" si="1683"/>
        <v>459000</v>
      </c>
      <c r="R205" s="37">
        <v>1.6999999999999999E-3</v>
      </c>
      <c r="S205" s="4">
        <v>0.58799999999999997</v>
      </c>
      <c r="T205" s="38">
        <f t="shared" si="1721"/>
        <v>345882.35294117645</v>
      </c>
      <c r="U205" s="37">
        <v>169.80214000000001</v>
      </c>
      <c r="V205" s="4">
        <v>6516.607</v>
      </c>
      <c r="W205" s="38">
        <f t="shared" si="1684"/>
        <v>38377.649421850627</v>
      </c>
      <c r="X205" s="37">
        <v>2.0676000000000001</v>
      </c>
      <c r="Y205" s="4">
        <v>18.134</v>
      </c>
      <c r="Z205" s="38">
        <f t="shared" si="1685"/>
        <v>8770.5552331205254</v>
      </c>
      <c r="AA205" s="37">
        <v>0</v>
      </c>
      <c r="AB205" s="4">
        <v>0</v>
      </c>
      <c r="AC205" s="38">
        <v>0</v>
      </c>
      <c r="AD205" s="37">
        <v>0</v>
      </c>
      <c r="AE205" s="4">
        <v>0</v>
      </c>
      <c r="AF205" s="38">
        <v>0</v>
      </c>
      <c r="AG205" s="37">
        <v>0.13406000000000001</v>
      </c>
      <c r="AH205" s="4">
        <v>20.236000000000001</v>
      </c>
      <c r="AI205" s="38">
        <f t="shared" ref="AI205:AI209" si="1740">AH205/AG205*1000</f>
        <v>150947.33701327763</v>
      </c>
      <c r="AJ205" s="37">
        <v>0</v>
      </c>
      <c r="AK205" s="4">
        <v>0</v>
      </c>
      <c r="AL205" s="38">
        <v>0</v>
      </c>
      <c r="AM205" s="37">
        <v>0.24828</v>
      </c>
      <c r="AN205" s="4">
        <v>27.492000000000001</v>
      </c>
      <c r="AO205" s="38">
        <f t="shared" si="1736"/>
        <v>110729.82116964718</v>
      </c>
      <c r="AP205" s="37">
        <v>0</v>
      </c>
      <c r="AQ205" s="4">
        <v>0</v>
      </c>
      <c r="AR205" s="38">
        <v>0</v>
      </c>
      <c r="AS205" s="37">
        <v>0</v>
      </c>
      <c r="AT205" s="4">
        <v>0</v>
      </c>
      <c r="AU205" s="38">
        <v>0</v>
      </c>
      <c r="AV205" s="37">
        <v>0</v>
      </c>
      <c r="AW205" s="4">
        <v>0</v>
      </c>
      <c r="AX205" s="38">
        <v>0</v>
      </c>
      <c r="AY205" s="37">
        <v>3.2848099999999998</v>
      </c>
      <c r="AZ205" s="4">
        <v>156.32499999999999</v>
      </c>
      <c r="BA205" s="38">
        <f t="shared" si="1689"/>
        <v>47590.271583440132</v>
      </c>
      <c r="BB205" s="37">
        <v>0</v>
      </c>
      <c r="BC205" s="4">
        <v>0</v>
      </c>
      <c r="BD205" s="38">
        <v>0</v>
      </c>
      <c r="BE205" s="37">
        <v>0</v>
      </c>
      <c r="BF205" s="4">
        <v>0</v>
      </c>
      <c r="BG205" s="38">
        <v>0</v>
      </c>
      <c r="BH205" s="37">
        <v>34.264110000000002</v>
      </c>
      <c r="BI205" s="4">
        <v>184.83500000000001</v>
      </c>
      <c r="BJ205" s="38">
        <f t="shared" si="1690"/>
        <v>5394.4199922309372</v>
      </c>
      <c r="BK205" s="37">
        <v>0</v>
      </c>
      <c r="BL205" s="4">
        <v>0</v>
      </c>
      <c r="BM205" s="38">
        <v>0</v>
      </c>
      <c r="BN205" s="37">
        <v>0</v>
      </c>
      <c r="BO205" s="4">
        <v>0</v>
      </c>
      <c r="BP205" s="38">
        <v>0</v>
      </c>
      <c r="BQ205" s="37">
        <v>0</v>
      </c>
      <c r="BR205" s="4">
        <v>0</v>
      </c>
      <c r="BS205" s="38">
        <v>0</v>
      </c>
      <c r="BT205" s="37">
        <v>0</v>
      </c>
      <c r="BU205" s="4">
        <v>0</v>
      </c>
      <c r="BV205" s="38">
        <f t="shared" si="1737"/>
        <v>0</v>
      </c>
      <c r="BW205" s="37">
        <v>0</v>
      </c>
      <c r="BX205" s="4">
        <v>0</v>
      </c>
      <c r="BY205" s="38">
        <v>0</v>
      </c>
      <c r="BZ205" s="37">
        <v>0</v>
      </c>
      <c r="CA205" s="4">
        <v>0</v>
      </c>
      <c r="CB205" s="38">
        <v>0</v>
      </c>
      <c r="CC205" s="37">
        <v>2.04</v>
      </c>
      <c r="CD205" s="4">
        <v>136.12100000000001</v>
      </c>
      <c r="CE205" s="38">
        <f t="shared" si="1692"/>
        <v>66725.980392156867</v>
      </c>
      <c r="CF205" s="37">
        <v>1E-3</v>
      </c>
      <c r="CG205" s="4">
        <v>0.02</v>
      </c>
      <c r="CH205" s="38">
        <f t="shared" si="1722"/>
        <v>20000</v>
      </c>
      <c r="CI205" s="37">
        <v>0</v>
      </c>
      <c r="CJ205" s="4">
        <v>0</v>
      </c>
      <c r="CK205" s="38">
        <v>0</v>
      </c>
      <c r="CL205" s="37">
        <v>0</v>
      </c>
      <c r="CM205" s="4">
        <v>0</v>
      </c>
      <c r="CN205" s="38">
        <v>0</v>
      </c>
      <c r="CO205" s="37">
        <v>0</v>
      </c>
      <c r="CP205" s="4">
        <v>0</v>
      </c>
      <c r="CQ205" s="38">
        <v>0</v>
      </c>
      <c r="CR205" s="37">
        <v>0</v>
      </c>
      <c r="CS205" s="4">
        <v>0</v>
      </c>
      <c r="CT205" s="38">
        <v>0</v>
      </c>
      <c r="CU205" s="37">
        <v>0</v>
      </c>
      <c r="CV205" s="4">
        <v>0</v>
      </c>
      <c r="CW205" s="38">
        <f t="shared" si="1694"/>
        <v>0</v>
      </c>
      <c r="CX205" s="37">
        <v>0.18578</v>
      </c>
      <c r="CY205" s="4">
        <v>10.118</v>
      </c>
      <c r="CZ205" s="38">
        <f t="shared" si="1695"/>
        <v>54462.267197760797</v>
      </c>
      <c r="DA205" s="37">
        <v>0</v>
      </c>
      <c r="DB205" s="4">
        <v>0</v>
      </c>
      <c r="DC205" s="38">
        <v>0</v>
      </c>
      <c r="DD205" s="37">
        <v>0</v>
      </c>
      <c r="DE205" s="4">
        <v>0</v>
      </c>
      <c r="DF205" s="38">
        <v>0</v>
      </c>
      <c r="DG205" s="37">
        <v>0</v>
      </c>
      <c r="DH205" s="4">
        <v>0</v>
      </c>
      <c r="DI205" s="38">
        <v>0</v>
      </c>
      <c r="DJ205" s="37">
        <v>0</v>
      </c>
      <c r="DK205" s="4">
        <v>0</v>
      </c>
      <c r="DL205" s="38">
        <v>0</v>
      </c>
      <c r="DM205" s="37">
        <v>384.66798</v>
      </c>
      <c r="DN205" s="4">
        <v>4023.14</v>
      </c>
      <c r="DO205" s="38">
        <f t="shared" si="1697"/>
        <v>10458.733789071812</v>
      </c>
      <c r="DP205" s="37">
        <v>21.684000000000001</v>
      </c>
      <c r="DQ205" s="4">
        <v>441.01299999999998</v>
      </c>
      <c r="DR205" s="38">
        <f t="shared" si="1698"/>
        <v>20338.175613355466</v>
      </c>
      <c r="DS205" s="37">
        <v>0</v>
      </c>
      <c r="DT205" s="4">
        <v>0</v>
      </c>
      <c r="DU205" s="38">
        <v>0</v>
      </c>
      <c r="DV205" s="37">
        <v>0</v>
      </c>
      <c r="DW205" s="4">
        <v>0</v>
      </c>
      <c r="DX205" s="38">
        <v>0</v>
      </c>
      <c r="DY205" s="37">
        <v>0</v>
      </c>
      <c r="DZ205" s="4">
        <v>0</v>
      </c>
      <c r="EA205" s="38">
        <v>0</v>
      </c>
      <c r="EB205" s="37">
        <v>1.39253</v>
      </c>
      <c r="EC205" s="4">
        <v>58.93</v>
      </c>
      <c r="ED205" s="38">
        <f t="shared" si="1699"/>
        <v>42318.657407739869</v>
      </c>
      <c r="EE205" s="37">
        <v>2.7000000000000001E-3</v>
      </c>
      <c r="EF205" s="4">
        <v>0.13600000000000001</v>
      </c>
      <c r="EG205" s="38">
        <f t="shared" si="1735"/>
        <v>50370.370370370372</v>
      </c>
      <c r="EH205" s="37">
        <v>2.7000000000000001E-3</v>
      </c>
      <c r="EI205" s="4">
        <v>0.13600000000000001</v>
      </c>
      <c r="EJ205" s="38">
        <f t="shared" si="1701"/>
        <v>50370.370370370372</v>
      </c>
      <c r="EK205" s="37">
        <v>0</v>
      </c>
      <c r="EL205" s="4">
        <v>0</v>
      </c>
      <c r="EM205" s="38">
        <v>0</v>
      </c>
      <c r="EN205" s="37">
        <v>0</v>
      </c>
      <c r="EO205" s="4">
        <v>0</v>
      </c>
      <c r="EP205" s="38">
        <v>0</v>
      </c>
      <c r="EQ205" s="37"/>
      <c r="ER205" s="4"/>
      <c r="ES205" s="38"/>
      <c r="ET205" s="37">
        <v>0</v>
      </c>
      <c r="EU205" s="4">
        <v>0</v>
      </c>
      <c r="EV205" s="38">
        <v>0</v>
      </c>
      <c r="EW205" s="37">
        <v>0</v>
      </c>
      <c r="EX205" s="4">
        <v>0</v>
      </c>
      <c r="EY205" s="38">
        <v>0</v>
      </c>
      <c r="EZ205" s="37">
        <v>0</v>
      </c>
      <c r="FA205" s="4">
        <v>0</v>
      </c>
      <c r="FB205" s="38">
        <v>0</v>
      </c>
      <c r="FC205" s="37"/>
      <c r="FD205" s="4"/>
      <c r="FE205" s="38"/>
      <c r="FF205" s="37">
        <v>0</v>
      </c>
      <c r="FG205" s="4">
        <v>0</v>
      </c>
      <c r="FH205" s="38">
        <v>0</v>
      </c>
      <c r="FI205" s="37">
        <v>540.45799999999997</v>
      </c>
      <c r="FJ205" s="4">
        <v>1652.02</v>
      </c>
      <c r="FK205" s="38">
        <f t="shared" si="1703"/>
        <v>3056.7037586639481</v>
      </c>
      <c r="FL205" s="37">
        <v>0</v>
      </c>
      <c r="FM205" s="4">
        <v>0</v>
      </c>
      <c r="FN205" s="38">
        <v>0</v>
      </c>
      <c r="FO205" s="37">
        <v>0</v>
      </c>
      <c r="FP205" s="4">
        <v>0</v>
      </c>
      <c r="FQ205" s="38">
        <v>0</v>
      </c>
      <c r="FR205" s="37">
        <v>0</v>
      </c>
      <c r="FS205" s="4">
        <v>0</v>
      </c>
      <c r="FT205" s="38">
        <v>0</v>
      </c>
      <c r="FU205" s="37"/>
      <c r="FV205" s="4"/>
      <c r="FW205" s="38"/>
      <c r="FX205" s="37">
        <v>0</v>
      </c>
      <c r="FY205" s="4">
        <v>0</v>
      </c>
      <c r="FZ205" s="38">
        <v>0</v>
      </c>
      <c r="GA205" s="37">
        <v>0</v>
      </c>
      <c r="GB205" s="4">
        <v>0</v>
      </c>
      <c r="GC205" s="38">
        <v>0</v>
      </c>
      <c r="GD205" s="37">
        <v>2.16</v>
      </c>
      <c r="GE205" s="4">
        <v>204.84399999999999</v>
      </c>
      <c r="GF205" s="38">
        <f t="shared" si="1724"/>
        <v>94835.185185185182</v>
      </c>
      <c r="GG205" s="37">
        <v>0</v>
      </c>
      <c r="GH205" s="4">
        <v>0</v>
      </c>
      <c r="GI205" s="38">
        <v>0</v>
      </c>
      <c r="GJ205" s="37">
        <v>0</v>
      </c>
      <c r="GK205" s="4">
        <v>0</v>
      </c>
      <c r="GL205" s="38">
        <v>0</v>
      </c>
      <c r="GM205" s="37">
        <v>0</v>
      </c>
      <c r="GN205" s="4">
        <v>0</v>
      </c>
      <c r="GO205" s="38">
        <v>0</v>
      </c>
      <c r="GP205" s="37">
        <v>0</v>
      </c>
      <c r="GQ205" s="4">
        <v>0</v>
      </c>
      <c r="GR205" s="38">
        <v>0</v>
      </c>
      <c r="GS205" s="37">
        <v>0</v>
      </c>
      <c r="GT205" s="4">
        <v>0</v>
      </c>
      <c r="GU205" s="38">
        <v>0</v>
      </c>
      <c r="GV205" s="37">
        <v>0</v>
      </c>
      <c r="GW205" s="4">
        <v>0</v>
      </c>
      <c r="GX205" s="38">
        <v>0</v>
      </c>
      <c r="GY205" s="37">
        <v>0</v>
      </c>
      <c r="GZ205" s="4">
        <v>0</v>
      </c>
      <c r="HA205" s="38">
        <v>0</v>
      </c>
      <c r="HB205" s="37">
        <v>0</v>
      </c>
      <c r="HC205" s="4">
        <v>0</v>
      </c>
      <c r="HD205" s="38">
        <v>0</v>
      </c>
      <c r="HE205" s="37">
        <v>0</v>
      </c>
      <c r="HF205" s="4">
        <v>0</v>
      </c>
      <c r="HG205" s="38">
        <v>0</v>
      </c>
      <c r="HH205" s="37">
        <v>46.496019999999994</v>
      </c>
      <c r="HI205" s="4">
        <v>2565.5079999999998</v>
      </c>
      <c r="HJ205" s="38">
        <f t="shared" si="1704"/>
        <v>55176.937724992378</v>
      </c>
      <c r="HK205" s="37">
        <v>0</v>
      </c>
      <c r="HL205" s="4">
        <v>0</v>
      </c>
      <c r="HM205" s="38">
        <v>0</v>
      </c>
      <c r="HN205" s="37">
        <v>0</v>
      </c>
      <c r="HO205" s="4">
        <v>0</v>
      </c>
      <c r="HP205" s="38">
        <v>0</v>
      </c>
      <c r="HQ205" s="37">
        <v>0.83099999999999996</v>
      </c>
      <c r="HR205" s="4">
        <v>1.38</v>
      </c>
      <c r="HS205" s="38">
        <f t="shared" si="1705"/>
        <v>1660.6498194945848</v>
      </c>
      <c r="HT205" s="37">
        <v>0.83099999999999996</v>
      </c>
      <c r="HU205" s="4">
        <v>1.38</v>
      </c>
      <c r="HV205" s="38">
        <f t="shared" si="1706"/>
        <v>1660.6498194945848</v>
      </c>
      <c r="HW205" s="37">
        <v>0</v>
      </c>
      <c r="HX205" s="4">
        <v>0</v>
      </c>
      <c r="HY205" s="38">
        <v>0</v>
      </c>
      <c r="HZ205" s="37">
        <v>0</v>
      </c>
      <c r="IA205" s="4">
        <v>0</v>
      </c>
      <c r="IB205" s="38">
        <v>0</v>
      </c>
      <c r="IC205" s="37">
        <v>16.121169999999999</v>
      </c>
      <c r="ID205" s="4">
        <v>324.18599999999998</v>
      </c>
      <c r="IE205" s="38">
        <f t="shared" si="1707"/>
        <v>20109.334496193514</v>
      </c>
      <c r="IF205" s="37">
        <v>0</v>
      </c>
      <c r="IG205" s="4">
        <v>0</v>
      </c>
      <c r="IH205" s="38">
        <v>0</v>
      </c>
      <c r="II205" s="37">
        <v>0</v>
      </c>
      <c r="IJ205" s="4">
        <v>0</v>
      </c>
      <c r="IK205" s="38">
        <v>0</v>
      </c>
      <c r="IL205" s="37">
        <v>14.0131</v>
      </c>
      <c r="IM205" s="4">
        <v>796.89400000000001</v>
      </c>
      <c r="IN205" s="38">
        <f t="shared" si="1708"/>
        <v>56867.787998372951</v>
      </c>
      <c r="IO205" s="37">
        <v>17.310669999999998</v>
      </c>
      <c r="IP205" s="4">
        <v>625.92600000000004</v>
      </c>
      <c r="IQ205" s="38">
        <f t="shared" si="1709"/>
        <v>36158.392482786629</v>
      </c>
      <c r="IR205" s="37">
        <v>0</v>
      </c>
      <c r="IS205" s="4">
        <v>0</v>
      </c>
      <c r="IT205" s="38">
        <v>0</v>
      </c>
      <c r="IU205" s="37">
        <v>0</v>
      </c>
      <c r="IV205" s="4">
        <v>0</v>
      </c>
      <c r="IW205" s="38">
        <v>0</v>
      </c>
      <c r="IX205" s="37">
        <v>0</v>
      </c>
      <c r="IY205" s="4">
        <v>0</v>
      </c>
      <c r="IZ205" s="38">
        <f t="shared" si="1576"/>
        <v>0</v>
      </c>
      <c r="JA205" s="37">
        <v>0</v>
      </c>
      <c r="JB205" s="4">
        <v>0</v>
      </c>
      <c r="JC205" s="38">
        <v>0</v>
      </c>
      <c r="JD205" s="37">
        <v>0.55400000000000005</v>
      </c>
      <c r="JE205" s="4">
        <v>49.167999999999999</v>
      </c>
      <c r="JF205" s="38">
        <f t="shared" si="1730"/>
        <v>88750.902527075814</v>
      </c>
      <c r="JG205" s="37">
        <v>0</v>
      </c>
      <c r="JH205" s="4">
        <v>0</v>
      </c>
      <c r="JI205" s="38">
        <v>0</v>
      </c>
      <c r="JJ205" s="37">
        <v>0</v>
      </c>
      <c r="JK205" s="4">
        <v>0</v>
      </c>
      <c r="JL205" s="38">
        <v>0</v>
      </c>
      <c r="JM205" s="37">
        <v>0</v>
      </c>
      <c r="JN205" s="4">
        <v>0</v>
      </c>
      <c r="JO205" s="38">
        <v>0</v>
      </c>
      <c r="JP205" s="37">
        <v>119.54752999999999</v>
      </c>
      <c r="JQ205" s="4">
        <v>5545.2790000000005</v>
      </c>
      <c r="JR205" s="38">
        <f t="shared" si="1710"/>
        <v>46385.558948813086</v>
      </c>
      <c r="JS205" s="37">
        <v>0</v>
      </c>
      <c r="JT205" s="4">
        <v>0</v>
      </c>
      <c r="JU205" s="38">
        <v>0</v>
      </c>
      <c r="JV205" s="37">
        <v>0</v>
      </c>
      <c r="JW205" s="4">
        <v>0</v>
      </c>
      <c r="JX205" s="38">
        <v>0</v>
      </c>
      <c r="JY205" s="37">
        <v>0</v>
      </c>
      <c r="JZ205" s="4">
        <v>0</v>
      </c>
      <c r="KA205" s="38">
        <v>0</v>
      </c>
      <c r="KB205" s="37">
        <v>0</v>
      </c>
      <c r="KC205" s="4">
        <v>0</v>
      </c>
      <c r="KD205" s="38">
        <v>0</v>
      </c>
      <c r="KE205" s="37">
        <v>0.76422000000000001</v>
      </c>
      <c r="KF205" s="4">
        <v>9.3079999999999998</v>
      </c>
      <c r="KG205" s="38">
        <f t="shared" si="1711"/>
        <v>12179.738818664782</v>
      </c>
      <c r="KH205" s="37"/>
      <c r="KI205" s="4"/>
      <c r="KJ205" s="38"/>
      <c r="KK205" s="37">
        <v>0</v>
      </c>
      <c r="KL205" s="4">
        <v>0</v>
      </c>
      <c r="KM205" s="38">
        <v>0</v>
      </c>
      <c r="KN205" s="37">
        <v>0</v>
      </c>
      <c r="KO205" s="4">
        <v>0</v>
      </c>
      <c r="KP205" s="38">
        <v>0</v>
      </c>
      <c r="KQ205" s="37">
        <v>0</v>
      </c>
      <c r="KR205" s="4">
        <v>0</v>
      </c>
      <c r="KS205" s="38">
        <v>0</v>
      </c>
      <c r="KT205" s="37">
        <v>7.8627200000000004</v>
      </c>
      <c r="KU205" s="4">
        <v>28.157</v>
      </c>
      <c r="KV205" s="38">
        <f t="shared" si="1713"/>
        <v>3581.0762687721294</v>
      </c>
      <c r="KW205" s="37">
        <v>0</v>
      </c>
      <c r="KX205" s="4">
        <v>0</v>
      </c>
      <c r="KY205" s="38">
        <v>0</v>
      </c>
      <c r="KZ205" s="37">
        <v>84.208649999999992</v>
      </c>
      <c r="LA205" s="4">
        <v>1530.816</v>
      </c>
      <c r="LB205" s="38">
        <f t="shared" si="1714"/>
        <v>18178.845047391213</v>
      </c>
      <c r="LC205" s="37">
        <v>71.247860000000003</v>
      </c>
      <c r="LD205" s="4">
        <v>2833.127</v>
      </c>
      <c r="LE205" s="38">
        <f t="shared" si="1715"/>
        <v>39764.38029156244</v>
      </c>
      <c r="LF205" s="37">
        <v>0.33312000000000003</v>
      </c>
      <c r="LG205" s="4">
        <v>26.059000000000001</v>
      </c>
      <c r="LH205" s="38">
        <f t="shared" si="1716"/>
        <v>78227.065321805945</v>
      </c>
      <c r="LI205" s="37">
        <v>4.4400000000000004</v>
      </c>
      <c r="LJ205" s="4">
        <v>62.072000000000003</v>
      </c>
      <c r="LK205" s="38">
        <f t="shared" si="1717"/>
        <v>13980.180180180179</v>
      </c>
      <c r="LL205" s="37">
        <v>0</v>
      </c>
      <c r="LM205" s="4">
        <v>0</v>
      </c>
      <c r="LN205" s="38">
        <v>0</v>
      </c>
      <c r="LO205" s="37">
        <v>0</v>
      </c>
      <c r="LP205" s="4">
        <v>0</v>
      </c>
      <c r="LQ205" s="38">
        <v>0</v>
      </c>
      <c r="LR205" s="37">
        <v>0</v>
      </c>
      <c r="LS205" s="4">
        <v>0</v>
      </c>
      <c r="LT205" s="38">
        <v>0</v>
      </c>
      <c r="LU205" s="37">
        <v>0</v>
      </c>
      <c r="LV205" s="4">
        <v>0</v>
      </c>
      <c r="LW205" s="38">
        <v>0</v>
      </c>
      <c r="LX205" s="37">
        <v>97.927000000000007</v>
      </c>
      <c r="LY205" s="4">
        <v>1173.896</v>
      </c>
      <c r="LZ205" s="38">
        <f t="shared" si="1718"/>
        <v>11987.460046769531</v>
      </c>
      <c r="MA205" s="2">
        <f t="shared" si="1719"/>
        <v>1644.0527500000003</v>
      </c>
      <c r="MB205" s="34">
        <f t="shared" si="1720"/>
        <v>29022.794000000002</v>
      </c>
    </row>
    <row r="206" spans="1:340" x14ac:dyDescent="0.3">
      <c r="A206" s="50">
        <v>2019</v>
      </c>
      <c r="B206" s="51" t="s">
        <v>11</v>
      </c>
      <c r="C206" s="37">
        <v>0</v>
      </c>
      <c r="D206" s="4">
        <v>0</v>
      </c>
      <c r="E206" s="38">
        <v>0</v>
      </c>
      <c r="F206" s="37">
        <v>0</v>
      </c>
      <c r="G206" s="4">
        <v>0</v>
      </c>
      <c r="H206" s="38">
        <v>0</v>
      </c>
      <c r="I206" s="37">
        <v>0</v>
      </c>
      <c r="J206" s="4">
        <v>0</v>
      </c>
      <c r="K206" s="38">
        <v>0</v>
      </c>
      <c r="L206" s="37">
        <v>0</v>
      </c>
      <c r="M206" s="4">
        <v>0</v>
      </c>
      <c r="N206" s="38">
        <v>0</v>
      </c>
      <c r="O206" s="37">
        <v>23.018000000000001</v>
      </c>
      <c r="P206" s="4">
        <v>1749.818</v>
      </c>
      <c r="Q206" s="38">
        <f t="shared" si="1683"/>
        <v>76019.549917455908</v>
      </c>
      <c r="R206" s="37">
        <v>0.02</v>
      </c>
      <c r="S206" s="4">
        <v>1.5940000000000001</v>
      </c>
      <c r="T206" s="38">
        <f t="shared" si="1721"/>
        <v>79700</v>
      </c>
      <c r="U206" s="37">
        <v>152.47179</v>
      </c>
      <c r="V206" s="4">
        <v>6049.9579999999996</v>
      </c>
      <c r="W206" s="38">
        <f t="shared" si="1684"/>
        <v>39679.195738437913</v>
      </c>
      <c r="X206" s="37">
        <v>40.342239999999997</v>
      </c>
      <c r="Y206" s="4">
        <v>308.28899999999999</v>
      </c>
      <c r="Z206" s="38">
        <f t="shared" si="1685"/>
        <v>7641.8414049393396</v>
      </c>
      <c r="AA206" s="37">
        <v>0</v>
      </c>
      <c r="AB206" s="4">
        <v>0</v>
      </c>
      <c r="AC206" s="38">
        <v>0</v>
      </c>
      <c r="AD206" s="37">
        <v>0.13777</v>
      </c>
      <c r="AE206" s="4">
        <v>6.282</v>
      </c>
      <c r="AF206" s="38">
        <f t="shared" si="1686"/>
        <v>45597.735356028163</v>
      </c>
      <c r="AG206" s="37">
        <v>0</v>
      </c>
      <c r="AH206" s="4">
        <v>0</v>
      </c>
      <c r="AI206" s="38">
        <v>0</v>
      </c>
      <c r="AJ206" s="37">
        <v>0</v>
      </c>
      <c r="AK206" s="4">
        <v>0</v>
      </c>
      <c r="AL206" s="38">
        <v>0</v>
      </c>
      <c r="AM206" s="37">
        <v>0</v>
      </c>
      <c r="AN206" s="4">
        <v>0</v>
      </c>
      <c r="AO206" s="38">
        <v>0</v>
      </c>
      <c r="AP206" s="37">
        <v>0</v>
      </c>
      <c r="AQ206" s="4">
        <v>0</v>
      </c>
      <c r="AR206" s="38">
        <v>0</v>
      </c>
      <c r="AS206" s="37">
        <v>0</v>
      </c>
      <c r="AT206" s="4">
        <v>0</v>
      </c>
      <c r="AU206" s="38">
        <v>0</v>
      </c>
      <c r="AV206" s="37">
        <v>0</v>
      </c>
      <c r="AW206" s="4">
        <v>0</v>
      </c>
      <c r="AX206" s="38">
        <v>0</v>
      </c>
      <c r="AY206" s="37">
        <v>0</v>
      </c>
      <c r="AZ206" s="4">
        <v>0</v>
      </c>
      <c r="BA206" s="38">
        <v>0</v>
      </c>
      <c r="BB206" s="37">
        <v>0</v>
      </c>
      <c r="BC206" s="4">
        <v>0</v>
      </c>
      <c r="BD206" s="38">
        <v>0</v>
      </c>
      <c r="BE206" s="37">
        <v>0</v>
      </c>
      <c r="BF206" s="4">
        <v>0</v>
      </c>
      <c r="BG206" s="38">
        <v>0</v>
      </c>
      <c r="BH206" s="37">
        <v>38.698730000000005</v>
      </c>
      <c r="BI206" s="4">
        <v>576.37800000000004</v>
      </c>
      <c r="BJ206" s="38">
        <f t="shared" si="1690"/>
        <v>14893.977140851908</v>
      </c>
      <c r="BK206" s="37">
        <v>0</v>
      </c>
      <c r="BL206" s="4">
        <v>0</v>
      </c>
      <c r="BM206" s="38">
        <v>0</v>
      </c>
      <c r="BN206" s="37">
        <v>0</v>
      </c>
      <c r="BO206" s="4">
        <v>0</v>
      </c>
      <c r="BP206" s="38">
        <v>0</v>
      </c>
      <c r="BQ206" s="37">
        <v>0</v>
      </c>
      <c r="BR206" s="4">
        <v>0</v>
      </c>
      <c r="BS206" s="38">
        <v>0</v>
      </c>
      <c r="BT206" s="37">
        <v>0</v>
      </c>
      <c r="BU206" s="4">
        <v>0</v>
      </c>
      <c r="BV206" s="38">
        <f t="shared" si="1737"/>
        <v>0</v>
      </c>
      <c r="BW206" s="37">
        <v>2.3559999999999998E-2</v>
      </c>
      <c r="BX206" s="4">
        <v>14.041</v>
      </c>
      <c r="BY206" s="38">
        <f t="shared" si="1727"/>
        <v>595967.74193548388</v>
      </c>
      <c r="BZ206" s="37">
        <v>8.4978999999999996</v>
      </c>
      <c r="CA206" s="4">
        <v>388.39299999999997</v>
      </c>
      <c r="CB206" s="38">
        <f t="shared" si="1691"/>
        <v>45704.585838854306</v>
      </c>
      <c r="CC206" s="37">
        <v>8.3130000000000006</v>
      </c>
      <c r="CD206" s="4">
        <v>488.255</v>
      </c>
      <c r="CE206" s="38">
        <f t="shared" si="1692"/>
        <v>58733.910742210988</v>
      </c>
      <c r="CF206" s="37">
        <v>0</v>
      </c>
      <c r="CG206" s="4">
        <v>0</v>
      </c>
      <c r="CH206" s="38">
        <v>0</v>
      </c>
      <c r="CI206" s="37">
        <v>0</v>
      </c>
      <c r="CJ206" s="4">
        <v>0</v>
      </c>
      <c r="CK206" s="38">
        <v>0</v>
      </c>
      <c r="CL206" s="37">
        <v>0</v>
      </c>
      <c r="CM206" s="4">
        <v>0</v>
      </c>
      <c r="CN206" s="38">
        <v>0</v>
      </c>
      <c r="CO206" s="37">
        <v>0.59495000000000009</v>
      </c>
      <c r="CP206" s="4">
        <v>89.673000000000002</v>
      </c>
      <c r="CQ206" s="38">
        <f t="shared" si="1693"/>
        <v>150723.59021766533</v>
      </c>
      <c r="CR206" s="37">
        <v>0</v>
      </c>
      <c r="CS206" s="4">
        <v>0</v>
      </c>
      <c r="CT206" s="38">
        <v>0</v>
      </c>
      <c r="CU206" s="37">
        <v>0</v>
      </c>
      <c r="CV206" s="4">
        <v>0</v>
      </c>
      <c r="CW206" s="38">
        <f t="shared" si="1694"/>
        <v>0</v>
      </c>
      <c r="CX206" s="37">
        <v>5.5848300000000002</v>
      </c>
      <c r="CY206" s="4">
        <v>260.42700000000002</v>
      </c>
      <c r="CZ206" s="38">
        <f t="shared" si="1695"/>
        <v>46631.141861077238</v>
      </c>
      <c r="DA206" s="37">
        <v>0</v>
      </c>
      <c r="DB206" s="4">
        <v>0</v>
      </c>
      <c r="DC206" s="38">
        <v>0</v>
      </c>
      <c r="DD206" s="37">
        <v>0</v>
      </c>
      <c r="DE206" s="4">
        <v>0</v>
      </c>
      <c r="DF206" s="38">
        <v>0</v>
      </c>
      <c r="DG206" s="37">
        <v>0</v>
      </c>
      <c r="DH206" s="4">
        <v>0</v>
      </c>
      <c r="DI206" s="38">
        <v>0</v>
      </c>
      <c r="DJ206" s="37">
        <v>0</v>
      </c>
      <c r="DK206" s="4">
        <v>0</v>
      </c>
      <c r="DL206" s="38">
        <v>0</v>
      </c>
      <c r="DM206" s="37">
        <v>397.80334000000005</v>
      </c>
      <c r="DN206" s="4">
        <v>4956.1390000000001</v>
      </c>
      <c r="DO206" s="38">
        <f t="shared" si="1697"/>
        <v>12458.766686071564</v>
      </c>
      <c r="DP206" s="37">
        <v>11.070799999999998</v>
      </c>
      <c r="DQ206" s="4">
        <v>402.10399999999998</v>
      </c>
      <c r="DR206" s="38">
        <f t="shared" si="1698"/>
        <v>36321.133070780794</v>
      </c>
      <c r="DS206" s="37">
        <v>2.9729999999999999E-2</v>
      </c>
      <c r="DT206" s="4">
        <v>0.26200000000000001</v>
      </c>
      <c r="DU206" s="38">
        <f t="shared" ref="DU206:DU210" si="1741">DT206/DS206*1000</f>
        <v>8812.647157753112</v>
      </c>
      <c r="DV206" s="37">
        <v>0</v>
      </c>
      <c r="DW206" s="4">
        <v>0</v>
      </c>
      <c r="DX206" s="38">
        <v>0</v>
      </c>
      <c r="DY206" s="37">
        <v>4.0000000000000001E-3</v>
      </c>
      <c r="DZ206" s="4">
        <v>0.56100000000000005</v>
      </c>
      <c r="EA206" s="38">
        <f t="shared" si="1723"/>
        <v>140250</v>
      </c>
      <c r="EB206" s="37">
        <v>3.78932</v>
      </c>
      <c r="EC206" s="4">
        <v>260.81799999999998</v>
      </c>
      <c r="ED206" s="38">
        <f t="shared" si="1699"/>
        <v>68829.763651525864</v>
      </c>
      <c r="EE206" s="37">
        <v>2.5700000000000001E-2</v>
      </c>
      <c r="EF206" s="4">
        <v>2.198</v>
      </c>
      <c r="EG206" s="38">
        <f t="shared" si="1735"/>
        <v>85525.291828793765</v>
      </c>
      <c r="EH206" s="37">
        <v>2.5700000000000001E-2</v>
      </c>
      <c r="EI206" s="4">
        <v>2.198</v>
      </c>
      <c r="EJ206" s="38">
        <f t="shared" si="1701"/>
        <v>85525.291828793765</v>
      </c>
      <c r="EK206" s="37">
        <v>0</v>
      </c>
      <c r="EL206" s="4">
        <v>0</v>
      </c>
      <c r="EM206" s="38">
        <v>0</v>
      </c>
      <c r="EN206" s="37">
        <v>0</v>
      </c>
      <c r="EO206" s="4">
        <v>0</v>
      </c>
      <c r="EP206" s="38">
        <v>0</v>
      </c>
      <c r="EQ206" s="37"/>
      <c r="ER206" s="4"/>
      <c r="ES206" s="38"/>
      <c r="ET206" s="37">
        <v>0</v>
      </c>
      <c r="EU206" s="4">
        <v>0</v>
      </c>
      <c r="EV206" s="38">
        <v>0</v>
      </c>
      <c r="EW206" s="37">
        <v>0</v>
      </c>
      <c r="EX206" s="4">
        <v>0</v>
      </c>
      <c r="EY206" s="38">
        <v>0</v>
      </c>
      <c r="EZ206" s="37">
        <v>0</v>
      </c>
      <c r="FA206" s="4">
        <v>0</v>
      </c>
      <c r="FB206" s="38">
        <v>0</v>
      </c>
      <c r="FC206" s="37"/>
      <c r="FD206" s="4"/>
      <c r="FE206" s="38"/>
      <c r="FF206" s="37">
        <v>0</v>
      </c>
      <c r="FG206" s="4">
        <v>0</v>
      </c>
      <c r="FH206" s="38">
        <v>0</v>
      </c>
      <c r="FI206" s="37">
        <v>616.41</v>
      </c>
      <c r="FJ206" s="4">
        <v>1882.6469999999999</v>
      </c>
      <c r="FK206" s="38">
        <f t="shared" si="1703"/>
        <v>3054.2122937655136</v>
      </c>
      <c r="FL206" s="37">
        <v>0</v>
      </c>
      <c r="FM206" s="4">
        <v>0</v>
      </c>
      <c r="FN206" s="38">
        <v>0</v>
      </c>
      <c r="FO206" s="37">
        <v>0</v>
      </c>
      <c r="FP206" s="4">
        <v>0</v>
      </c>
      <c r="FQ206" s="38">
        <v>0</v>
      </c>
      <c r="FR206" s="37">
        <v>0</v>
      </c>
      <c r="FS206" s="4">
        <v>0</v>
      </c>
      <c r="FT206" s="38">
        <v>0</v>
      </c>
      <c r="FU206" s="37"/>
      <c r="FV206" s="4"/>
      <c r="FW206" s="38"/>
      <c r="FX206" s="37">
        <v>0</v>
      </c>
      <c r="FY206" s="4">
        <v>0</v>
      </c>
      <c r="FZ206" s="38">
        <v>0</v>
      </c>
      <c r="GA206" s="37">
        <v>0</v>
      </c>
      <c r="GB206" s="4">
        <v>0</v>
      </c>
      <c r="GC206" s="38">
        <v>0</v>
      </c>
      <c r="GD206" s="37">
        <v>1.32</v>
      </c>
      <c r="GE206" s="4">
        <v>128.476</v>
      </c>
      <c r="GF206" s="38">
        <f t="shared" si="1724"/>
        <v>97330.303030303025</v>
      </c>
      <c r="GG206" s="37">
        <v>0</v>
      </c>
      <c r="GH206" s="4">
        <v>0</v>
      </c>
      <c r="GI206" s="38">
        <v>0</v>
      </c>
      <c r="GJ206" s="37">
        <v>0</v>
      </c>
      <c r="GK206" s="4">
        <v>0</v>
      </c>
      <c r="GL206" s="38">
        <v>0</v>
      </c>
      <c r="GM206" s="37">
        <v>0</v>
      </c>
      <c r="GN206" s="4">
        <v>0</v>
      </c>
      <c r="GO206" s="38">
        <v>0</v>
      </c>
      <c r="GP206" s="37">
        <v>0</v>
      </c>
      <c r="GQ206" s="4">
        <v>0</v>
      </c>
      <c r="GR206" s="38">
        <v>0</v>
      </c>
      <c r="GS206" s="37">
        <v>0</v>
      </c>
      <c r="GT206" s="4">
        <v>0</v>
      </c>
      <c r="GU206" s="38">
        <v>0</v>
      </c>
      <c r="GV206" s="37">
        <v>0</v>
      </c>
      <c r="GW206" s="4">
        <v>0</v>
      </c>
      <c r="GX206" s="38">
        <v>0</v>
      </c>
      <c r="GY206" s="37">
        <v>0</v>
      </c>
      <c r="GZ206" s="4">
        <v>0</v>
      </c>
      <c r="HA206" s="38">
        <v>0</v>
      </c>
      <c r="HB206" s="37">
        <v>0</v>
      </c>
      <c r="HC206" s="4">
        <v>0</v>
      </c>
      <c r="HD206" s="38">
        <v>0</v>
      </c>
      <c r="HE206" s="37">
        <v>0</v>
      </c>
      <c r="HF206" s="4">
        <v>0</v>
      </c>
      <c r="HG206" s="38">
        <v>0</v>
      </c>
      <c r="HH206" s="37">
        <v>50.075629999999997</v>
      </c>
      <c r="HI206" s="4">
        <v>2313.201</v>
      </c>
      <c r="HJ206" s="38">
        <f t="shared" si="1704"/>
        <v>46194.146733650683</v>
      </c>
      <c r="HK206" s="37">
        <v>0</v>
      </c>
      <c r="HL206" s="4">
        <v>0</v>
      </c>
      <c r="HM206" s="38">
        <v>0</v>
      </c>
      <c r="HN206" s="37">
        <v>1E-3</v>
      </c>
      <c r="HO206" s="4">
        <v>7.6999999999999999E-2</v>
      </c>
      <c r="HP206" s="38">
        <f t="shared" si="1738"/>
        <v>77000</v>
      </c>
      <c r="HQ206" s="37">
        <v>0.45900000000000002</v>
      </c>
      <c r="HR206" s="4">
        <v>1.0669999999999999</v>
      </c>
      <c r="HS206" s="38">
        <f t="shared" si="1705"/>
        <v>2324.618736383442</v>
      </c>
      <c r="HT206" s="37">
        <v>0.45900000000000002</v>
      </c>
      <c r="HU206" s="4">
        <v>1.0669999999999999</v>
      </c>
      <c r="HV206" s="38">
        <f t="shared" si="1706"/>
        <v>2324.618736383442</v>
      </c>
      <c r="HW206" s="37">
        <v>0</v>
      </c>
      <c r="HX206" s="4">
        <v>0</v>
      </c>
      <c r="HY206" s="38">
        <v>0</v>
      </c>
      <c r="HZ206" s="37">
        <v>0</v>
      </c>
      <c r="IA206" s="4">
        <v>0</v>
      </c>
      <c r="IB206" s="38">
        <v>0</v>
      </c>
      <c r="IC206" s="37">
        <v>1.3391999999999999</v>
      </c>
      <c r="ID206" s="4">
        <v>47.588000000000001</v>
      </c>
      <c r="IE206" s="38">
        <f t="shared" si="1707"/>
        <v>35534.647550776586</v>
      </c>
      <c r="IF206" s="37">
        <v>0</v>
      </c>
      <c r="IG206" s="4">
        <v>0</v>
      </c>
      <c r="IH206" s="38">
        <v>0</v>
      </c>
      <c r="II206" s="37">
        <v>0.39119999999999999</v>
      </c>
      <c r="IJ206" s="4">
        <v>26.62</v>
      </c>
      <c r="IK206" s="38">
        <f t="shared" ref="IK206" si="1742">IJ206/II206*1000</f>
        <v>68047.034764826181</v>
      </c>
      <c r="IL206" s="37">
        <v>0.45568999999999998</v>
      </c>
      <c r="IM206" s="4">
        <v>87.498000000000005</v>
      </c>
      <c r="IN206" s="38">
        <f t="shared" si="1708"/>
        <v>192012.11349821155</v>
      </c>
      <c r="IO206" s="37">
        <v>8.2620000000000005</v>
      </c>
      <c r="IP206" s="4">
        <v>419.19200000000001</v>
      </c>
      <c r="IQ206" s="38">
        <f t="shared" si="1709"/>
        <v>50737.351730815783</v>
      </c>
      <c r="IR206" s="37">
        <v>0</v>
      </c>
      <c r="IS206" s="4">
        <v>0</v>
      </c>
      <c r="IT206" s="38">
        <v>0</v>
      </c>
      <c r="IU206" s="37">
        <v>0</v>
      </c>
      <c r="IV206" s="4">
        <v>0</v>
      </c>
      <c r="IW206" s="38">
        <v>0</v>
      </c>
      <c r="IX206" s="37">
        <v>0</v>
      </c>
      <c r="IY206" s="4">
        <v>0</v>
      </c>
      <c r="IZ206" s="38">
        <f t="shared" si="1576"/>
        <v>0</v>
      </c>
      <c r="JA206" s="37">
        <v>0</v>
      </c>
      <c r="JB206" s="4">
        <v>0</v>
      </c>
      <c r="JC206" s="38">
        <v>0</v>
      </c>
      <c r="JD206" s="37">
        <v>1.7090000000000001</v>
      </c>
      <c r="JE206" s="4">
        <v>128.476</v>
      </c>
      <c r="JF206" s="38">
        <f t="shared" si="1730"/>
        <v>75176.126389701574</v>
      </c>
      <c r="JG206" s="37">
        <v>2.355</v>
      </c>
      <c r="JH206" s="4">
        <v>337.61900000000003</v>
      </c>
      <c r="JI206" s="38">
        <f t="shared" ref="JI206" si="1743">JH206/JG206*1000</f>
        <v>143362.63269639068</v>
      </c>
      <c r="JJ206" s="37">
        <v>0</v>
      </c>
      <c r="JK206" s="4">
        <v>0</v>
      </c>
      <c r="JL206" s="38">
        <v>0</v>
      </c>
      <c r="JM206" s="37">
        <v>0</v>
      </c>
      <c r="JN206" s="4">
        <v>0</v>
      </c>
      <c r="JO206" s="38">
        <v>0</v>
      </c>
      <c r="JP206" s="37">
        <v>128.28292999999999</v>
      </c>
      <c r="JQ206" s="4">
        <v>4650.6369999999997</v>
      </c>
      <c r="JR206" s="38">
        <f t="shared" si="1710"/>
        <v>36252.968341150299</v>
      </c>
      <c r="JS206" s="37">
        <v>1.55E-2</v>
      </c>
      <c r="JT206" s="4">
        <v>0.14699999999999999</v>
      </c>
      <c r="JU206" s="38">
        <f t="shared" ref="JU206:JU210" si="1744">JT206/JS206*1000</f>
        <v>9483.8709677419338</v>
      </c>
      <c r="JV206" s="37">
        <v>7.6060799999999995</v>
      </c>
      <c r="JW206" s="4">
        <v>383.24700000000001</v>
      </c>
      <c r="JX206" s="38">
        <f t="shared" si="1732"/>
        <v>50386.927300265059</v>
      </c>
      <c r="JY206" s="37">
        <v>0</v>
      </c>
      <c r="JZ206" s="4">
        <v>0</v>
      </c>
      <c r="KA206" s="38">
        <v>0</v>
      </c>
      <c r="KB206" s="37">
        <v>0</v>
      </c>
      <c r="KC206" s="4">
        <v>0</v>
      </c>
      <c r="KD206" s="38">
        <v>0</v>
      </c>
      <c r="KE206" s="37">
        <v>4.0688599999999999</v>
      </c>
      <c r="KF206" s="4">
        <v>29.068999999999999</v>
      </c>
      <c r="KG206" s="38">
        <f t="shared" si="1711"/>
        <v>7144.2615376297044</v>
      </c>
      <c r="KH206" s="37"/>
      <c r="KI206" s="4"/>
      <c r="KJ206" s="38"/>
      <c r="KK206" s="37">
        <v>0</v>
      </c>
      <c r="KL206" s="4">
        <v>0</v>
      </c>
      <c r="KM206" s="38">
        <v>0</v>
      </c>
      <c r="KN206" s="37">
        <v>0</v>
      </c>
      <c r="KO206" s="4">
        <v>0</v>
      </c>
      <c r="KP206" s="38">
        <v>0</v>
      </c>
      <c r="KQ206" s="37">
        <v>0</v>
      </c>
      <c r="KR206" s="4">
        <v>0</v>
      </c>
      <c r="KS206" s="38">
        <v>0</v>
      </c>
      <c r="KT206" s="37">
        <v>85.726960000000005</v>
      </c>
      <c r="KU206" s="4">
        <v>492.73899999999998</v>
      </c>
      <c r="KV206" s="38">
        <f t="shared" si="1713"/>
        <v>5747.7717628153378</v>
      </c>
      <c r="KW206" s="37">
        <v>0</v>
      </c>
      <c r="KX206" s="4">
        <v>0</v>
      </c>
      <c r="KY206" s="38">
        <v>0</v>
      </c>
      <c r="KZ206" s="37">
        <v>64.272000000000006</v>
      </c>
      <c r="LA206" s="4">
        <v>1170.6489999999999</v>
      </c>
      <c r="LB206" s="38">
        <f t="shared" si="1714"/>
        <v>18213.981204879259</v>
      </c>
      <c r="LC206" s="37">
        <v>27.014029999999998</v>
      </c>
      <c r="LD206" s="4">
        <v>1557.5070000000001</v>
      </c>
      <c r="LE206" s="38">
        <f t="shared" si="1715"/>
        <v>57655.484946155761</v>
      </c>
      <c r="LF206" s="37">
        <v>4.7999999999999996E-3</v>
      </c>
      <c r="LG206" s="4">
        <v>3.7589999999999999</v>
      </c>
      <c r="LH206" s="38">
        <f t="shared" si="1716"/>
        <v>783125</v>
      </c>
      <c r="LI206" s="37">
        <v>0.12</v>
      </c>
      <c r="LJ206" s="4">
        <v>1.19</v>
      </c>
      <c r="LK206" s="38">
        <f t="shared" si="1717"/>
        <v>9916.6666666666661</v>
      </c>
      <c r="LL206" s="37">
        <v>0</v>
      </c>
      <c r="LM206" s="4">
        <v>0</v>
      </c>
      <c r="LN206" s="38">
        <v>0</v>
      </c>
      <c r="LO206" s="37">
        <v>0</v>
      </c>
      <c r="LP206" s="4">
        <v>0</v>
      </c>
      <c r="LQ206" s="38">
        <v>0</v>
      </c>
      <c r="LR206" s="37">
        <v>0</v>
      </c>
      <c r="LS206" s="4">
        <v>0</v>
      </c>
      <c r="LT206" s="38">
        <v>0</v>
      </c>
      <c r="LU206" s="37">
        <v>0</v>
      </c>
      <c r="LV206" s="4">
        <v>0</v>
      </c>
      <c r="LW206" s="38">
        <v>0</v>
      </c>
      <c r="LX206" s="37">
        <v>131.11099999999999</v>
      </c>
      <c r="LY206" s="4">
        <v>1665.5809999999999</v>
      </c>
      <c r="LZ206" s="38">
        <f t="shared" si="1718"/>
        <v>12703.594664063274</v>
      </c>
      <c r="MA206" s="2">
        <f t="shared" si="1719"/>
        <v>1821.4255400000002</v>
      </c>
      <c r="MB206" s="34">
        <f t="shared" si="1720"/>
        <v>30882.175999999996</v>
      </c>
    </row>
    <row r="207" spans="1:340" x14ac:dyDescent="0.3">
      <c r="A207" s="50">
        <v>2019</v>
      </c>
      <c r="B207" s="51" t="s">
        <v>12</v>
      </c>
      <c r="C207" s="37">
        <v>0</v>
      </c>
      <c r="D207" s="4">
        <v>0</v>
      </c>
      <c r="E207" s="38">
        <v>0</v>
      </c>
      <c r="F207" s="37">
        <v>0</v>
      </c>
      <c r="G207" s="4">
        <v>0</v>
      </c>
      <c r="H207" s="38">
        <v>0</v>
      </c>
      <c r="I207" s="37">
        <v>0</v>
      </c>
      <c r="J207" s="4">
        <v>0</v>
      </c>
      <c r="K207" s="38">
        <v>0</v>
      </c>
      <c r="L207" s="37">
        <v>0</v>
      </c>
      <c r="M207" s="4">
        <v>0</v>
      </c>
      <c r="N207" s="38">
        <v>0</v>
      </c>
      <c r="O207" s="37">
        <v>6.6374599999999999</v>
      </c>
      <c r="P207" s="4">
        <v>533.072</v>
      </c>
      <c r="Q207" s="38">
        <f t="shared" si="1683"/>
        <v>80312.649718416375</v>
      </c>
      <c r="R207" s="37">
        <v>0</v>
      </c>
      <c r="S207" s="4">
        <v>0</v>
      </c>
      <c r="T207" s="38">
        <v>0</v>
      </c>
      <c r="U207" s="37">
        <v>331.64896999999996</v>
      </c>
      <c r="V207" s="4">
        <v>12643.053</v>
      </c>
      <c r="W207" s="38">
        <f t="shared" si="1684"/>
        <v>38121.791845154839</v>
      </c>
      <c r="X207" s="37">
        <v>4.5839999999999996</v>
      </c>
      <c r="Y207" s="4">
        <v>28.003</v>
      </c>
      <c r="Z207" s="38">
        <f t="shared" si="1685"/>
        <v>6108.8568935427584</v>
      </c>
      <c r="AA207" s="37">
        <v>0</v>
      </c>
      <c r="AB207" s="4">
        <v>0</v>
      </c>
      <c r="AC207" s="38">
        <v>0</v>
      </c>
      <c r="AD207" s="37">
        <v>5.2049999999999999E-2</v>
      </c>
      <c r="AE207" s="4">
        <v>2.702</v>
      </c>
      <c r="AF207" s="38">
        <f t="shared" si="1686"/>
        <v>51911.623439000963</v>
      </c>
      <c r="AG207" s="37">
        <v>0</v>
      </c>
      <c r="AH207" s="4">
        <v>0</v>
      </c>
      <c r="AI207" s="38">
        <v>0</v>
      </c>
      <c r="AJ207" s="37">
        <v>0</v>
      </c>
      <c r="AK207" s="4">
        <v>0</v>
      </c>
      <c r="AL207" s="38">
        <v>0</v>
      </c>
      <c r="AM207" s="37">
        <v>8.25</v>
      </c>
      <c r="AN207" s="4">
        <v>173.89500000000001</v>
      </c>
      <c r="AO207" s="38">
        <f t="shared" si="1736"/>
        <v>21078.18181818182</v>
      </c>
      <c r="AP207" s="37">
        <v>11.858510000000001</v>
      </c>
      <c r="AQ207" s="4">
        <v>441.572</v>
      </c>
      <c r="AR207" s="38">
        <f t="shared" si="1688"/>
        <v>37236.71860967356</v>
      </c>
      <c r="AS207" s="37">
        <v>0</v>
      </c>
      <c r="AT207" s="4">
        <v>0</v>
      </c>
      <c r="AU207" s="38">
        <v>0</v>
      </c>
      <c r="AV207" s="37">
        <v>0</v>
      </c>
      <c r="AW207" s="4">
        <v>0</v>
      </c>
      <c r="AX207" s="38">
        <v>0</v>
      </c>
      <c r="AY207" s="37">
        <v>11.302700000000002</v>
      </c>
      <c r="AZ207" s="4">
        <v>1529.8230000000001</v>
      </c>
      <c r="BA207" s="38">
        <f t="shared" si="1689"/>
        <v>135350.22605218223</v>
      </c>
      <c r="BB207" s="37">
        <v>0</v>
      </c>
      <c r="BC207" s="4">
        <v>0</v>
      </c>
      <c r="BD207" s="38">
        <v>0</v>
      </c>
      <c r="BE207" s="37">
        <v>0</v>
      </c>
      <c r="BF207" s="4">
        <v>0</v>
      </c>
      <c r="BG207" s="38">
        <v>0</v>
      </c>
      <c r="BH207" s="37">
        <v>32.56409</v>
      </c>
      <c r="BI207" s="4">
        <v>159.32400000000001</v>
      </c>
      <c r="BJ207" s="38">
        <f t="shared" si="1690"/>
        <v>4892.6286593606637</v>
      </c>
      <c r="BK207" s="37">
        <v>0</v>
      </c>
      <c r="BL207" s="4">
        <v>0</v>
      </c>
      <c r="BM207" s="38">
        <v>0</v>
      </c>
      <c r="BN207" s="37">
        <v>0</v>
      </c>
      <c r="BO207" s="4">
        <v>0</v>
      </c>
      <c r="BP207" s="38">
        <v>0</v>
      </c>
      <c r="BQ207" s="37">
        <v>0</v>
      </c>
      <c r="BR207" s="4">
        <v>0</v>
      </c>
      <c r="BS207" s="38">
        <v>0</v>
      </c>
      <c r="BT207" s="37">
        <v>0</v>
      </c>
      <c r="BU207" s="4">
        <v>0</v>
      </c>
      <c r="BV207" s="38">
        <f t="shared" si="1737"/>
        <v>0</v>
      </c>
      <c r="BW207" s="37">
        <v>0</v>
      </c>
      <c r="BX207" s="4">
        <v>0</v>
      </c>
      <c r="BY207" s="38">
        <v>0</v>
      </c>
      <c r="BZ207" s="37">
        <v>64.115229999999997</v>
      </c>
      <c r="CA207" s="4">
        <v>5151.8630000000003</v>
      </c>
      <c r="CB207" s="38">
        <f t="shared" si="1691"/>
        <v>80353.185974689637</v>
      </c>
      <c r="CC207" s="37">
        <v>21.648479999999999</v>
      </c>
      <c r="CD207" s="4">
        <v>1160.7619999999999</v>
      </c>
      <c r="CE207" s="38">
        <f t="shared" ref="CE207" si="1745">CD207/CC207*1000</f>
        <v>53618.637428586211</v>
      </c>
      <c r="CF207" s="37">
        <v>0</v>
      </c>
      <c r="CG207" s="4">
        <v>0</v>
      </c>
      <c r="CH207" s="38">
        <v>0</v>
      </c>
      <c r="CI207" s="37">
        <v>0</v>
      </c>
      <c r="CJ207" s="4">
        <v>0</v>
      </c>
      <c r="CK207" s="38">
        <v>0</v>
      </c>
      <c r="CL207" s="37">
        <v>0</v>
      </c>
      <c r="CM207" s="4">
        <v>0</v>
      </c>
      <c r="CN207" s="38">
        <v>0</v>
      </c>
      <c r="CO207" s="37">
        <v>0</v>
      </c>
      <c r="CP207" s="4">
        <v>0</v>
      </c>
      <c r="CQ207" s="38">
        <v>0</v>
      </c>
      <c r="CR207" s="37">
        <v>0</v>
      </c>
      <c r="CS207" s="4">
        <v>0</v>
      </c>
      <c r="CT207" s="38">
        <v>0</v>
      </c>
      <c r="CU207" s="37">
        <v>0</v>
      </c>
      <c r="CV207" s="4">
        <v>0</v>
      </c>
      <c r="CW207" s="38">
        <f t="shared" si="1694"/>
        <v>0</v>
      </c>
      <c r="CX207" s="37">
        <v>11.42914</v>
      </c>
      <c r="CY207" s="4">
        <v>524.68700000000001</v>
      </c>
      <c r="CZ207" s="38">
        <f t="shared" si="1695"/>
        <v>45907.828585527866</v>
      </c>
      <c r="DA207" s="37">
        <v>0</v>
      </c>
      <c r="DB207" s="4">
        <v>0</v>
      </c>
      <c r="DC207" s="38">
        <v>0</v>
      </c>
      <c r="DD207" s="37">
        <v>0</v>
      </c>
      <c r="DE207" s="4">
        <v>0</v>
      </c>
      <c r="DF207" s="38">
        <v>0</v>
      </c>
      <c r="DG207" s="37">
        <v>0</v>
      </c>
      <c r="DH207" s="4">
        <v>0</v>
      </c>
      <c r="DI207" s="38">
        <v>0</v>
      </c>
      <c r="DJ207" s="37">
        <v>0</v>
      </c>
      <c r="DK207" s="4">
        <v>0</v>
      </c>
      <c r="DL207" s="38">
        <v>0</v>
      </c>
      <c r="DM207" s="37">
        <v>263.63160999999997</v>
      </c>
      <c r="DN207" s="4">
        <v>2318.3090000000002</v>
      </c>
      <c r="DO207" s="38">
        <f t="shared" si="1697"/>
        <v>8793.7444223778803</v>
      </c>
      <c r="DP207" s="37">
        <v>16.728259999999999</v>
      </c>
      <c r="DQ207" s="4">
        <v>267.11500000000001</v>
      </c>
      <c r="DR207" s="38">
        <f t="shared" si="1698"/>
        <v>15967.889069156028</v>
      </c>
      <c r="DS207" s="37">
        <v>0</v>
      </c>
      <c r="DT207" s="4">
        <v>0</v>
      </c>
      <c r="DU207" s="38">
        <v>0</v>
      </c>
      <c r="DV207" s="37">
        <v>0</v>
      </c>
      <c r="DW207" s="4">
        <v>0</v>
      </c>
      <c r="DX207" s="38">
        <v>0</v>
      </c>
      <c r="DY207" s="37">
        <v>0.23100000000000001</v>
      </c>
      <c r="DZ207" s="4">
        <v>15.148</v>
      </c>
      <c r="EA207" s="38">
        <f t="shared" si="1723"/>
        <v>65575.757575757583</v>
      </c>
      <c r="EB207" s="37">
        <v>14.05048</v>
      </c>
      <c r="EC207" s="4">
        <v>610.23800000000006</v>
      </c>
      <c r="ED207" s="38">
        <f t="shared" si="1699"/>
        <v>43431.825816626915</v>
      </c>
      <c r="EE207" s="37">
        <v>0</v>
      </c>
      <c r="EF207" s="4">
        <v>0</v>
      </c>
      <c r="EG207" s="38">
        <v>0</v>
      </c>
      <c r="EH207" s="37">
        <v>0</v>
      </c>
      <c r="EI207" s="4">
        <v>0</v>
      </c>
      <c r="EJ207" s="38">
        <v>0</v>
      </c>
      <c r="EK207" s="37">
        <v>0</v>
      </c>
      <c r="EL207" s="4">
        <v>0</v>
      </c>
      <c r="EM207" s="38">
        <v>0</v>
      </c>
      <c r="EN207" s="37">
        <v>0</v>
      </c>
      <c r="EO207" s="4">
        <v>0</v>
      </c>
      <c r="EP207" s="38">
        <v>0</v>
      </c>
      <c r="EQ207" s="37"/>
      <c r="ER207" s="4"/>
      <c r="ES207" s="38"/>
      <c r="ET207" s="37">
        <v>0</v>
      </c>
      <c r="EU207" s="4">
        <v>0</v>
      </c>
      <c r="EV207" s="38">
        <v>0</v>
      </c>
      <c r="EW207" s="37">
        <v>8.6999999999999994E-3</v>
      </c>
      <c r="EX207" s="4">
        <v>0.30499999999999999</v>
      </c>
      <c r="EY207" s="38">
        <f t="shared" si="1702"/>
        <v>35057.471264367821</v>
      </c>
      <c r="EZ207" s="37">
        <v>0</v>
      </c>
      <c r="FA207" s="4">
        <v>0</v>
      </c>
      <c r="FB207" s="38">
        <v>0</v>
      </c>
      <c r="FC207" s="37"/>
      <c r="FD207" s="4"/>
      <c r="FE207" s="38"/>
      <c r="FF207" s="37">
        <v>0</v>
      </c>
      <c r="FG207" s="4">
        <v>0</v>
      </c>
      <c r="FH207" s="38">
        <v>0</v>
      </c>
      <c r="FI207" s="37">
        <v>455.435</v>
      </c>
      <c r="FJ207" s="4">
        <v>1349.3009999999999</v>
      </c>
      <c r="FK207" s="38">
        <f t="shared" si="1703"/>
        <v>2962.6642660313764</v>
      </c>
      <c r="FL207" s="37">
        <v>0</v>
      </c>
      <c r="FM207" s="4">
        <v>0</v>
      </c>
      <c r="FN207" s="38">
        <v>0</v>
      </c>
      <c r="FO207" s="37">
        <v>0</v>
      </c>
      <c r="FP207" s="4">
        <v>0</v>
      </c>
      <c r="FQ207" s="38">
        <v>0</v>
      </c>
      <c r="FR207" s="37">
        <v>0</v>
      </c>
      <c r="FS207" s="4">
        <v>0</v>
      </c>
      <c r="FT207" s="38">
        <v>0</v>
      </c>
      <c r="FU207" s="37"/>
      <c r="FV207" s="4"/>
      <c r="FW207" s="38"/>
      <c r="FX207" s="37">
        <v>0</v>
      </c>
      <c r="FY207" s="4">
        <v>0</v>
      </c>
      <c r="FZ207" s="38">
        <v>0</v>
      </c>
      <c r="GA207" s="37">
        <v>0</v>
      </c>
      <c r="GB207" s="4">
        <v>0</v>
      </c>
      <c r="GC207" s="38">
        <v>0</v>
      </c>
      <c r="GD207" s="37">
        <v>2.2999999999999998</v>
      </c>
      <c r="GE207" s="4">
        <v>224.215</v>
      </c>
      <c r="GF207" s="38">
        <f t="shared" si="1724"/>
        <v>97484.782608695663</v>
      </c>
      <c r="GG207" s="37">
        <v>0</v>
      </c>
      <c r="GH207" s="4">
        <v>0</v>
      </c>
      <c r="GI207" s="38">
        <v>0</v>
      </c>
      <c r="GJ207" s="37">
        <v>0</v>
      </c>
      <c r="GK207" s="4">
        <v>0</v>
      </c>
      <c r="GL207" s="38">
        <v>0</v>
      </c>
      <c r="GM207" s="37">
        <v>0</v>
      </c>
      <c r="GN207" s="4">
        <v>0</v>
      </c>
      <c r="GO207" s="38">
        <v>0</v>
      </c>
      <c r="GP207" s="37">
        <v>0</v>
      </c>
      <c r="GQ207" s="4">
        <v>0</v>
      </c>
      <c r="GR207" s="38">
        <v>0</v>
      </c>
      <c r="GS207" s="37">
        <v>0</v>
      </c>
      <c r="GT207" s="4">
        <v>0</v>
      </c>
      <c r="GU207" s="38">
        <v>0</v>
      </c>
      <c r="GV207" s="37">
        <v>0</v>
      </c>
      <c r="GW207" s="4">
        <v>0</v>
      </c>
      <c r="GX207" s="38">
        <v>0</v>
      </c>
      <c r="GY207" s="37">
        <v>0</v>
      </c>
      <c r="GZ207" s="4">
        <v>0</v>
      </c>
      <c r="HA207" s="38">
        <v>0</v>
      </c>
      <c r="HB207" s="37">
        <v>0</v>
      </c>
      <c r="HC207" s="4">
        <v>0</v>
      </c>
      <c r="HD207" s="38">
        <v>0</v>
      </c>
      <c r="HE207" s="37">
        <v>0</v>
      </c>
      <c r="HF207" s="4">
        <v>0</v>
      </c>
      <c r="HG207" s="38">
        <v>0</v>
      </c>
      <c r="HH207" s="37">
        <v>73.206299999999999</v>
      </c>
      <c r="HI207" s="4">
        <v>3306.444</v>
      </c>
      <c r="HJ207" s="38">
        <f t="shared" si="1704"/>
        <v>45166.112752590969</v>
      </c>
      <c r="HK207" s="37">
        <v>0</v>
      </c>
      <c r="HL207" s="4">
        <v>0</v>
      </c>
      <c r="HM207" s="38">
        <v>0</v>
      </c>
      <c r="HN207" s="37">
        <v>1E-3</v>
      </c>
      <c r="HO207" s="4">
        <v>9.6000000000000002E-2</v>
      </c>
      <c r="HP207" s="38">
        <f t="shared" si="1738"/>
        <v>96000</v>
      </c>
      <c r="HQ207" s="37">
        <v>1.111</v>
      </c>
      <c r="HR207" s="4">
        <v>0.45100000000000001</v>
      </c>
      <c r="HS207" s="38">
        <f t="shared" si="1705"/>
        <v>405.94059405940595</v>
      </c>
      <c r="HT207" s="37">
        <v>1.111</v>
      </c>
      <c r="HU207" s="4">
        <v>0.45100000000000001</v>
      </c>
      <c r="HV207" s="38">
        <f t="shared" si="1706"/>
        <v>405.94059405940595</v>
      </c>
      <c r="HW207" s="37">
        <v>0</v>
      </c>
      <c r="HX207" s="4">
        <v>0</v>
      </c>
      <c r="HY207" s="38">
        <v>0</v>
      </c>
      <c r="HZ207" s="37">
        <v>0</v>
      </c>
      <c r="IA207" s="4">
        <v>0</v>
      </c>
      <c r="IB207" s="38">
        <v>0</v>
      </c>
      <c r="IC207" s="37">
        <v>8.2756799999999995</v>
      </c>
      <c r="ID207" s="4">
        <v>277.53300000000002</v>
      </c>
      <c r="IE207" s="38">
        <f t="shared" si="1707"/>
        <v>33535.975291456416</v>
      </c>
      <c r="IF207" s="37">
        <v>0</v>
      </c>
      <c r="IG207" s="4">
        <v>0</v>
      </c>
      <c r="IH207" s="38">
        <v>0</v>
      </c>
      <c r="II207" s="37">
        <v>0</v>
      </c>
      <c r="IJ207" s="4">
        <v>0</v>
      </c>
      <c r="IK207" s="38">
        <v>0</v>
      </c>
      <c r="IL207" s="37">
        <v>4.1265499999999999</v>
      </c>
      <c r="IM207" s="4">
        <v>235.42699999999999</v>
      </c>
      <c r="IN207" s="38">
        <f t="shared" si="1708"/>
        <v>57051.774484739071</v>
      </c>
      <c r="IO207" s="37">
        <v>34.665900000000001</v>
      </c>
      <c r="IP207" s="4">
        <v>1796.6790000000001</v>
      </c>
      <c r="IQ207" s="38">
        <f t="shared" si="1709"/>
        <v>51828.425051707876</v>
      </c>
      <c r="IR207" s="37">
        <v>0</v>
      </c>
      <c r="IS207" s="4">
        <v>0</v>
      </c>
      <c r="IT207" s="38">
        <v>0</v>
      </c>
      <c r="IU207" s="37">
        <v>0</v>
      </c>
      <c r="IV207" s="4">
        <v>0</v>
      </c>
      <c r="IW207" s="38">
        <v>0</v>
      </c>
      <c r="IX207" s="37">
        <v>0</v>
      </c>
      <c r="IY207" s="4">
        <v>0</v>
      </c>
      <c r="IZ207" s="38">
        <f t="shared" si="1576"/>
        <v>0</v>
      </c>
      <c r="JA207" s="37">
        <v>0</v>
      </c>
      <c r="JB207" s="4">
        <v>0</v>
      </c>
      <c r="JC207" s="38">
        <v>0</v>
      </c>
      <c r="JD207" s="37">
        <v>3.0739999999999998</v>
      </c>
      <c r="JE207" s="4">
        <v>227.965</v>
      </c>
      <c r="JF207" s="38">
        <f t="shared" si="1730"/>
        <v>74159.076122316212</v>
      </c>
      <c r="JG207" s="37">
        <v>0</v>
      </c>
      <c r="JH207" s="4">
        <v>0</v>
      </c>
      <c r="JI207" s="38">
        <v>0</v>
      </c>
      <c r="JJ207" s="37">
        <v>0</v>
      </c>
      <c r="JK207" s="4">
        <v>0</v>
      </c>
      <c r="JL207" s="38">
        <v>0</v>
      </c>
      <c r="JM207" s="37">
        <v>0</v>
      </c>
      <c r="JN207" s="4">
        <v>0</v>
      </c>
      <c r="JO207" s="38">
        <v>0</v>
      </c>
      <c r="JP207" s="37">
        <v>37.892720000000004</v>
      </c>
      <c r="JQ207" s="4">
        <v>1379.854</v>
      </c>
      <c r="JR207" s="38">
        <f t="shared" si="1710"/>
        <v>36414.751962910028</v>
      </c>
      <c r="JS207" s="37">
        <v>0</v>
      </c>
      <c r="JT207" s="4">
        <v>0</v>
      </c>
      <c r="JU207" s="38">
        <v>0</v>
      </c>
      <c r="JV207" s="37">
        <v>0</v>
      </c>
      <c r="JW207" s="4">
        <v>0</v>
      </c>
      <c r="JX207" s="38">
        <v>0</v>
      </c>
      <c r="JY207" s="37">
        <v>0</v>
      </c>
      <c r="JZ207" s="4">
        <v>0</v>
      </c>
      <c r="KA207" s="38">
        <v>0</v>
      </c>
      <c r="KB207" s="37">
        <v>0</v>
      </c>
      <c r="KC207" s="4">
        <v>0</v>
      </c>
      <c r="KD207" s="38">
        <v>0</v>
      </c>
      <c r="KE207" s="37">
        <v>0.90934000000000004</v>
      </c>
      <c r="KF207" s="4">
        <v>6.03</v>
      </c>
      <c r="KG207" s="38">
        <f t="shared" si="1711"/>
        <v>6631.1830558426991</v>
      </c>
      <c r="KH207" s="37"/>
      <c r="KI207" s="4"/>
      <c r="KJ207" s="38"/>
      <c r="KK207" s="37">
        <v>0.1</v>
      </c>
      <c r="KL207" s="4">
        <v>0.29799999999999999</v>
      </c>
      <c r="KM207" s="38">
        <f t="shared" si="1712"/>
        <v>2979.9999999999995</v>
      </c>
      <c r="KN207" s="37">
        <v>0</v>
      </c>
      <c r="KO207" s="4">
        <v>0</v>
      </c>
      <c r="KP207" s="38">
        <v>0</v>
      </c>
      <c r="KQ207" s="37">
        <v>0</v>
      </c>
      <c r="KR207" s="4">
        <v>0</v>
      </c>
      <c r="KS207" s="38">
        <v>0</v>
      </c>
      <c r="KT207" s="37">
        <v>25.105029999999999</v>
      </c>
      <c r="KU207" s="4">
        <v>278.476</v>
      </c>
      <c r="KV207" s="38">
        <f t="shared" si="1713"/>
        <v>11092.438447593968</v>
      </c>
      <c r="KW207" s="37">
        <v>0</v>
      </c>
      <c r="KX207" s="4">
        <v>0</v>
      </c>
      <c r="KY207" s="38">
        <v>0</v>
      </c>
      <c r="KZ207" s="37">
        <v>168.273</v>
      </c>
      <c r="LA207" s="4">
        <v>3372.6030000000001</v>
      </c>
      <c r="LB207" s="38">
        <f t="shared" si="1714"/>
        <v>20042.448877716572</v>
      </c>
      <c r="LC207" s="37">
        <v>95.581649999999996</v>
      </c>
      <c r="LD207" s="4">
        <v>3617.654</v>
      </c>
      <c r="LE207" s="38">
        <f t="shared" si="1715"/>
        <v>37848.833955053087</v>
      </c>
      <c r="LF207" s="37">
        <v>0.93841999999999992</v>
      </c>
      <c r="LG207" s="4">
        <v>53.587000000000003</v>
      </c>
      <c r="LH207" s="38">
        <f t="shared" si="1716"/>
        <v>57103.429168176306</v>
      </c>
      <c r="LI207" s="37">
        <v>1E-3</v>
      </c>
      <c r="LJ207" s="4">
        <v>1.4E-2</v>
      </c>
      <c r="LK207" s="38">
        <f t="shared" si="1717"/>
        <v>14000</v>
      </c>
      <c r="LL207" s="37">
        <v>0</v>
      </c>
      <c r="LM207" s="4">
        <v>0</v>
      </c>
      <c r="LN207" s="38">
        <v>0</v>
      </c>
      <c r="LO207" s="37">
        <v>0</v>
      </c>
      <c r="LP207" s="4">
        <v>0</v>
      </c>
      <c r="LQ207" s="38">
        <v>0</v>
      </c>
      <c r="LR207" s="37">
        <v>0</v>
      </c>
      <c r="LS207" s="4">
        <v>0</v>
      </c>
      <c r="LT207" s="38">
        <v>0</v>
      </c>
      <c r="LU207" s="37">
        <v>0</v>
      </c>
      <c r="LV207" s="4">
        <v>0</v>
      </c>
      <c r="LW207" s="38">
        <v>0</v>
      </c>
      <c r="LX207" s="37">
        <v>243.17599999999999</v>
      </c>
      <c r="LY207" s="4">
        <v>3387.991</v>
      </c>
      <c r="LZ207" s="38">
        <f t="shared" si="1718"/>
        <v>13932.258940026977</v>
      </c>
      <c r="MA207" s="2">
        <f t="shared" si="1719"/>
        <v>1952.9132699999996</v>
      </c>
      <c r="MB207" s="34">
        <f t="shared" si="1720"/>
        <v>45074.489000000001</v>
      </c>
    </row>
    <row r="208" spans="1:340" x14ac:dyDescent="0.3">
      <c r="A208" s="50">
        <v>2019</v>
      </c>
      <c r="B208" s="51" t="s">
        <v>13</v>
      </c>
      <c r="C208" s="37">
        <v>0</v>
      </c>
      <c r="D208" s="4">
        <v>0</v>
      </c>
      <c r="E208" s="38">
        <v>0</v>
      </c>
      <c r="F208" s="37">
        <v>0</v>
      </c>
      <c r="G208" s="4">
        <v>0</v>
      </c>
      <c r="H208" s="38">
        <v>0</v>
      </c>
      <c r="I208" s="37">
        <v>0</v>
      </c>
      <c r="J208" s="4">
        <v>0</v>
      </c>
      <c r="K208" s="38">
        <v>0</v>
      </c>
      <c r="L208" s="37">
        <v>1.8549599999999999</v>
      </c>
      <c r="M208" s="4">
        <v>22.196000000000002</v>
      </c>
      <c r="N208" s="38">
        <f t="shared" ref="N208" si="1746">M208/L208*1000</f>
        <v>11965.756673998361</v>
      </c>
      <c r="O208" s="37">
        <v>39.62529</v>
      </c>
      <c r="P208" s="4">
        <v>2537.9209999999998</v>
      </c>
      <c r="Q208" s="38">
        <f t="shared" si="1683"/>
        <v>64048.010752728871</v>
      </c>
      <c r="R208" s="37">
        <v>0</v>
      </c>
      <c r="S208" s="4">
        <v>0</v>
      </c>
      <c r="T208" s="38">
        <v>0</v>
      </c>
      <c r="U208" s="37">
        <v>50.438870000000001</v>
      </c>
      <c r="V208" s="4">
        <v>2089.9920000000002</v>
      </c>
      <c r="W208" s="38">
        <f t="shared" si="1684"/>
        <v>41436.138438470174</v>
      </c>
      <c r="X208" s="37">
        <v>4.8916400000000007</v>
      </c>
      <c r="Y208" s="4">
        <v>82.334999999999994</v>
      </c>
      <c r="Z208" s="38">
        <f t="shared" si="1685"/>
        <v>16831.778299302481</v>
      </c>
      <c r="AA208" s="37">
        <v>0</v>
      </c>
      <c r="AB208" s="4">
        <v>0</v>
      </c>
      <c r="AC208" s="38">
        <v>0</v>
      </c>
      <c r="AD208" s="37">
        <v>0.40205000000000002</v>
      </c>
      <c r="AE208" s="4">
        <v>42.61</v>
      </c>
      <c r="AF208" s="38">
        <f t="shared" si="1686"/>
        <v>105981.84305434646</v>
      </c>
      <c r="AG208" s="37">
        <v>0</v>
      </c>
      <c r="AH208" s="4">
        <v>0</v>
      </c>
      <c r="AI208" s="38">
        <v>0</v>
      </c>
      <c r="AJ208" s="37">
        <v>0.08</v>
      </c>
      <c r="AK208" s="4">
        <v>4.4669999999999996</v>
      </c>
      <c r="AL208" s="38">
        <f t="shared" si="1687"/>
        <v>55837.499999999993</v>
      </c>
      <c r="AM208" s="37">
        <v>0</v>
      </c>
      <c r="AN208" s="4">
        <v>0</v>
      </c>
      <c r="AO208" s="38">
        <v>0</v>
      </c>
      <c r="AP208" s="37">
        <v>0</v>
      </c>
      <c r="AQ208" s="4">
        <v>0</v>
      </c>
      <c r="AR208" s="38">
        <v>0</v>
      </c>
      <c r="AS208" s="37">
        <v>0</v>
      </c>
      <c r="AT208" s="4">
        <v>0</v>
      </c>
      <c r="AU208" s="38">
        <v>0</v>
      </c>
      <c r="AV208" s="37">
        <v>0</v>
      </c>
      <c r="AW208" s="4">
        <v>0</v>
      </c>
      <c r="AX208" s="38">
        <v>0</v>
      </c>
      <c r="AY208" s="37">
        <v>13.61355</v>
      </c>
      <c r="AZ208" s="4">
        <v>1331.171</v>
      </c>
      <c r="BA208" s="38">
        <f t="shared" si="1689"/>
        <v>97782.797286527028</v>
      </c>
      <c r="BB208" s="37">
        <v>0</v>
      </c>
      <c r="BC208" s="4">
        <v>0</v>
      </c>
      <c r="BD208" s="38">
        <v>0</v>
      </c>
      <c r="BE208" s="37">
        <v>0</v>
      </c>
      <c r="BF208" s="4">
        <v>0</v>
      </c>
      <c r="BG208" s="38">
        <v>0</v>
      </c>
      <c r="BH208" s="37">
        <v>30.680099999999999</v>
      </c>
      <c r="BI208" s="4">
        <v>295.99</v>
      </c>
      <c r="BJ208" s="38">
        <f t="shared" si="1690"/>
        <v>9647.6217482993852</v>
      </c>
      <c r="BK208" s="37">
        <v>0</v>
      </c>
      <c r="BL208" s="4">
        <v>0</v>
      </c>
      <c r="BM208" s="38">
        <v>0</v>
      </c>
      <c r="BN208" s="37">
        <v>0</v>
      </c>
      <c r="BO208" s="4">
        <v>0</v>
      </c>
      <c r="BP208" s="38">
        <v>0</v>
      </c>
      <c r="BQ208" s="37">
        <v>0</v>
      </c>
      <c r="BR208" s="4">
        <v>0</v>
      </c>
      <c r="BS208" s="38">
        <v>0</v>
      </c>
      <c r="BT208" s="37">
        <v>0</v>
      </c>
      <c r="BU208" s="4">
        <v>0</v>
      </c>
      <c r="BV208" s="38">
        <f t="shared" si="1737"/>
        <v>0</v>
      </c>
      <c r="BW208" s="37">
        <v>0</v>
      </c>
      <c r="BX208" s="4">
        <v>0</v>
      </c>
      <c r="BY208" s="38">
        <v>0</v>
      </c>
      <c r="BZ208" s="37">
        <v>102.62910000000001</v>
      </c>
      <c r="CA208" s="4">
        <v>8522.7139999999999</v>
      </c>
      <c r="CB208" s="38">
        <f t="shared" si="1691"/>
        <v>83043.83454595237</v>
      </c>
      <c r="CC208" s="37">
        <v>16.1568</v>
      </c>
      <c r="CD208" s="4">
        <v>916.18799999999999</v>
      </c>
      <c r="CE208" s="38">
        <f t="shared" si="1692"/>
        <v>56706.030897207362</v>
      </c>
      <c r="CF208" s="37">
        <v>0.04</v>
      </c>
      <c r="CG208" s="4">
        <v>0.74299999999999999</v>
      </c>
      <c r="CH208" s="38">
        <f t="shared" si="1722"/>
        <v>18575</v>
      </c>
      <c r="CI208" s="37">
        <v>0</v>
      </c>
      <c r="CJ208" s="4">
        <v>0</v>
      </c>
      <c r="CK208" s="38">
        <v>0</v>
      </c>
      <c r="CL208" s="37">
        <v>0</v>
      </c>
      <c r="CM208" s="4">
        <v>0</v>
      </c>
      <c r="CN208" s="38">
        <v>0</v>
      </c>
      <c r="CO208" s="37">
        <v>0</v>
      </c>
      <c r="CP208" s="4">
        <v>0</v>
      </c>
      <c r="CQ208" s="38">
        <v>0</v>
      </c>
      <c r="CR208" s="37">
        <v>0</v>
      </c>
      <c r="CS208" s="4">
        <v>0</v>
      </c>
      <c r="CT208" s="38">
        <v>0</v>
      </c>
      <c r="CU208" s="37">
        <v>0</v>
      </c>
      <c r="CV208" s="4">
        <v>0</v>
      </c>
      <c r="CW208" s="38">
        <f t="shared" si="1694"/>
        <v>0</v>
      </c>
      <c r="CX208" s="37">
        <v>45.13908</v>
      </c>
      <c r="CY208" s="4">
        <v>3009.9630000000002</v>
      </c>
      <c r="CZ208" s="38">
        <f t="shared" si="1695"/>
        <v>66681.974909546232</v>
      </c>
      <c r="DA208" s="37">
        <v>0</v>
      </c>
      <c r="DB208" s="4">
        <v>0</v>
      </c>
      <c r="DC208" s="38">
        <v>0</v>
      </c>
      <c r="DD208" s="37">
        <v>0</v>
      </c>
      <c r="DE208" s="4">
        <v>0</v>
      </c>
      <c r="DF208" s="38">
        <v>0</v>
      </c>
      <c r="DG208" s="37">
        <v>2.6208</v>
      </c>
      <c r="DH208" s="4">
        <v>19.776</v>
      </c>
      <c r="DI208" s="38">
        <f t="shared" si="1696"/>
        <v>7545.7875457875452</v>
      </c>
      <c r="DJ208" s="37">
        <v>0</v>
      </c>
      <c r="DK208" s="4">
        <v>0</v>
      </c>
      <c r="DL208" s="38">
        <v>0</v>
      </c>
      <c r="DM208" s="37">
        <v>355.90643999999998</v>
      </c>
      <c r="DN208" s="4">
        <v>5342.7619999999997</v>
      </c>
      <c r="DO208" s="38">
        <f t="shared" si="1697"/>
        <v>15011.703637618921</v>
      </c>
      <c r="DP208" s="37">
        <v>29.535340000000001</v>
      </c>
      <c r="DQ208" s="4">
        <v>1145.587</v>
      </c>
      <c r="DR208" s="38">
        <f t="shared" si="1698"/>
        <v>38786.992125365752</v>
      </c>
      <c r="DS208" s="37">
        <v>0</v>
      </c>
      <c r="DT208" s="4">
        <v>0</v>
      </c>
      <c r="DU208" s="38">
        <v>0</v>
      </c>
      <c r="DV208" s="37">
        <v>0</v>
      </c>
      <c r="DW208" s="4">
        <v>0</v>
      </c>
      <c r="DX208" s="38">
        <v>0</v>
      </c>
      <c r="DY208" s="37">
        <v>0</v>
      </c>
      <c r="DZ208" s="4">
        <v>0</v>
      </c>
      <c r="EA208" s="38">
        <v>0</v>
      </c>
      <c r="EB208" s="37">
        <v>18.9421</v>
      </c>
      <c r="EC208" s="4">
        <v>833.01400000000001</v>
      </c>
      <c r="ED208" s="38">
        <f t="shared" si="1699"/>
        <v>43976.855786845175</v>
      </c>
      <c r="EE208" s="37">
        <v>2.7E-2</v>
      </c>
      <c r="EF208" s="4">
        <v>2.2970000000000002</v>
      </c>
      <c r="EG208" s="38">
        <f t="shared" ref="EG208" si="1747">EF208/EE208*1000</f>
        <v>85074.074074074073</v>
      </c>
      <c r="EH208" s="37">
        <v>2.7E-2</v>
      </c>
      <c r="EI208" s="4">
        <v>2.2970000000000002</v>
      </c>
      <c r="EJ208" s="38">
        <f t="shared" si="1701"/>
        <v>85074.074074074073</v>
      </c>
      <c r="EK208" s="37">
        <v>0</v>
      </c>
      <c r="EL208" s="4">
        <v>0</v>
      </c>
      <c r="EM208" s="38">
        <v>0</v>
      </c>
      <c r="EN208" s="37">
        <v>0</v>
      </c>
      <c r="EO208" s="4">
        <v>0</v>
      </c>
      <c r="EP208" s="38">
        <v>0</v>
      </c>
      <c r="EQ208" s="37"/>
      <c r="ER208" s="4"/>
      <c r="ES208" s="38"/>
      <c r="ET208" s="37">
        <v>0</v>
      </c>
      <c r="EU208" s="4">
        <v>0</v>
      </c>
      <c r="EV208" s="38">
        <v>0</v>
      </c>
      <c r="EW208" s="37">
        <v>0.7</v>
      </c>
      <c r="EX208" s="4">
        <v>5.3849999999999998</v>
      </c>
      <c r="EY208" s="38">
        <f t="shared" si="1702"/>
        <v>7692.8571428571431</v>
      </c>
      <c r="EZ208" s="37">
        <v>0</v>
      </c>
      <c r="FA208" s="4">
        <v>0</v>
      </c>
      <c r="FB208" s="38">
        <v>0</v>
      </c>
      <c r="FC208" s="37"/>
      <c r="FD208" s="4"/>
      <c r="FE208" s="38"/>
      <c r="FF208" s="37">
        <v>0</v>
      </c>
      <c r="FG208" s="4">
        <v>0</v>
      </c>
      <c r="FH208" s="38">
        <v>0</v>
      </c>
      <c r="FI208" s="37">
        <v>179.096</v>
      </c>
      <c r="FJ208" s="4">
        <v>478.22699999999998</v>
      </c>
      <c r="FK208" s="38">
        <f t="shared" si="1703"/>
        <v>2670.2271407513285</v>
      </c>
      <c r="FL208" s="37">
        <v>0</v>
      </c>
      <c r="FM208" s="4">
        <v>0</v>
      </c>
      <c r="FN208" s="38">
        <v>0</v>
      </c>
      <c r="FO208" s="37">
        <v>0</v>
      </c>
      <c r="FP208" s="4">
        <v>0</v>
      </c>
      <c r="FQ208" s="38">
        <v>0</v>
      </c>
      <c r="FR208" s="37">
        <v>0</v>
      </c>
      <c r="FS208" s="4">
        <v>0</v>
      </c>
      <c r="FT208" s="38">
        <v>0</v>
      </c>
      <c r="FU208" s="37"/>
      <c r="FV208" s="4"/>
      <c r="FW208" s="38"/>
      <c r="FX208" s="37">
        <v>0</v>
      </c>
      <c r="FY208" s="4">
        <v>0</v>
      </c>
      <c r="FZ208" s="38">
        <v>0</v>
      </c>
      <c r="GA208" s="37">
        <v>0</v>
      </c>
      <c r="GB208" s="4">
        <v>0</v>
      </c>
      <c r="GC208" s="38">
        <v>0</v>
      </c>
      <c r="GD208" s="37">
        <v>1.3</v>
      </c>
      <c r="GE208" s="4">
        <v>126.571</v>
      </c>
      <c r="GF208" s="38">
        <f t="shared" si="1724"/>
        <v>97362.307692307688</v>
      </c>
      <c r="GG208" s="37">
        <v>0</v>
      </c>
      <c r="GH208" s="4">
        <v>0</v>
      </c>
      <c r="GI208" s="38">
        <v>0</v>
      </c>
      <c r="GJ208" s="37">
        <v>0</v>
      </c>
      <c r="GK208" s="4">
        <v>0</v>
      </c>
      <c r="GL208" s="38">
        <v>0</v>
      </c>
      <c r="GM208" s="37">
        <v>0</v>
      </c>
      <c r="GN208" s="4">
        <v>0</v>
      </c>
      <c r="GO208" s="38">
        <v>0</v>
      </c>
      <c r="GP208" s="37">
        <v>0</v>
      </c>
      <c r="GQ208" s="4">
        <v>0</v>
      </c>
      <c r="GR208" s="38">
        <v>0</v>
      </c>
      <c r="GS208" s="37">
        <v>0</v>
      </c>
      <c r="GT208" s="4">
        <v>0</v>
      </c>
      <c r="GU208" s="38">
        <v>0</v>
      </c>
      <c r="GV208" s="37">
        <v>0</v>
      </c>
      <c r="GW208" s="4">
        <v>0</v>
      </c>
      <c r="GX208" s="38">
        <v>0</v>
      </c>
      <c r="GY208" s="37">
        <v>0</v>
      </c>
      <c r="GZ208" s="4">
        <v>0</v>
      </c>
      <c r="HA208" s="38">
        <v>0</v>
      </c>
      <c r="HB208" s="37">
        <v>0</v>
      </c>
      <c r="HC208" s="4">
        <v>0</v>
      </c>
      <c r="HD208" s="38">
        <v>0</v>
      </c>
      <c r="HE208" s="37">
        <v>0</v>
      </c>
      <c r="HF208" s="4">
        <v>0</v>
      </c>
      <c r="HG208" s="38">
        <v>0</v>
      </c>
      <c r="HH208" s="37">
        <v>58.276400000000002</v>
      </c>
      <c r="HI208" s="4">
        <v>2941.3620000000001</v>
      </c>
      <c r="HJ208" s="38">
        <f t="shared" si="1704"/>
        <v>50472.60983863107</v>
      </c>
      <c r="HK208" s="37">
        <v>0</v>
      </c>
      <c r="HL208" s="4">
        <v>0</v>
      </c>
      <c r="HM208" s="38">
        <v>0</v>
      </c>
      <c r="HN208" s="37">
        <v>0</v>
      </c>
      <c r="HO208" s="4">
        <v>0</v>
      </c>
      <c r="HP208" s="38">
        <v>0</v>
      </c>
      <c r="HQ208" s="37">
        <v>1.579</v>
      </c>
      <c r="HR208" s="4">
        <v>2.7330000000000001</v>
      </c>
      <c r="HS208" s="38">
        <f t="shared" si="1705"/>
        <v>1730.8423052564917</v>
      </c>
      <c r="HT208" s="37">
        <v>1.579</v>
      </c>
      <c r="HU208" s="4">
        <v>2.7330000000000001</v>
      </c>
      <c r="HV208" s="38">
        <f t="shared" si="1706"/>
        <v>1730.8423052564917</v>
      </c>
      <c r="HW208" s="37">
        <v>0</v>
      </c>
      <c r="HX208" s="4">
        <v>0</v>
      </c>
      <c r="HY208" s="38">
        <v>0</v>
      </c>
      <c r="HZ208" s="37">
        <v>0</v>
      </c>
      <c r="IA208" s="4">
        <v>0</v>
      </c>
      <c r="IB208" s="38">
        <v>0</v>
      </c>
      <c r="IC208" s="37">
        <v>33.308870000000006</v>
      </c>
      <c r="ID208" s="4">
        <v>663.53099999999995</v>
      </c>
      <c r="IE208" s="38">
        <f t="shared" si="1707"/>
        <v>19920.549691418524</v>
      </c>
      <c r="IF208" s="37">
        <v>0</v>
      </c>
      <c r="IG208" s="4">
        <v>0</v>
      </c>
      <c r="IH208" s="38">
        <v>0</v>
      </c>
      <c r="II208" s="37">
        <v>0</v>
      </c>
      <c r="IJ208" s="4">
        <v>0</v>
      </c>
      <c r="IK208" s="38">
        <v>0</v>
      </c>
      <c r="IL208" s="37">
        <v>28.575119999999998</v>
      </c>
      <c r="IM208" s="4">
        <v>2296.8159999999998</v>
      </c>
      <c r="IN208" s="38">
        <f t="shared" si="1708"/>
        <v>80378.175139771934</v>
      </c>
      <c r="IO208" s="37">
        <v>8.4640000000000004</v>
      </c>
      <c r="IP208" s="4">
        <v>426.86</v>
      </c>
      <c r="IQ208" s="38">
        <f t="shared" si="1709"/>
        <v>50432.419659735351</v>
      </c>
      <c r="IR208" s="37">
        <v>0</v>
      </c>
      <c r="IS208" s="4">
        <v>0</v>
      </c>
      <c r="IT208" s="38">
        <v>0</v>
      </c>
      <c r="IU208" s="37">
        <v>0</v>
      </c>
      <c r="IV208" s="4">
        <v>0</v>
      </c>
      <c r="IW208" s="38">
        <v>0</v>
      </c>
      <c r="IX208" s="37">
        <v>0</v>
      </c>
      <c r="IY208" s="4">
        <v>0</v>
      </c>
      <c r="IZ208" s="38">
        <f t="shared" si="1576"/>
        <v>0</v>
      </c>
      <c r="JA208" s="37">
        <v>0</v>
      </c>
      <c r="JB208" s="4">
        <v>0</v>
      </c>
      <c r="JC208" s="38">
        <v>0</v>
      </c>
      <c r="JD208" s="37">
        <v>1.7390000000000001</v>
      </c>
      <c r="JE208" s="4">
        <v>125.55200000000001</v>
      </c>
      <c r="JF208" s="38">
        <f t="shared" si="1730"/>
        <v>72197.81483611271</v>
      </c>
      <c r="JG208" s="37">
        <v>0</v>
      </c>
      <c r="JH208" s="4">
        <v>0</v>
      </c>
      <c r="JI208" s="38">
        <v>0</v>
      </c>
      <c r="JJ208" s="37">
        <v>0</v>
      </c>
      <c r="JK208" s="4">
        <v>0</v>
      </c>
      <c r="JL208" s="38">
        <v>0</v>
      </c>
      <c r="JM208" s="37">
        <v>0</v>
      </c>
      <c r="JN208" s="4">
        <v>0</v>
      </c>
      <c r="JO208" s="38">
        <v>0</v>
      </c>
      <c r="JP208" s="37">
        <v>76.763270000000006</v>
      </c>
      <c r="JQ208" s="4">
        <v>3718.47</v>
      </c>
      <c r="JR208" s="38">
        <f t="shared" si="1710"/>
        <v>48440.745163670064</v>
      </c>
      <c r="JS208" s="37">
        <v>0</v>
      </c>
      <c r="JT208" s="4">
        <v>0</v>
      </c>
      <c r="JU208" s="38">
        <v>0</v>
      </c>
      <c r="JV208" s="37">
        <v>0</v>
      </c>
      <c r="JW208" s="4">
        <v>0</v>
      </c>
      <c r="JX208" s="38">
        <v>0</v>
      </c>
      <c r="JY208" s="37">
        <v>0</v>
      </c>
      <c r="JZ208" s="4">
        <v>0</v>
      </c>
      <c r="KA208" s="38">
        <v>0</v>
      </c>
      <c r="KB208" s="37">
        <v>0</v>
      </c>
      <c r="KC208" s="4">
        <v>0</v>
      </c>
      <c r="KD208" s="38">
        <v>0</v>
      </c>
      <c r="KE208" s="37">
        <v>2.53721</v>
      </c>
      <c r="KF208" s="4">
        <v>11.465</v>
      </c>
      <c r="KG208" s="38">
        <f t="shared" si="1711"/>
        <v>4518.7430287599373</v>
      </c>
      <c r="KH208" s="37"/>
      <c r="KI208" s="4"/>
      <c r="KJ208" s="38"/>
      <c r="KK208" s="37">
        <v>0</v>
      </c>
      <c r="KL208" s="4">
        <v>0</v>
      </c>
      <c r="KM208" s="38">
        <v>0</v>
      </c>
      <c r="KN208" s="37">
        <v>0</v>
      </c>
      <c r="KO208" s="4">
        <v>0</v>
      </c>
      <c r="KP208" s="38">
        <v>0</v>
      </c>
      <c r="KQ208" s="37">
        <v>0</v>
      </c>
      <c r="KR208" s="4">
        <v>0</v>
      </c>
      <c r="KS208" s="38">
        <v>0</v>
      </c>
      <c r="KT208" s="37">
        <v>44.005690000000001</v>
      </c>
      <c r="KU208" s="4">
        <v>277.42899999999997</v>
      </c>
      <c r="KV208" s="38">
        <f t="shared" si="1713"/>
        <v>6304.3892732962486</v>
      </c>
      <c r="KW208" s="37">
        <v>0</v>
      </c>
      <c r="KX208" s="4">
        <v>0</v>
      </c>
      <c r="KY208" s="38">
        <v>0</v>
      </c>
      <c r="KZ208" s="37">
        <v>61.72</v>
      </c>
      <c r="LA208" s="4">
        <v>1227.6880000000001</v>
      </c>
      <c r="LB208" s="38">
        <f t="shared" si="1714"/>
        <v>19891.250810110174</v>
      </c>
      <c r="LC208" s="37">
        <v>23.194220000000001</v>
      </c>
      <c r="LD208" s="4">
        <v>1266.4739999999999</v>
      </c>
      <c r="LE208" s="38">
        <f t="shared" si="1715"/>
        <v>54603.000230229765</v>
      </c>
      <c r="LF208" s="37">
        <v>2.9430300000000003</v>
      </c>
      <c r="LG208" s="4">
        <v>92.566999999999993</v>
      </c>
      <c r="LH208" s="38">
        <f t="shared" si="1716"/>
        <v>31452.958345650564</v>
      </c>
      <c r="LI208" s="37">
        <v>5.97621</v>
      </c>
      <c r="LJ208" s="4">
        <v>56.392000000000003</v>
      </c>
      <c r="LK208" s="38">
        <f t="shared" si="1717"/>
        <v>9436.0807267482232</v>
      </c>
      <c r="LL208" s="37">
        <v>0</v>
      </c>
      <c r="LM208" s="4">
        <v>0</v>
      </c>
      <c r="LN208" s="38">
        <v>0</v>
      </c>
      <c r="LO208" s="37">
        <v>0</v>
      </c>
      <c r="LP208" s="4">
        <v>0</v>
      </c>
      <c r="LQ208" s="38">
        <v>0</v>
      </c>
      <c r="LR208" s="37">
        <v>0</v>
      </c>
      <c r="LS208" s="4">
        <v>0</v>
      </c>
      <c r="LT208" s="38">
        <v>0</v>
      </c>
      <c r="LU208" s="37">
        <v>0</v>
      </c>
      <c r="LV208" s="4">
        <v>0</v>
      </c>
      <c r="LW208" s="38">
        <v>0</v>
      </c>
      <c r="LX208" s="37">
        <v>204.06100000000001</v>
      </c>
      <c r="LY208" s="4">
        <v>2644.3240000000001</v>
      </c>
      <c r="LZ208" s="38">
        <f t="shared" si="1718"/>
        <v>12958.497704117886</v>
      </c>
      <c r="MA208" s="2">
        <f t="shared" si="1719"/>
        <v>1446.8221399999998</v>
      </c>
      <c r="MB208" s="34">
        <f t="shared" si="1720"/>
        <v>42561.571999999993</v>
      </c>
    </row>
    <row r="209" spans="1:340" x14ac:dyDescent="0.3">
      <c r="A209" s="50">
        <v>2019</v>
      </c>
      <c r="B209" s="51" t="s">
        <v>14</v>
      </c>
      <c r="C209" s="37">
        <v>15.683999999999999</v>
      </c>
      <c r="D209" s="4">
        <v>383.43799999999999</v>
      </c>
      <c r="E209" s="38">
        <f t="shared" ref="E209:E211" si="1748">D209/C209*1000</f>
        <v>24447.717419025761</v>
      </c>
      <c r="F209" s="37">
        <v>0</v>
      </c>
      <c r="G209" s="4">
        <v>0</v>
      </c>
      <c r="H209" s="38">
        <v>0</v>
      </c>
      <c r="I209" s="37">
        <v>0</v>
      </c>
      <c r="J209" s="4">
        <v>0</v>
      </c>
      <c r="K209" s="38">
        <v>0</v>
      </c>
      <c r="L209" s="37">
        <v>0</v>
      </c>
      <c r="M209" s="4">
        <v>0</v>
      </c>
      <c r="N209" s="38">
        <v>0</v>
      </c>
      <c r="O209" s="37">
        <v>0</v>
      </c>
      <c r="P209" s="4">
        <v>0</v>
      </c>
      <c r="Q209" s="38">
        <v>0</v>
      </c>
      <c r="R209" s="37">
        <v>0</v>
      </c>
      <c r="S209" s="4">
        <v>0</v>
      </c>
      <c r="T209" s="38">
        <v>0</v>
      </c>
      <c r="U209" s="37">
        <v>357.30998999999997</v>
      </c>
      <c r="V209" s="4">
        <v>14363.544</v>
      </c>
      <c r="W209" s="38">
        <f t="shared" si="1684"/>
        <v>40199.111141560861</v>
      </c>
      <c r="X209" s="37">
        <v>2.3873000000000002</v>
      </c>
      <c r="Y209" s="4">
        <v>34.090000000000003</v>
      </c>
      <c r="Z209" s="38">
        <f t="shared" si="1685"/>
        <v>14279.73023918234</v>
      </c>
      <c r="AA209" s="37">
        <v>0</v>
      </c>
      <c r="AB209" s="4">
        <v>0</v>
      </c>
      <c r="AC209" s="38">
        <v>0</v>
      </c>
      <c r="AD209" s="37">
        <v>6.7979999999999999E-2</v>
      </c>
      <c r="AE209" s="4">
        <v>13.286</v>
      </c>
      <c r="AF209" s="38">
        <f t="shared" si="1686"/>
        <v>195439.83524566048</v>
      </c>
      <c r="AG209" s="37">
        <v>0.14599999999999999</v>
      </c>
      <c r="AH209" s="4">
        <v>23.388999999999999</v>
      </c>
      <c r="AI209" s="38">
        <f t="shared" si="1740"/>
        <v>160198.63013698632</v>
      </c>
      <c r="AJ209" s="37">
        <v>0</v>
      </c>
      <c r="AK209" s="4">
        <v>0</v>
      </c>
      <c r="AL209" s="38">
        <v>0</v>
      </c>
      <c r="AM209" s="37">
        <v>22.249639999999999</v>
      </c>
      <c r="AN209" s="4">
        <v>369.97699999999998</v>
      </c>
      <c r="AO209" s="38">
        <f t="shared" si="1736"/>
        <v>16628.448819846075</v>
      </c>
      <c r="AP209" s="37">
        <v>0</v>
      </c>
      <c r="AQ209" s="4">
        <v>0</v>
      </c>
      <c r="AR209" s="38">
        <v>0</v>
      </c>
      <c r="AS209" s="37">
        <v>0</v>
      </c>
      <c r="AT209" s="4">
        <v>0</v>
      </c>
      <c r="AU209" s="38">
        <v>0</v>
      </c>
      <c r="AV209" s="37">
        <v>0</v>
      </c>
      <c r="AW209" s="4">
        <v>0</v>
      </c>
      <c r="AX209" s="38">
        <v>0</v>
      </c>
      <c r="AY209" s="37">
        <v>10.239120000000002</v>
      </c>
      <c r="AZ209" s="4">
        <v>824.85799999999995</v>
      </c>
      <c r="BA209" s="38">
        <f t="shared" si="1689"/>
        <v>80559.462141277749</v>
      </c>
      <c r="BB209" s="37">
        <v>0</v>
      </c>
      <c r="BC209" s="4">
        <v>0</v>
      </c>
      <c r="BD209" s="38">
        <v>0</v>
      </c>
      <c r="BE209" s="37">
        <v>0</v>
      </c>
      <c r="BF209" s="4">
        <v>0</v>
      </c>
      <c r="BG209" s="38">
        <v>0</v>
      </c>
      <c r="BH209" s="37">
        <v>36.825369999999999</v>
      </c>
      <c r="BI209" s="4">
        <v>85.593999999999994</v>
      </c>
      <c r="BJ209" s="38">
        <f t="shared" si="1690"/>
        <v>2324.3215207342114</v>
      </c>
      <c r="BK209" s="37">
        <v>0</v>
      </c>
      <c r="BL209" s="4">
        <v>0</v>
      </c>
      <c r="BM209" s="38">
        <v>0</v>
      </c>
      <c r="BN209" s="37">
        <v>0</v>
      </c>
      <c r="BO209" s="4">
        <v>0</v>
      </c>
      <c r="BP209" s="38">
        <v>0</v>
      </c>
      <c r="BQ209" s="37">
        <v>0</v>
      </c>
      <c r="BR209" s="4">
        <v>0</v>
      </c>
      <c r="BS209" s="38">
        <v>0</v>
      </c>
      <c r="BT209" s="37">
        <v>0</v>
      </c>
      <c r="BU209" s="4">
        <v>0</v>
      </c>
      <c r="BV209" s="38">
        <f t="shared" si="1737"/>
        <v>0</v>
      </c>
      <c r="BW209" s="37">
        <v>1.456E-2</v>
      </c>
      <c r="BX209" s="4">
        <v>3.6890000000000001</v>
      </c>
      <c r="BY209" s="38">
        <f t="shared" si="1727"/>
        <v>253365.38461538462</v>
      </c>
      <c r="BZ209" s="37">
        <v>6.5911599999999995</v>
      </c>
      <c r="CA209" s="4">
        <v>386.642</v>
      </c>
      <c r="CB209" s="38">
        <f t="shared" si="1691"/>
        <v>58660.690986108668</v>
      </c>
      <c r="CC209" s="37">
        <v>21.845320000000001</v>
      </c>
      <c r="CD209" s="4">
        <v>1231.366</v>
      </c>
      <c r="CE209" s="38">
        <f t="shared" si="1692"/>
        <v>56367.496562192719</v>
      </c>
      <c r="CF209" s="37">
        <v>0</v>
      </c>
      <c r="CG209" s="4">
        <v>0</v>
      </c>
      <c r="CH209" s="38">
        <v>0</v>
      </c>
      <c r="CI209" s="37">
        <v>0</v>
      </c>
      <c r="CJ209" s="4">
        <v>0</v>
      </c>
      <c r="CK209" s="38">
        <v>0</v>
      </c>
      <c r="CL209" s="37">
        <v>0</v>
      </c>
      <c r="CM209" s="4">
        <v>0</v>
      </c>
      <c r="CN209" s="38">
        <v>0</v>
      </c>
      <c r="CO209" s="37">
        <v>0.57699999999999996</v>
      </c>
      <c r="CP209" s="4">
        <v>69.519000000000005</v>
      </c>
      <c r="CQ209" s="38">
        <f t="shared" si="1693"/>
        <v>120483.5355285962</v>
      </c>
      <c r="CR209" s="37">
        <v>0</v>
      </c>
      <c r="CS209" s="4">
        <v>0</v>
      </c>
      <c r="CT209" s="38">
        <v>0</v>
      </c>
      <c r="CU209" s="37">
        <v>0</v>
      </c>
      <c r="CV209" s="4">
        <v>0</v>
      </c>
      <c r="CW209" s="38">
        <f t="shared" si="1694"/>
        <v>0</v>
      </c>
      <c r="CX209" s="37">
        <v>11.684719999999999</v>
      </c>
      <c r="CY209" s="4">
        <v>662.07</v>
      </c>
      <c r="CZ209" s="38">
        <f t="shared" si="1695"/>
        <v>56661.178017102684</v>
      </c>
      <c r="DA209" s="37">
        <v>1.4999999999999999E-2</v>
      </c>
      <c r="DB209" s="4">
        <v>0.20100000000000001</v>
      </c>
      <c r="DC209" s="38">
        <f t="shared" si="1734"/>
        <v>13400.000000000002</v>
      </c>
      <c r="DD209" s="37">
        <v>1.54548</v>
      </c>
      <c r="DE209" s="4">
        <v>75.801000000000002</v>
      </c>
      <c r="DF209" s="38">
        <f t="shared" ref="DF209:DF211" si="1749">DE209/DD209*1000</f>
        <v>49046.898051090924</v>
      </c>
      <c r="DG209" s="37">
        <v>0</v>
      </c>
      <c r="DH209" s="4">
        <v>0</v>
      </c>
      <c r="DI209" s="38">
        <v>0</v>
      </c>
      <c r="DJ209" s="37">
        <v>0</v>
      </c>
      <c r="DK209" s="4">
        <v>0</v>
      </c>
      <c r="DL209" s="38">
        <v>0</v>
      </c>
      <c r="DM209" s="37">
        <v>250.48045999999999</v>
      </c>
      <c r="DN209" s="4">
        <v>3619.0859999999998</v>
      </c>
      <c r="DO209" s="38">
        <f t="shared" si="1697"/>
        <v>14448.57614841493</v>
      </c>
      <c r="DP209" s="37">
        <v>6.39161</v>
      </c>
      <c r="DQ209" s="4">
        <v>365.149</v>
      </c>
      <c r="DR209" s="38">
        <f t="shared" si="1698"/>
        <v>57129.424354740047</v>
      </c>
      <c r="DS209" s="37">
        <v>0</v>
      </c>
      <c r="DT209" s="4">
        <v>0</v>
      </c>
      <c r="DU209" s="38">
        <v>0</v>
      </c>
      <c r="DV209" s="37">
        <v>0</v>
      </c>
      <c r="DW209" s="4">
        <v>0</v>
      </c>
      <c r="DX209" s="38">
        <v>0</v>
      </c>
      <c r="DY209" s="37">
        <v>0.88800000000000001</v>
      </c>
      <c r="DZ209" s="4">
        <v>16.523</v>
      </c>
      <c r="EA209" s="38">
        <f t="shared" ref="EA209" si="1750">DZ209/DY209*1000</f>
        <v>18606.981981981982</v>
      </c>
      <c r="EB209" s="37">
        <v>11.64256</v>
      </c>
      <c r="EC209" s="4">
        <v>769.68</v>
      </c>
      <c r="ED209" s="38">
        <f t="shared" si="1699"/>
        <v>66109.171865981363</v>
      </c>
      <c r="EE209" s="37">
        <v>0</v>
      </c>
      <c r="EF209" s="4">
        <v>0</v>
      </c>
      <c r="EG209" s="38">
        <v>0</v>
      </c>
      <c r="EH209" s="37">
        <v>0</v>
      </c>
      <c r="EI209" s="4">
        <v>0</v>
      </c>
      <c r="EJ209" s="38">
        <v>0</v>
      </c>
      <c r="EK209" s="37">
        <v>0</v>
      </c>
      <c r="EL209" s="4">
        <v>0</v>
      </c>
      <c r="EM209" s="38">
        <v>0</v>
      </c>
      <c r="EN209" s="37">
        <v>0</v>
      </c>
      <c r="EO209" s="4">
        <v>0</v>
      </c>
      <c r="EP209" s="38">
        <v>0</v>
      </c>
      <c r="EQ209" s="37"/>
      <c r="ER209" s="4"/>
      <c r="ES209" s="38"/>
      <c r="ET209" s="37">
        <v>0</v>
      </c>
      <c r="EU209" s="4">
        <v>0</v>
      </c>
      <c r="EV209" s="38">
        <v>0</v>
      </c>
      <c r="EW209" s="37">
        <v>0.5</v>
      </c>
      <c r="EX209" s="4">
        <v>1.016</v>
      </c>
      <c r="EY209" s="38">
        <f t="shared" si="1702"/>
        <v>2032</v>
      </c>
      <c r="EZ209" s="37">
        <v>3.0539999999999998</v>
      </c>
      <c r="FA209" s="4">
        <v>293.755</v>
      </c>
      <c r="FB209" s="38">
        <f t="shared" ref="FB209" si="1751">FA209/EZ209*1000</f>
        <v>96186.967910936481</v>
      </c>
      <c r="FC209" s="37"/>
      <c r="FD209" s="4"/>
      <c r="FE209" s="38"/>
      <c r="FF209" s="37">
        <v>3.0539999999999998</v>
      </c>
      <c r="FG209" s="4">
        <v>293.755</v>
      </c>
      <c r="FH209" s="38">
        <f t="shared" ref="FH209" si="1752">FG209/FF209*1000</f>
        <v>96186.967910936481</v>
      </c>
      <c r="FI209" s="37">
        <v>408.30799999999999</v>
      </c>
      <c r="FJ209" s="4">
        <v>1185.2139999999999</v>
      </c>
      <c r="FK209" s="38">
        <f t="shared" si="1703"/>
        <v>2902.7449866277416</v>
      </c>
      <c r="FL209" s="37">
        <v>0</v>
      </c>
      <c r="FM209" s="4">
        <v>0</v>
      </c>
      <c r="FN209" s="38">
        <v>0</v>
      </c>
      <c r="FO209" s="37">
        <v>0</v>
      </c>
      <c r="FP209" s="4">
        <v>0</v>
      </c>
      <c r="FQ209" s="38">
        <v>0</v>
      </c>
      <c r="FR209" s="37">
        <v>0</v>
      </c>
      <c r="FS209" s="4">
        <v>0</v>
      </c>
      <c r="FT209" s="38">
        <v>0</v>
      </c>
      <c r="FU209" s="37"/>
      <c r="FV209" s="4"/>
      <c r="FW209" s="38"/>
      <c r="FX209" s="37">
        <v>0</v>
      </c>
      <c r="FY209" s="4">
        <v>0</v>
      </c>
      <c r="FZ209" s="38">
        <v>0</v>
      </c>
      <c r="GA209" s="37">
        <v>0</v>
      </c>
      <c r="GB209" s="4">
        <v>0</v>
      </c>
      <c r="GC209" s="38">
        <v>0</v>
      </c>
      <c r="GD209" s="37">
        <v>2.31</v>
      </c>
      <c r="GE209" s="4">
        <v>179.11199999999999</v>
      </c>
      <c r="GF209" s="38">
        <f t="shared" si="1724"/>
        <v>77537.662337662347</v>
      </c>
      <c r="GG209" s="37">
        <v>0</v>
      </c>
      <c r="GH209" s="4">
        <v>0</v>
      </c>
      <c r="GI209" s="38">
        <v>0</v>
      </c>
      <c r="GJ209" s="37">
        <v>0</v>
      </c>
      <c r="GK209" s="4">
        <v>0</v>
      </c>
      <c r="GL209" s="38">
        <v>0</v>
      </c>
      <c r="GM209" s="37">
        <v>0</v>
      </c>
      <c r="GN209" s="4">
        <v>0</v>
      </c>
      <c r="GO209" s="38">
        <v>0</v>
      </c>
      <c r="GP209" s="37">
        <v>0</v>
      </c>
      <c r="GQ209" s="4">
        <v>0</v>
      </c>
      <c r="GR209" s="38">
        <v>0</v>
      </c>
      <c r="GS209" s="37">
        <v>0</v>
      </c>
      <c r="GT209" s="4">
        <v>0</v>
      </c>
      <c r="GU209" s="38">
        <v>0</v>
      </c>
      <c r="GV209" s="37">
        <v>0</v>
      </c>
      <c r="GW209" s="4">
        <v>0</v>
      </c>
      <c r="GX209" s="38">
        <v>0</v>
      </c>
      <c r="GY209" s="37">
        <v>0</v>
      </c>
      <c r="GZ209" s="4">
        <v>0</v>
      </c>
      <c r="HA209" s="38">
        <v>0</v>
      </c>
      <c r="HB209" s="37">
        <v>0</v>
      </c>
      <c r="HC209" s="4">
        <v>0</v>
      </c>
      <c r="HD209" s="38">
        <v>0</v>
      </c>
      <c r="HE209" s="37">
        <v>0</v>
      </c>
      <c r="HF209" s="4">
        <v>0</v>
      </c>
      <c r="HG209" s="38">
        <v>0</v>
      </c>
      <c r="HH209" s="37">
        <v>91.517130000000009</v>
      </c>
      <c r="HI209" s="4">
        <v>4679.9380000000001</v>
      </c>
      <c r="HJ209" s="38">
        <f t="shared" si="1704"/>
        <v>51137.289816671473</v>
      </c>
      <c r="HK209" s="37">
        <v>0</v>
      </c>
      <c r="HL209" s="4">
        <v>0</v>
      </c>
      <c r="HM209" s="38">
        <v>0</v>
      </c>
      <c r="HN209" s="37">
        <v>0</v>
      </c>
      <c r="HO209" s="4">
        <v>0</v>
      </c>
      <c r="HP209" s="38">
        <v>0</v>
      </c>
      <c r="HQ209" s="37">
        <v>0.5171</v>
      </c>
      <c r="HR209" s="4">
        <v>0.97799999999999998</v>
      </c>
      <c r="HS209" s="38">
        <f t="shared" si="1705"/>
        <v>1891.3169599690582</v>
      </c>
      <c r="HT209" s="37">
        <v>0.5171</v>
      </c>
      <c r="HU209" s="4">
        <v>0.97799999999999998</v>
      </c>
      <c r="HV209" s="38">
        <f t="shared" si="1706"/>
        <v>1891.3169599690582</v>
      </c>
      <c r="HW209" s="37">
        <v>0</v>
      </c>
      <c r="HX209" s="4">
        <v>0</v>
      </c>
      <c r="HY209" s="38">
        <v>0</v>
      </c>
      <c r="HZ209" s="37">
        <v>1E-3</v>
      </c>
      <c r="IA209" s="4">
        <v>0.11799999999999999</v>
      </c>
      <c r="IB209" s="38">
        <f t="shared" ref="IB209" si="1753">IA209/HZ209*1000</f>
        <v>117999.99999999999</v>
      </c>
      <c r="IC209" s="37">
        <v>0.03</v>
      </c>
      <c r="ID209" s="4">
        <v>27.353999999999999</v>
      </c>
      <c r="IE209" s="38">
        <f t="shared" si="1707"/>
        <v>911800</v>
      </c>
      <c r="IF209" s="37">
        <v>0</v>
      </c>
      <c r="IG209" s="4">
        <v>0</v>
      </c>
      <c r="IH209" s="38">
        <v>0</v>
      </c>
      <c r="II209" s="37">
        <v>0</v>
      </c>
      <c r="IJ209" s="4">
        <v>0</v>
      </c>
      <c r="IK209" s="38">
        <v>0</v>
      </c>
      <c r="IL209" s="37">
        <v>44.399250000000002</v>
      </c>
      <c r="IM209" s="4">
        <v>2300.194</v>
      </c>
      <c r="IN209" s="38">
        <f t="shared" si="1708"/>
        <v>51807.04629019634</v>
      </c>
      <c r="IO209" s="37">
        <v>49.239410000000007</v>
      </c>
      <c r="IP209" s="4">
        <v>2598.366</v>
      </c>
      <c r="IQ209" s="38">
        <f t="shared" si="1709"/>
        <v>52770.047407148049</v>
      </c>
      <c r="IR209" s="37">
        <v>0</v>
      </c>
      <c r="IS209" s="4">
        <v>0</v>
      </c>
      <c r="IT209" s="38">
        <v>0</v>
      </c>
      <c r="IU209" s="37">
        <v>5.6590400000000001</v>
      </c>
      <c r="IV209" s="4">
        <v>355.34699999999998</v>
      </c>
      <c r="IW209" s="38">
        <f t="shared" si="1728"/>
        <v>62792.805846928095</v>
      </c>
      <c r="IX209" s="37">
        <v>0</v>
      </c>
      <c r="IY209" s="4">
        <v>0</v>
      </c>
      <c r="IZ209" s="38">
        <f t="shared" si="1576"/>
        <v>0</v>
      </c>
      <c r="JA209" s="37">
        <v>0</v>
      </c>
      <c r="JB209" s="4">
        <v>0</v>
      </c>
      <c r="JC209" s="38">
        <v>0</v>
      </c>
      <c r="JD209" s="37">
        <v>1.849</v>
      </c>
      <c r="JE209" s="4">
        <v>139.75299999999999</v>
      </c>
      <c r="JF209" s="38">
        <f t="shared" si="1730"/>
        <v>75583.017847485127</v>
      </c>
      <c r="JG209" s="37">
        <v>0</v>
      </c>
      <c r="JH209" s="4">
        <v>0</v>
      </c>
      <c r="JI209" s="38">
        <v>0</v>
      </c>
      <c r="JJ209" s="37">
        <v>0</v>
      </c>
      <c r="JK209" s="4">
        <v>0</v>
      </c>
      <c r="JL209" s="38">
        <v>0</v>
      </c>
      <c r="JM209" s="37">
        <v>0</v>
      </c>
      <c r="JN209" s="4">
        <v>0</v>
      </c>
      <c r="JO209" s="38">
        <v>0</v>
      </c>
      <c r="JP209" s="37">
        <v>151.63095000000001</v>
      </c>
      <c r="JQ209" s="4">
        <v>6335.02</v>
      </c>
      <c r="JR209" s="38">
        <f t="shared" si="1710"/>
        <v>41779.201409738576</v>
      </c>
      <c r="JS209" s="37">
        <v>0</v>
      </c>
      <c r="JT209" s="4">
        <v>0</v>
      </c>
      <c r="JU209" s="38">
        <v>0</v>
      </c>
      <c r="JV209" s="37">
        <v>8.0000000000000002E-3</v>
      </c>
      <c r="JW209" s="4">
        <v>0.28299999999999997</v>
      </c>
      <c r="JX209" s="38">
        <f t="shared" si="1732"/>
        <v>35374.999999999993</v>
      </c>
      <c r="JY209" s="37">
        <v>0</v>
      </c>
      <c r="JZ209" s="4">
        <v>0</v>
      </c>
      <c r="KA209" s="38">
        <v>0</v>
      </c>
      <c r="KB209" s="37">
        <v>0</v>
      </c>
      <c r="KC209" s="4">
        <v>0</v>
      </c>
      <c r="KD209" s="38">
        <v>0</v>
      </c>
      <c r="KE209" s="37">
        <v>2.2009799999999999</v>
      </c>
      <c r="KF209" s="4">
        <v>16.471</v>
      </c>
      <c r="KG209" s="38">
        <f t="shared" ref="KG209" si="1754">KF209/KE209*1000</f>
        <v>7483.484629574099</v>
      </c>
      <c r="KH209" s="37"/>
      <c r="KI209" s="4"/>
      <c r="KJ209" s="38"/>
      <c r="KK209" s="37">
        <v>0</v>
      </c>
      <c r="KL209" s="4">
        <v>0</v>
      </c>
      <c r="KM209" s="38">
        <v>0</v>
      </c>
      <c r="KN209" s="37">
        <v>0</v>
      </c>
      <c r="KO209" s="4">
        <v>0</v>
      </c>
      <c r="KP209" s="38">
        <v>0</v>
      </c>
      <c r="KQ209" s="37">
        <v>1E-3</v>
      </c>
      <c r="KR209" s="4">
        <v>0.05</v>
      </c>
      <c r="KS209" s="38">
        <f t="shared" ref="KS209:KS210" si="1755">KR209/KQ209*1000</f>
        <v>50000</v>
      </c>
      <c r="KT209" s="37">
        <v>46.747129999999999</v>
      </c>
      <c r="KU209" s="4">
        <v>518.53800000000001</v>
      </c>
      <c r="KV209" s="38">
        <f t="shared" si="1713"/>
        <v>11092.402891899461</v>
      </c>
      <c r="KW209" s="37">
        <v>0</v>
      </c>
      <c r="KX209" s="4">
        <v>0</v>
      </c>
      <c r="KY209" s="38">
        <v>0</v>
      </c>
      <c r="KZ209" s="37">
        <v>103.464</v>
      </c>
      <c r="LA209" s="4">
        <v>2221.1610000000001</v>
      </c>
      <c r="LB209" s="38">
        <f t="shared" si="1714"/>
        <v>21467.959870099749</v>
      </c>
      <c r="LC209" s="37">
        <v>62.940169999999995</v>
      </c>
      <c r="LD209" s="4">
        <v>3483.0059999999999</v>
      </c>
      <c r="LE209" s="38">
        <f t="shared" si="1715"/>
        <v>55338.363401306349</v>
      </c>
      <c r="LF209" s="37">
        <v>8.5360000000000005E-2</v>
      </c>
      <c r="LG209" s="4">
        <v>10.69</v>
      </c>
      <c r="LH209" s="38">
        <f t="shared" si="1716"/>
        <v>125234.30178069351</v>
      </c>
      <c r="LI209" s="37">
        <v>0.06</v>
      </c>
      <c r="LJ209" s="4">
        <v>4.05</v>
      </c>
      <c r="LK209" s="38">
        <f t="shared" si="1717"/>
        <v>67500</v>
      </c>
      <c r="LL209" s="37">
        <v>0</v>
      </c>
      <c r="LM209" s="4">
        <v>0</v>
      </c>
      <c r="LN209" s="38">
        <v>0</v>
      </c>
      <c r="LO209" s="37">
        <v>0</v>
      </c>
      <c r="LP209" s="4">
        <v>0</v>
      </c>
      <c r="LQ209" s="38">
        <v>0</v>
      </c>
      <c r="LR209" s="37">
        <v>0</v>
      </c>
      <c r="LS209" s="4">
        <v>0</v>
      </c>
      <c r="LT209" s="38">
        <v>0</v>
      </c>
      <c r="LU209" s="37">
        <v>0</v>
      </c>
      <c r="LV209" s="4">
        <v>0</v>
      </c>
      <c r="LW209" s="38">
        <v>0</v>
      </c>
      <c r="LX209" s="37">
        <v>194.21899999999999</v>
      </c>
      <c r="LY209" s="4">
        <v>2196.5030000000002</v>
      </c>
      <c r="LZ209" s="38">
        <f t="shared" si="1718"/>
        <v>11309.413600111215</v>
      </c>
      <c r="MA209" s="2">
        <f t="shared" si="1719"/>
        <v>1925.3257899999999</v>
      </c>
      <c r="MB209" s="34">
        <f t="shared" si="1720"/>
        <v>49844.81900000001</v>
      </c>
    </row>
    <row r="210" spans="1:340" x14ac:dyDescent="0.3">
      <c r="A210" s="50">
        <v>2019</v>
      </c>
      <c r="B210" s="51" t="s">
        <v>15</v>
      </c>
      <c r="C210" s="37">
        <v>0</v>
      </c>
      <c r="D210" s="4">
        <v>0</v>
      </c>
      <c r="E210" s="38">
        <v>0</v>
      </c>
      <c r="F210" s="37">
        <v>0</v>
      </c>
      <c r="G210" s="4">
        <v>0</v>
      </c>
      <c r="H210" s="38">
        <v>0</v>
      </c>
      <c r="I210" s="37">
        <v>0</v>
      </c>
      <c r="J210" s="4">
        <v>0</v>
      </c>
      <c r="K210" s="38">
        <v>0</v>
      </c>
      <c r="L210" s="37">
        <v>0</v>
      </c>
      <c r="M210" s="4">
        <v>0</v>
      </c>
      <c r="N210" s="38">
        <v>0</v>
      </c>
      <c r="O210" s="37">
        <v>15.3605</v>
      </c>
      <c r="P210" s="4">
        <v>1397.9570000000001</v>
      </c>
      <c r="Q210" s="38">
        <f t="shared" si="1683"/>
        <v>91009.862960190105</v>
      </c>
      <c r="R210" s="37">
        <v>0</v>
      </c>
      <c r="S210" s="4">
        <v>0</v>
      </c>
      <c r="T210" s="38">
        <v>0</v>
      </c>
      <c r="U210" s="37">
        <v>342.76307000000003</v>
      </c>
      <c r="V210" s="4">
        <v>12804.218000000001</v>
      </c>
      <c r="W210" s="38">
        <f t="shared" si="1684"/>
        <v>37355.885510069682</v>
      </c>
      <c r="X210" s="37">
        <v>1.081</v>
      </c>
      <c r="Y210" s="4">
        <v>7.4370000000000003</v>
      </c>
      <c r="Z210" s="38">
        <f t="shared" si="1685"/>
        <v>6879.7409805735433</v>
      </c>
      <c r="AA210" s="37">
        <v>0</v>
      </c>
      <c r="AB210" s="4">
        <v>0</v>
      </c>
      <c r="AC210" s="38">
        <v>0</v>
      </c>
      <c r="AD210" s="37">
        <v>0</v>
      </c>
      <c r="AE210" s="4">
        <v>0</v>
      </c>
      <c r="AF210" s="38">
        <v>0</v>
      </c>
      <c r="AG210" s="37">
        <v>0</v>
      </c>
      <c r="AH210" s="4">
        <v>0</v>
      </c>
      <c r="AI210" s="38">
        <v>0</v>
      </c>
      <c r="AJ210" s="37">
        <v>0.01</v>
      </c>
      <c r="AK210" s="4">
        <v>0.18</v>
      </c>
      <c r="AL210" s="38">
        <f t="shared" si="1687"/>
        <v>18000</v>
      </c>
      <c r="AM210" s="37">
        <v>9.2599999999999991E-3</v>
      </c>
      <c r="AN210" s="4">
        <v>0.11</v>
      </c>
      <c r="AO210" s="38">
        <f t="shared" si="1736"/>
        <v>11879.049676025919</v>
      </c>
      <c r="AP210" s="37">
        <v>0</v>
      </c>
      <c r="AQ210" s="4">
        <v>0</v>
      </c>
      <c r="AR210" s="38">
        <v>0</v>
      </c>
      <c r="AS210" s="37">
        <v>0</v>
      </c>
      <c r="AT210" s="4">
        <v>0</v>
      </c>
      <c r="AU210" s="38">
        <v>0</v>
      </c>
      <c r="AV210" s="37">
        <v>0</v>
      </c>
      <c r="AW210" s="4">
        <v>0</v>
      </c>
      <c r="AX210" s="38">
        <v>0</v>
      </c>
      <c r="AY210" s="37">
        <v>0</v>
      </c>
      <c r="AZ210" s="4">
        <v>0</v>
      </c>
      <c r="BA210" s="38">
        <v>0</v>
      </c>
      <c r="BB210" s="37">
        <v>0</v>
      </c>
      <c r="BC210" s="4">
        <v>0</v>
      </c>
      <c r="BD210" s="38">
        <v>0</v>
      </c>
      <c r="BE210" s="37">
        <v>0</v>
      </c>
      <c r="BF210" s="4">
        <v>0</v>
      </c>
      <c r="BG210" s="38">
        <v>0</v>
      </c>
      <c r="BH210" s="37">
        <v>29.67511</v>
      </c>
      <c r="BI210" s="4">
        <v>140.72999999999999</v>
      </c>
      <c r="BJ210" s="38">
        <f t="shared" si="1690"/>
        <v>4742.3581580658001</v>
      </c>
      <c r="BK210" s="37">
        <v>0</v>
      </c>
      <c r="BL210" s="4">
        <v>0</v>
      </c>
      <c r="BM210" s="38">
        <v>0</v>
      </c>
      <c r="BN210" s="37">
        <v>0</v>
      </c>
      <c r="BO210" s="4">
        <v>0</v>
      </c>
      <c r="BP210" s="38">
        <v>0</v>
      </c>
      <c r="BQ210" s="37">
        <v>1E-3</v>
      </c>
      <c r="BR210" s="4">
        <v>0.22</v>
      </c>
      <c r="BS210" s="38">
        <f t="shared" ref="BS210" si="1756">BR210/BQ210*1000</f>
        <v>220000</v>
      </c>
      <c r="BT210" s="37">
        <v>0</v>
      </c>
      <c r="BU210" s="4">
        <v>0</v>
      </c>
      <c r="BV210" s="38">
        <f t="shared" si="1737"/>
        <v>0</v>
      </c>
      <c r="BW210" s="37">
        <v>6.5519999999999995E-2</v>
      </c>
      <c r="BX210" s="4">
        <v>16.420000000000002</v>
      </c>
      <c r="BY210" s="38">
        <f t="shared" si="1727"/>
        <v>250610.50061050066</v>
      </c>
      <c r="BZ210" s="37">
        <v>34.241349999999997</v>
      </c>
      <c r="CA210" s="4">
        <v>1948.2070000000001</v>
      </c>
      <c r="CB210" s="38">
        <f t="shared" si="1691"/>
        <v>56896.325641366369</v>
      </c>
      <c r="CC210" s="37">
        <v>0</v>
      </c>
      <c r="CD210" s="4">
        <v>0</v>
      </c>
      <c r="CE210" s="38">
        <v>0</v>
      </c>
      <c r="CF210" s="37">
        <v>0</v>
      </c>
      <c r="CG210" s="4">
        <v>0</v>
      </c>
      <c r="CH210" s="38">
        <v>0</v>
      </c>
      <c r="CI210" s="37">
        <v>0</v>
      </c>
      <c r="CJ210" s="4">
        <v>0</v>
      </c>
      <c r="CK210" s="38">
        <v>0</v>
      </c>
      <c r="CL210" s="37">
        <v>0</v>
      </c>
      <c r="CM210" s="4">
        <v>0</v>
      </c>
      <c r="CN210" s="38">
        <v>0</v>
      </c>
      <c r="CO210" s="37">
        <v>0</v>
      </c>
      <c r="CP210" s="4">
        <v>0</v>
      </c>
      <c r="CQ210" s="38">
        <v>0</v>
      </c>
      <c r="CR210" s="37">
        <v>0</v>
      </c>
      <c r="CS210" s="4">
        <v>0</v>
      </c>
      <c r="CT210" s="38">
        <v>0</v>
      </c>
      <c r="CU210" s="37">
        <v>0</v>
      </c>
      <c r="CV210" s="4">
        <v>0</v>
      </c>
      <c r="CW210" s="38">
        <f t="shared" si="1694"/>
        <v>0</v>
      </c>
      <c r="CX210" s="37">
        <v>7.8377700000000008</v>
      </c>
      <c r="CY210" s="4">
        <v>378.77</v>
      </c>
      <c r="CZ210" s="38">
        <f t="shared" si="1695"/>
        <v>48326.245858196904</v>
      </c>
      <c r="DA210" s="37">
        <v>0</v>
      </c>
      <c r="DB210" s="4">
        <v>0</v>
      </c>
      <c r="DC210" s="38">
        <v>0</v>
      </c>
      <c r="DD210" s="37">
        <v>0</v>
      </c>
      <c r="DE210" s="4">
        <v>0</v>
      </c>
      <c r="DF210" s="38">
        <v>0</v>
      </c>
      <c r="DG210" s="37">
        <v>0</v>
      </c>
      <c r="DH210" s="4">
        <v>0</v>
      </c>
      <c r="DI210" s="38">
        <v>0</v>
      </c>
      <c r="DJ210" s="37">
        <v>0</v>
      </c>
      <c r="DK210" s="4">
        <v>0</v>
      </c>
      <c r="DL210" s="38">
        <v>0</v>
      </c>
      <c r="DM210" s="37">
        <v>539.07925999999998</v>
      </c>
      <c r="DN210" s="4">
        <v>6625.8209999999999</v>
      </c>
      <c r="DO210" s="38">
        <f t="shared" si="1697"/>
        <v>12290.995947423389</v>
      </c>
      <c r="DP210" s="37">
        <v>5.1160800000000002</v>
      </c>
      <c r="DQ210" s="4">
        <v>131.38399999999999</v>
      </c>
      <c r="DR210" s="38">
        <f t="shared" si="1698"/>
        <v>25680.59920876921</v>
      </c>
      <c r="DS210" s="37">
        <v>6.7599999999999993E-2</v>
      </c>
      <c r="DT210" s="4">
        <v>0.53100000000000003</v>
      </c>
      <c r="DU210" s="38">
        <f t="shared" si="1741"/>
        <v>7855.0295857988176</v>
      </c>
      <c r="DV210" s="37">
        <v>0</v>
      </c>
      <c r="DW210" s="4">
        <v>0</v>
      </c>
      <c r="DX210" s="38">
        <v>0</v>
      </c>
      <c r="DY210" s="37">
        <v>0.83617999999999992</v>
      </c>
      <c r="DZ210" s="4">
        <v>46.585999999999999</v>
      </c>
      <c r="EA210" s="38">
        <f t="shared" si="1723"/>
        <v>55712.884785572482</v>
      </c>
      <c r="EB210" s="37">
        <v>4.4519200000000003</v>
      </c>
      <c r="EC210" s="4">
        <v>419.86500000000001</v>
      </c>
      <c r="ED210" s="38">
        <f t="shared" si="1699"/>
        <v>94310.993908246324</v>
      </c>
      <c r="EE210" s="37">
        <v>0</v>
      </c>
      <c r="EF210" s="4">
        <v>0</v>
      </c>
      <c r="EG210" s="38">
        <v>0</v>
      </c>
      <c r="EH210" s="37">
        <v>0</v>
      </c>
      <c r="EI210" s="4">
        <v>0</v>
      </c>
      <c r="EJ210" s="38">
        <v>0</v>
      </c>
      <c r="EK210" s="37">
        <v>0</v>
      </c>
      <c r="EL210" s="4">
        <v>0</v>
      </c>
      <c r="EM210" s="38">
        <v>0</v>
      </c>
      <c r="EN210" s="37">
        <v>0</v>
      </c>
      <c r="EO210" s="4">
        <v>0</v>
      </c>
      <c r="EP210" s="38">
        <v>0</v>
      </c>
      <c r="EQ210" s="37"/>
      <c r="ER210" s="4"/>
      <c r="ES210" s="38"/>
      <c r="ET210" s="37">
        <v>0</v>
      </c>
      <c r="EU210" s="4">
        <v>0</v>
      </c>
      <c r="EV210" s="38">
        <v>0</v>
      </c>
      <c r="EW210" s="37">
        <v>0</v>
      </c>
      <c r="EX210" s="4">
        <v>0</v>
      </c>
      <c r="EY210" s="38">
        <v>0</v>
      </c>
      <c r="EZ210" s="37">
        <v>0</v>
      </c>
      <c r="FA210" s="4">
        <v>0</v>
      </c>
      <c r="FB210" s="38">
        <v>0</v>
      </c>
      <c r="FC210" s="37"/>
      <c r="FD210" s="4"/>
      <c r="FE210" s="38"/>
      <c r="FF210" s="37">
        <v>0</v>
      </c>
      <c r="FG210" s="4">
        <v>0</v>
      </c>
      <c r="FH210" s="38">
        <v>0</v>
      </c>
      <c r="FI210" s="37">
        <v>133.45599999999999</v>
      </c>
      <c r="FJ210" s="4">
        <v>481.91199999999998</v>
      </c>
      <c r="FK210" s="38">
        <f t="shared" si="1703"/>
        <v>3611.0178635655197</v>
      </c>
      <c r="FL210" s="37">
        <v>0</v>
      </c>
      <c r="FM210" s="4">
        <v>0</v>
      </c>
      <c r="FN210" s="38">
        <v>0</v>
      </c>
      <c r="FO210" s="37">
        <v>0</v>
      </c>
      <c r="FP210" s="4">
        <v>0</v>
      </c>
      <c r="FQ210" s="38">
        <v>0</v>
      </c>
      <c r="FR210" s="37">
        <v>0</v>
      </c>
      <c r="FS210" s="4">
        <v>0</v>
      </c>
      <c r="FT210" s="38">
        <v>0</v>
      </c>
      <c r="FU210" s="37"/>
      <c r="FV210" s="4"/>
      <c r="FW210" s="38"/>
      <c r="FX210" s="37">
        <v>0</v>
      </c>
      <c r="FY210" s="4">
        <v>0</v>
      </c>
      <c r="FZ210" s="38">
        <v>0</v>
      </c>
      <c r="GA210" s="37">
        <v>0</v>
      </c>
      <c r="GB210" s="4">
        <v>0</v>
      </c>
      <c r="GC210" s="38">
        <v>0</v>
      </c>
      <c r="GD210" s="37">
        <v>3.12</v>
      </c>
      <c r="GE210" s="4">
        <v>300.226</v>
      </c>
      <c r="GF210" s="38">
        <f t="shared" si="1724"/>
        <v>96226.282051282047</v>
      </c>
      <c r="GG210" s="37">
        <v>0</v>
      </c>
      <c r="GH210" s="4">
        <v>0</v>
      </c>
      <c r="GI210" s="38">
        <v>0</v>
      </c>
      <c r="GJ210" s="37">
        <v>0</v>
      </c>
      <c r="GK210" s="4">
        <v>0</v>
      </c>
      <c r="GL210" s="38">
        <v>0</v>
      </c>
      <c r="GM210" s="37">
        <v>0</v>
      </c>
      <c r="GN210" s="4">
        <v>0</v>
      </c>
      <c r="GO210" s="38">
        <v>0</v>
      </c>
      <c r="GP210" s="37">
        <v>0</v>
      </c>
      <c r="GQ210" s="4">
        <v>0</v>
      </c>
      <c r="GR210" s="38">
        <v>0</v>
      </c>
      <c r="GS210" s="37">
        <v>0</v>
      </c>
      <c r="GT210" s="4">
        <v>0</v>
      </c>
      <c r="GU210" s="38">
        <v>0</v>
      </c>
      <c r="GV210" s="37">
        <v>0</v>
      </c>
      <c r="GW210" s="4">
        <v>0</v>
      </c>
      <c r="GX210" s="38">
        <v>0</v>
      </c>
      <c r="GY210" s="37">
        <v>0</v>
      </c>
      <c r="GZ210" s="4">
        <v>0</v>
      </c>
      <c r="HA210" s="38">
        <v>0</v>
      </c>
      <c r="HB210" s="37">
        <v>0</v>
      </c>
      <c r="HC210" s="4">
        <v>0</v>
      </c>
      <c r="HD210" s="38">
        <v>0</v>
      </c>
      <c r="HE210" s="37">
        <v>0</v>
      </c>
      <c r="HF210" s="4">
        <v>0</v>
      </c>
      <c r="HG210" s="38">
        <v>0</v>
      </c>
      <c r="HH210" s="37">
        <v>52.67127</v>
      </c>
      <c r="HI210" s="4">
        <v>2509.8690000000001</v>
      </c>
      <c r="HJ210" s="38">
        <f t="shared" si="1704"/>
        <v>47651.575517355101</v>
      </c>
      <c r="HK210" s="37">
        <v>0</v>
      </c>
      <c r="HL210" s="4">
        <v>0</v>
      </c>
      <c r="HM210" s="38">
        <v>0</v>
      </c>
      <c r="HN210" s="37">
        <v>0</v>
      </c>
      <c r="HO210" s="4">
        <v>0</v>
      </c>
      <c r="HP210" s="38">
        <v>0</v>
      </c>
      <c r="HQ210" s="37">
        <v>0.115</v>
      </c>
      <c r="HR210" s="4">
        <v>0.41499999999999998</v>
      </c>
      <c r="HS210" s="38">
        <f t="shared" si="1705"/>
        <v>3608.6956521739125</v>
      </c>
      <c r="HT210" s="37">
        <v>0.115</v>
      </c>
      <c r="HU210" s="4">
        <v>0.41499999999999998</v>
      </c>
      <c r="HV210" s="38">
        <f t="shared" si="1706"/>
        <v>3608.6956521739125</v>
      </c>
      <c r="HW210" s="37">
        <v>0</v>
      </c>
      <c r="HX210" s="4">
        <v>0</v>
      </c>
      <c r="HY210" s="38">
        <v>0</v>
      </c>
      <c r="HZ210" s="37">
        <v>0</v>
      </c>
      <c r="IA210" s="4">
        <v>0</v>
      </c>
      <c r="IB210" s="38">
        <v>0</v>
      </c>
      <c r="IC210" s="37">
        <v>14.699969999999999</v>
      </c>
      <c r="ID210" s="4">
        <v>335.18099999999998</v>
      </c>
      <c r="IE210" s="38">
        <f t="shared" si="1707"/>
        <v>22801.475105051235</v>
      </c>
      <c r="IF210" s="37">
        <v>0</v>
      </c>
      <c r="IG210" s="4">
        <v>0</v>
      </c>
      <c r="IH210" s="38">
        <v>0</v>
      </c>
      <c r="II210" s="37">
        <v>0</v>
      </c>
      <c r="IJ210" s="4">
        <v>0</v>
      </c>
      <c r="IK210" s="38">
        <v>0</v>
      </c>
      <c r="IL210" s="37">
        <v>4.6528799999999997</v>
      </c>
      <c r="IM210" s="4">
        <v>312.00599999999997</v>
      </c>
      <c r="IN210" s="38">
        <f t="shared" si="1708"/>
        <v>67056.532728116785</v>
      </c>
      <c r="IO210" s="37">
        <v>18.45777</v>
      </c>
      <c r="IP210" s="4">
        <v>1005.8680000000001</v>
      </c>
      <c r="IQ210" s="38">
        <f t="shared" si="1709"/>
        <v>54495.640589301962</v>
      </c>
      <c r="IR210" s="37">
        <v>0</v>
      </c>
      <c r="IS210" s="4">
        <v>0</v>
      </c>
      <c r="IT210" s="38">
        <v>0</v>
      </c>
      <c r="IU210" s="37">
        <v>31.969889999999999</v>
      </c>
      <c r="IV210" s="4">
        <v>899.625</v>
      </c>
      <c r="IW210" s="38">
        <f t="shared" si="1728"/>
        <v>28139.759004488285</v>
      </c>
      <c r="IX210" s="37">
        <v>0</v>
      </c>
      <c r="IY210" s="4">
        <v>0</v>
      </c>
      <c r="IZ210" s="38">
        <f t="shared" si="1576"/>
        <v>0</v>
      </c>
      <c r="JA210" s="37">
        <v>0</v>
      </c>
      <c r="JB210" s="4">
        <v>0</v>
      </c>
      <c r="JC210" s="38">
        <v>0</v>
      </c>
      <c r="JD210" s="37">
        <v>2.7709999999999999</v>
      </c>
      <c r="JE210" s="4">
        <v>206.221</v>
      </c>
      <c r="JF210" s="38">
        <f t="shared" si="1730"/>
        <v>74421.147600144352</v>
      </c>
      <c r="JG210" s="37">
        <v>0</v>
      </c>
      <c r="JH210" s="4">
        <v>0</v>
      </c>
      <c r="JI210" s="38">
        <v>0</v>
      </c>
      <c r="JJ210" s="37">
        <v>0</v>
      </c>
      <c r="JK210" s="4">
        <v>0</v>
      </c>
      <c r="JL210" s="38">
        <v>0</v>
      </c>
      <c r="JM210" s="37">
        <v>16.704999999999998</v>
      </c>
      <c r="JN210" s="4">
        <v>243.75899999999999</v>
      </c>
      <c r="JO210" s="38">
        <f t="shared" si="1731"/>
        <v>14591.978449565999</v>
      </c>
      <c r="JP210" s="37">
        <v>43.95561</v>
      </c>
      <c r="JQ210" s="4">
        <v>2332.3910000000001</v>
      </c>
      <c r="JR210" s="38">
        <f t="shared" si="1710"/>
        <v>53062.419108732654</v>
      </c>
      <c r="JS210" s="37">
        <v>16.853999999999999</v>
      </c>
      <c r="JT210" s="4">
        <v>111.26300000000001</v>
      </c>
      <c r="JU210" s="38">
        <f t="shared" si="1744"/>
        <v>6601.5782603536254</v>
      </c>
      <c r="JV210" s="37">
        <v>0</v>
      </c>
      <c r="JW210" s="4">
        <v>0</v>
      </c>
      <c r="JX210" s="38">
        <v>0</v>
      </c>
      <c r="JY210" s="37">
        <v>2.1000000000000001E-2</v>
      </c>
      <c r="JZ210" s="4">
        <v>9.1750000000000007</v>
      </c>
      <c r="KA210" s="38">
        <f t="shared" si="1726"/>
        <v>436904.76190476195</v>
      </c>
      <c r="KB210" s="37">
        <v>0</v>
      </c>
      <c r="KC210" s="4">
        <v>0</v>
      </c>
      <c r="KD210" s="38">
        <v>0</v>
      </c>
      <c r="KE210" s="37">
        <v>3.6475399999999998</v>
      </c>
      <c r="KF210" s="4">
        <v>31.946000000000002</v>
      </c>
      <c r="KG210" s="38">
        <f t="shared" si="1711"/>
        <v>8758.2315752534596</v>
      </c>
      <c r="KH210" s="37"/>
      <c r="KI210" s="4"/>
      <c r="KJ210" s="38"/>
      <c r="KK210" s="37">
        <v>0</v>
      </c>
      <c r="KL210" s="4">
        <v>0</v>
      </c>
      <c r="KM210" s="38">
        <v>0</v>
      </c>
      <c r="KN210" s="37">
        <v>0</v>
      </c>
      <c r="KO210" s="4">
        <v>0</v>
      </c>
      <c r="KP210" s="38">
        <v>0</v>
      </c>
      <c r="KQ210" s="37">
        <v>2E-3</v>
      </c>
      <c r="KR210" s="4">
        <v>2.1000000000000001E-2</v>
      </c>
      <c r="KS210" s="38">
        <f t="shared" si="1755"/>
        <v>10500</v>
      </c>
      <c r="KT210" s="37">
        <v>53.457860000000004</v>
      </c>
      <c r="KU210" s="4">
        <v>312.02199999999999</v>
      </c>
      <c r="KV210" s="38">
        <f t="shared" si="1713"/>
        <v>5836.7843381684188</v>
      </c>
      <c r="KW210" s="37">
        <v>3.7999999999999999E-2</v>
      </c>
      <c r="KX210" s="4">
        <v>0.97499999999999998</v>
      </c>
      <c r="KY210" s="38">
        <f t="shared" si="1739"/>
        <v>25657.894736842107</v>
      </c>
      <c r="KZ210" s="37">
        <v>102.381</v>
      </c>
      <c r="LA210" s="4">
        <v>2011.0360000000001</v>
      </c>
      <c r="LB210" s="38">
        <f t="shared" si="1714"/>
        <v>19642.668073177643</v>
      </c>
      <c r="LC210" s="37">
        <v>100.68298</v>
      </c>
      <c r="LD210" s="4">
        <v>3877.6640000000002</v>
      </c>
      <c r="LE210" s="38">
        <f t="shared" si="1715"/>
        <v>38513.59981597685</v>
      </c>
      <c r="LF210" s="37">
        <v>10.425750000000001</v>
      </c>
      <c r="LG210" s="4">
        <v>332.64</v>
      </c>
      <c r="LH210" s="38">
        <f t="shared" si="1716"/>
        <v>31905.618300841663</v>
      </c>
      <c r="LI210" s="37">
        <v>0.19302</v>
      </c>
      <c r="LJ210" s="4">
        <v>9.1880000000000006</v>
      </c>
      <c r="LK210" s="38">
        <f t="shared" si="1717"/>
        <v>47601.284840949127</v>
      </c>
      <c r="LL210" s="37">
        <v>0</v>
      </c>
      <c r="LM210" s="4">
        <v>0</v>
      </c>
      <c r="LN210" s="38">
        <v>0</v>
      </c>
      <c r="LO210" s="37">
        <v>0</v>
      </c>
      <c r="LP210" s="4">
        <v>0</v>
      </c>
      <c r="LQ210" s="38">
        <v>0</v>
      </c>
      <c r="LR210" s="37">
        <v>0</v>
      </c>
      <c r="LS210" s="4">
        <v>0</v>
      </c>
      <c r="LT210" s="38">
        <v>0</v>
      </c>
      <c r="LU210" s="37">
        <v>0</v>
      </c>
      <c r="LV210" s="4">
        <v>0</v>
      </c>
      <c r="LW210" s="38">
        <v>0</v>
      </c>
      <c r="LX210" s="37">
        <v>123</v>
      </c>
      <c r="LY210" s="4">
        <v>1386.3</v>
      </c>
      <c r="LZ210" s="38">
        <f t="shared" si="1718"/>
        <v>11270.731707317073</v>
      </c>
      <c r="MA210" s="2">
        <f t="shared" si="1719"/>
        <v>1713.8731599999999</v>
      </c>
      <c r="MB210" s="34">
        <f t="shared" si="1720"/>
        <v>40628.138999999996</v>
      </c>
    </row>
    <row r="211" spans="1:340" x14ac:dyDescent="0.3">
      <c r="A211" s="50">
        <v>2019</v>
      </c>
      <c r="B211" s="51" t="s">
        <v>16</v>
      </c>
      <c r="C211" s="37">
        <v>32.350270000000002</v>
      </c>
      <c r="D211" s="4">
        <v>930.11900000000003</v>
      </c>
      <c r="E211" s="38">
        <f t="shared" si="1748"/>
        <v>28751.506556204942</v>
      </c>
      <c r="F211" s="37">
        <v>0</v>
      </c>
      <c r="G211" s="4">
        <v>0</v>
      </c>
      <c r="H211" s="38">
        <v>0</v>
      </c>
      <c r="I211" s="37">
        <v>0</v>
      </c>
      <c r="J211" s="4">
        <v>0</v>
      </c>
      <c r="K211" s="38">
        <v>0</v>
      </c>
      <c r="L211" s="37">
        <v>0</v>
      </c>
      <c r="M211" s="4">
        <v>0</v>
      </c>
      <c r="N211" s="38">
        <v>0</v>
      </c>
      <c r="O211" s="37">
        <v>4.0000000000000001E-3</v>
      </c>
      <c r="P211" s="4">
        <v>0.91800000000000004</v>
      </c>
      <c r="Q211" s="38">
        <f t="shared" si="1683"/>
        <v>229500</v>
      </c>
      <c r="R211" s="37">
        <v>7.0000000000000001E-3</v>
      </c>
      <c r="S211" s="4">
        <v>0.54200000000000004</v>
      </c>
      <c r="T211" s="38">
        <f t="shared" si="1721"/>
        <v>77428.571428571435</v>
      </c>
      <c r="U211" s="37">
        <v>17.756640000000001</v>
      </c>
      <c r="V211" s="4">
        <v>660.18799999999999</v>
      </c>
      <c r="W211" s="38">
        <f t="shared" si="1684"/>
        <v>37179.781760513251</v>
      </c>
      <c r="X211" s="37">
        <v>0</v>
      </c>
      <c r="Y211" s="4">
        <v>0</v>
      </c>
      <c r="Z211" s="38">
        <v>0</v>
      </c>
      <c r="AA211" s="37">
        <v>0</v>
      </c>
      <c r="AB211" s="4">
        <v>0</v>
      </c>
      <c r="AC211" s="38">
        <v>0</v>
      </c>
      <c r="AD211" s="37">
        <v>4.6210000000000001E-2</v>
      </c>
      <c r="AE211" s="4">
        <v>2.706</v>
      </c>
      <c r="AF211" s="38">
        <f t="shared" si="1686"/>
        <v>58558.753516554862</v>
      </c>
      <c r="AG211" s="37">
        <v>0</v>
      </c>
      <c r="AH211" s="4">
        <v>0</v>
      </c>
      <c r="AI211" s="38">
        <v>0</v>
      </c>
      <c r="AJ211" s="37">
        <v>0</v>
      </c>
      <c r="AK211" s="4">
        <v>0</v>
      </c>
      <c r="AL211" s="38">
        <v>0</v>
      </c>
      <c r="AM211" s="37">
        <v>0</v>
      </c>
      <c r="AN211" s="4">
        <v>0</v>
      </c>
      <c r="AO211" s="38">
        <v>0</v>
      </c>
      <c r="AP211" s="37">
        <v>0</v>
      </c>
      <c r="AQ211" s="4">
        <v>0</v>
      </c>
      <c r="AR211" s="38">
        <v>0</v>
      </c>
      <c r="AS211" s="37">
        <v>0</v>
      </c>
      <c r="AT211" s="4">
        <v>0</v>
      </c>
      <c r="AU211" s="38">
        <v>0</v>
      </c>
      <c r="AV211" s="37">
        <v>0</v>
      </c>
      <c r="AW211" s="4">
        <v>0</v>
      </c>
      <c r="AX211" s="38">
        <v>0</v>
      </c>
      <c r="AY211" s="37">
        <v>3.13544</v>
      </c>
      <c r="AZ211" s="4">
        <v>128.04300000000001</v>
      </c>
      <c r="BA211" s="38">
        <f t="shared" si="1689"/>
        <v>40837.330645778587</v>
      </c>
      <c r="BB211" s="37">
        <v>0</v>
      </c>
      <c r="BC211" s="4">
        <v>0</v>
      </c>
      <c r="BD211" s="38">
        <v>0</v>
      </c>
      <c r="BE211" s="37">
        <v>0</v>
      </c>
      <c r="BF211" s="4">
        <v>0</v>
      </c>
      <c r="BG211" s="38">
        <v>0</v>
      </c>
      <c r="BH211" s="37">
        <v>27.651</v>
      </c>
      <c r="BI211" s="4">
        <v>221.52</v>
      </c>
      <c r="BJ211" s="38">
        <f t="shared" si="1690"/>
        <v>8011.2834978843439</v>
      </c>
      <c r="BK211" s="37">
        <v>0</v>
      </c>
      <c r="BL211" s="4">
        <v>0</v>
      </c>
      <c r="BM211" s="38">
        <v>0</v>
      </c>
      <c r="BN211" s="37">
        <v>0</v>
      </c>
      <c r="BO211" s="4">
        <v>0</v>
      </c>
      <c r="BP211" s="38">
        <v>0</v>
      </c>
      <c r="BQ211" s="37">
        <v>0</v>
      </c>
      <c r="BR211" s="4">
        <v>0</v>
      </c>
      <c r="BS211" s="38">
        <v>0</v>
      </c>
      <c r="BT211" s="37">
        <v>0</v>
      </c>
      <c r="BU211" s="4">
        <v>0</v>
      </c>
      <c r="BV211" s="38">
        <f t="shared" si="1737"/>
        <v>0</v>
      </c>
      <c r="BW211" s="37">
        <v>0</v>
      </c>
      <c r="BX211" s="4">
        <v>0</v>
      </c>
      <c r="BY211" s="38">
        <v>0</v>
      </c>
      <c r="BZ211" s="37">
        <v>5.9405200000000002</v>
      </c>
      <c r="CA211" s="4">
        <v>444.99099999999999</v>
      </c>
      <c r="CB211" s="38">
        <f t="shared" si="1691"/>
        <v>74907.752183310542</v>
      </c>
      <c r="CC211" s="37">
        <v>0</v>
      </c>
      <c r="CD211" s="4">
        <v>0</v>
      </c>
      <c r="CE211" s="38">
        <v>0</v>
      </c>
      <c r="CF211" s="37">
        <v>0</v>
      </c>
      <c r="CG211" s="4">
        <v>0</v>
      </c>
      <c r="CH211" s="38">
        <v>0</v>
      </c>
      <c r="CI211" s="37">
        <v>0</v>
      </c>
      <c r="CJ211" s="4">
        <v>0</v>
      </c>
      <c r="CK211" s="38">
        <v>0</v>
      </c>
      <c r="CL211" s="37">
        <v>0</v>
      </c>
      <c r="CM211" s="4">
        <v>0</v>
      </c>
      <c r="CN211" s="38">
        <v>0</v>
      </c>
      <c r="CO211" s="37">
        <v>0.27173999999999998</v>
      </c>
      <c r="CP211" s="4">
        <v>40.295000000000002</v>
      </c>
      <c r="CQ211" s="38">
        <f t="shared" si="1693"/>
        <v>148285.12548759847</v>
      </c>
      <c r="CR211" s="37">
        <v>0</v>
      </c>
      <c r="CS211" s="4">
        <v>0</v>
      </c>
      <c r="CT211" s="38">
        <v>0</v>
      </c>
      <c r="CU211" s="37">
        <v>0</v>
      </c>
      <c r="CV211" s="4">
        <v>0</v>
      </c>
      <c r="CW211" s="38">
        <f t="shared" si="1694"/>
        <v>0</v>
      </c>
      <c r="CX211" s="37">
        <v>3.9711599999999998</v>
      </c>
      <c r="CY211" s="4">
        <v>281.46199999999999</v>
      </c>
      <c r="CZ211" s="38">
        <f t="shared" si="1695"/>
        <v>70876.519707088111</v>
      </c>
      <c r="DA211" s="37">
        <v>0</v>
      </c>
      <c r="DB211" s="4">
        <v>0</v>
      </c>
      <c r="DC211" s="38">
        <v>0</v>
      </c>
      <c r="DD211" s="37">
        <v>3.6</v>
      </c>
      <c r="DE211" s="4">
        <v>177.07499999999999</v>
      </c>
      <c r="DF211" s="38">
        <f t="shared" si="1749"/>
        <v>49187.499999999993</v>
      </c>
      <c r="DG211" s="37">
        <v>0</v>
      </c>
      <c r="DH211" s="4">
        <v>0</v>
      </c>
      <c r="DI211" s="38">
        <v>0</v>
      </c>
      <c r="DJ211" s="37">
        <v>0</v>
      </c>
      <c r="DK211" s="4">
        <v>0</v>
      </c>
      <c r="DL211" s="38">
        <v>0</v>
      </c>
      <c r="DM211" s="37">
        <v>445.58294000000001</v>
      </c>
      <c r="DN211" s="4">
        <v>7846.1909999999998</v>
      </c>
      <c r="DO211" s="38">
        <f t="shared" si="1697"/>
        <v>17608.822725573827</v>
      </c>
      <c r="DP211" s="37">
        <v>0</v>
      </c>
      <c r="DQ211" s="4">
        <v>0</v>
      </c>
      <c r="DR211" s="38">
        <v>0</v>
      </c>
      <c r="DS211" s="37">
        <v>0</v>
      </c>
      <c r="DT211" s="4">
        <v>0</v>
      </c>
      <c r="DU211" s="38">
        <v>0</v>
      </c>
      <c r="DV211" s="37">
        <v>1.2600000000000001E-3</v>
      </c>
      <c r="DW211" s="4">
        <v>0.34300000000000003</v>
      </c>
      <c r="DX211" s="38">
        <f t="shared" ref="DX211" si="1757">DW211/DV211*1000</f>
        <v>272222.22222222225</v>
      </c>
      <c r="DY211" s="37">
        <v>0</v>
      </c>
      <c r="DZ211" s="4">
        <v>0</v>
      </c>
      <c r="EA211" s="38">
        <v>0</v>
      </c>
      <c r="EB211" s="37">
        <v>9.9329000000000001</v>
      </c>
      <c r="EC211" s="4">
        <v>438.423</v>
      </c>
      <c r="ED211" s="38">
        <f t="shared" si="1699"/>
        <v>44138.469127847857</v>
      </c>
      <c r="EE211" s="37">
        <v>8.0499999999999999E-3</v>
      </c>
      <c r="EF211" s="4">
        <v>0.91600000000000004</v>
      </c>
      <c r="EG211" s="38">
        <f t="shared" ref="EG211" si="1758">EF211/EE211*1000</f>
        <v>113788.8198757764</v>
      </c>
      <c r="EH211" s="37">
        <v>8.0499999999999999E-3</v>
      </c>
      <c r="EI211" s="4">
        <v>0.91600000000000004</v>
      </c>
      <c r="EJ211" s="38">
        <f t="shared" si="1701"/>
        <v>113788.8198757764</v>
      </c>
      <c r="EK211" s="37">
        <v>0</v>
      </c>
      <c r="EL211" s="4">
        <v>0</v>
      </c>
      <c r="EM211" s="38">
        <v>0</v>
      </c>
      <c r="EN211" s="37">
        <v>0</v>
      </c>
      <c r="EO211" s="4">
        <v>0</v>
      </c>
      <c r="EP211" s="38">
        <v>0</v>
      </c>
      <c r="EQ211" s="37"/>
      <c r="ER211" s="4"/>
      <c r="ES211" s="38"/>
      <c r="ET211" s="37">
        <v>0</v>
      </c>
      <c r="EU211" s="4">
        <v>0</v>
      </c>
      <c r="EV211" s="38">
        <v>0</v>
      </c>
      <c r="EW211" s="37">
        <v>0</v>
      </c>
      <c r="EX211" s="4">
        <v>0</v>
      </c>
      <c r="EY211" s="38">
        <v>0</v>
      </c>
      <c r="EZ211" s="37">
        <v>0</v>
      </c>
      <c r="FA211" s="4">
        <v>0</v>
      </c>
      <c r="FB211" s="38">
        <v>0</v>
      </c>
      <c r="FC211" s="37"/>
      <c r="FD211" s="4"/>
      <c r="FE211" s="38"/>
      <c r="FF211" s="37">
        <v>0</v>
      </c>
      <c r="FG211" s="4">
        <v>0</v>
      </c>
      <c r="FH211" s="38">
        <v>0</v>
      </c>
      <c r="FI211" s="37">
        <v>379.02600000000001</v>
      </c>
      <c r="FJ211" s="4">
        <v>1035.3589999999999</v>
      </c>
      <c r="FK211" s="38">
        <f t="shared" si="1703"/>
        <v>2731.6305477724477</v>
      </c>
      <c r="FL211" s="37">
        <v>0</v>
      </c>
      <c r="FM211" s="4">
        <v>0</v>
      </c>
      <c r="FN211" s="38">
        <v>0</v>
      </c>
      <c r="FO211" s="37">
        <v>0</v>
      </c>
      <c r="FP211" s="4">
        <v>0</v>
      </c>
      <c r="FQ211" s="38">
        <v>0</v>
      </c>
      <c r="FR211" s="37">
        <v>0</v>
      </c>
      <c r="FS211" s="4">
        <v>0</v>
      </c>
      <c r="FT211" s="38">
        <v>0</v>
      </c>
      <c r="FU211" s="37"/>
      <c r="FV211" s="4"/>
      <c r="FW211" s="38"/>
      <c r="FX211" s="37">
        <v>0</v>
      </c>
      <c r="FY211" s="4">
        <v>0</v>
      </c>
      <c r="FZ211" s="38">
        <v>0</v>
      </c>
      <c r="GA211" s="37">
        <v>0</v>
      </c>
      <c r="GB211" s="4">
        <v>0</v>
      </c>
      <c r="GC211" s="38">
        <v>0</v>
      </c>
      <c r="GD211" s="37">
        <v>0</v>
      </c>
      <c r="GE211" s="4">
        <v>0</v>
      </c>
      <c r="GF211" s="38">
        <v>0</v>
      </c>
      <c r="GG211" s="37">
        <v>0</v>
      </c>
      <c r="GH211" s="4">
        <v>0</v>
      </c>
      <c r="GI211" s="38">
        <v>0</v>
      </c>
      <c r="GJ211" s="37">
        <v>0</v>
      </c>
      <c r="GK211" s="4">
        <v>0</v>
      </c>
      <c r="GL211" s="38">
        <v>0</v>
      </c>
      <c r="GM211" s="37">
        <v>0</v>
      </c>
      <c r="GN211" s="4">
        <v>0</v>
      </c>
      <c r="GO211" s="38">
        <v>0</v>
      </c>
      <c r="GP211" s="37">
        <v>0</v>
      </c>
      <c r="GQ211" s="4">
        <v>0</v>
      </c>
      <c r="GR211" s="38">
        <v>0</v>
      </c>
      <c r="GS211" s="37">
        <v>0</v>
      </c>
      <c r="GT211" s="4">
        <v>0</v>
      </c>
      <c r="GU211" s="38">
        <v>0</v>
      </c>
      <c r="GV211" s="37">
        <v>0</v>
      </c>
      <c r="GW211" s="4">
        <v>0</v>
      </c>
      <c r="GX211" s="38">
        <v>0</v>
      </c>
      <c r="GY211" s="37">
        <v>0</v>
      </c>
      <c r="GZ211" s="4">
        <v>0</v>
      </c>
      <c r="HA211" s="38">
        <v>0</v>
      </c>
      <c r="HB211" s="37">
        <v>0</v>
      </c>
      <c r="HC211" s="4">
        <v>0</v>
      </c>
      <c r="HD211" s="38">
        <v>0</v>
      </c>
      <c r="HE211" s="37">
        <v>0</v>
      </c>
      <c r="HF211" s="4">
        <v>0</v>
      </c>
      <c r="HG211" s="38">
        <v>0</v>
      </c>
      <c r="HH211" s="37">
        <v>29.78181</v>
      </c>
      <c r="HI211" s="4">
        <v>1563.8</v>
      </c>
      <c r="HJ211" s="38">
        <f t="shared" si="1704"/>
        <v>52508.56143397597</v>
      </c>
      <c r="HK211" s="37">
        <v>0</v>
      </c>
      <c r="HL211" s="4">
        <v>0</v>
      </c>
      <c r="HM211" s="38">
        <v>0</v>
      </c>
      <c r="HN211" s="37">
        <v>7.7499999999999999E-3</v>
      </c>
      <c r="HO211" s="4">
        <v>3.569</v>
      </c>
      <c r="HP211" s="38">
        <f t="shared" si="1738"/>
        <v>460516.12903225806</v>
      </c>
      <c r="HQ211" s="37">
        <v>0</v>
      </c>
      <c r="HR211" s="4">
        <v>0</v>
      </c>
      <c r="HS211" s="38">
        <v>0</v>
      </c>
      <c r="HT211" s="37">
        <v>0</v>
      </c>
      <c r="HU211" s="4">
        <v>0</v>
      </c>
      <c r="HV211" s="38">
        <v>0</v>
      </c>
      <c r="HW211" s="37">
        <v>0</v>
      </c>
      <c r="HX211" s="4">
        <v>0</v>
      </c>
      <c r="HY211" s="38">
        <v>0</v>
      </c>
      <c r="HZ211" s="37">
        <v>0</v>
      </c>
      <c r="IA211" s="4">
        <v>0</v>
      </c>
      <c r="IB211" s="38">
        <v>0</v>
      </c>
      <c r="IC211" s="37">
        <v>10.656000000000001</v>
      </c>
      <c r="ID211" s="4">
        <v>109.566</v>
      </c>
      <c r="IE211" s="38">
        <f t="shared" si="1707"/>
        <v>10282.094594594595</v>
      </c>
      <c r="IF211" s="37">
        <v>0</v>
      </c>
      <c r="IG211" s="4">
        <v>0</v>
      </c>
      <c r="IH211" s="38">
        <v>0</v>
      </c>
      <c r="II211" s="37">
        <v>0</v>
      </c>
      <c r="IJ211" s="4">
        <v>0</v>
      </c>
      <c r="IK211" s="38">
        <v>0</v>
      </c>
      <c r="IL211" s="37">
        <v>5.7553400000000003</v>
      </c>
      <c r="IM211" s="4">
        <v>284.03399999999999</v>
      </c>
      <c r="IN211" s="38">
        <f t="shared" si="1708"/>
        <v>49351.384974649627</v>
      </c>
      <c r="IO211" s="37">
        <v>36.412279999999996</v>
      </c>
      <c r="IP211" s="4">
        <v>1804.2449999999999</v>
      </c>
      <c r="IQ211" s="38">
        <f t="shared" si="1709"/>
        <v>49550.453857874323</v>
      </c>
      <c r="IR211" s="37">
        <v>0</v>
      </c>
      <c r="IS211" s="4">
        <v>0</v>
      </c>
      <c r="IT211" s="38">
        <v>0</v>
      </c>
      <c r="IU211" s="37">
        <v>0</v>
      </c>
      <c r="IV211" s="4">
        <v>0</v>
      </c>
      <c r="IW211" s="38">
        <v>0</v>
      </c>
      <c r="IX211" s="37">
        <v>0</v>
      </c>
      <c r="IY211" s="4">
        <v>0</v>
      </c>
      <c r="IZ211" s="38">
        <f t="shared" si="1576"/>
        <v>0</v>
      </c>
      <c r="JA211" s="37">
        <v>0</v>
      </c>
      <c r="JB211" s="4">
        <v>0</v>
      </c>
      <c r="JC211" s="38">
        <v>0</v>
      </c>
      <c r="JD211" s="37">
        <v>0</v>
      </c>
      <c r="JE211" s="4">
        <v>0</v>
      </c>
      <c r="JF211" s="38">
        <v>0</v>
      </c>
      <c r="JG211" s="37">
        <v>0</v>
      </c>
      <c r="JH211" s="4">
        <v>0</v>
      </c>
      <c r="JI211" s="38">
        <v>0</v>
      </c>
      <c r="JJ211" s="37">
        <v>0</v>
      </c>
      <c r="JK211" s="4">
        <v>0</v>
      </c>
      <c r="JL211" s="38">
        <v>0</v>
      </c>
      <c r="JM211" s="37">
        <v>0</v>
      </c>
      <c r="JN211" s="4">
        <v>0</v>
      </c>
      <c r="JO211" s="38">
        <v>0</v>
      </c>
      <c r="JP211" s="37">
        <v>86.910089999999997</v>
      </c>
      <c r="JQ211" s="4">
        <v>3102.7620000000002</v>
      </c>
      <c r="JR211" s="38">
        <f t="shared" si="1710"/>
        <v>35700.825991550577</v>
      </c>
      <c r="JS211" s="37">
        <v>0</v>
      </c>
      <c r="JT211" s="4">
        <v>0</v>
      </c>
      <c r="JU211" s="38">
        <v>0</v>
      </c>
      <c r="JV211" s="37">
        <v>0</v>
      </c>
      <c r="JW211" s="4">
        <v>0</v>
      </c>
      <c r="JX211" s="38">
        <v>0</v>
      </c>
      <c r="JY211" s="37">
        <v>0</v>
      </c>
      <c r="JZ211" s="4">
        <v>0</v>
      </c>
      <c r="KA211" s="38">
        <v>0</v>
      </c>
      <c r="KB211" s="37">
        <v>0</v>
      </c>
      <c r="KC211" s="4">
        <v>0</v>
      </c>
      <c r="KD211" s="38">
        <v>0</v>
      </c>
      <c r="KE211" s="37">
        <v>3.0644</v>
      </c>
      <c r="KF211" s="4">
        <v>14.515000000000001</v>
      </c>
      <c r="KG211" s="38">
        <f t="shared" si="1711"/>
        <v>4736.653178436236</v>
      </c>
      <c r="KH211" s="37"/>
      <c r="KI211" s="4"/>
      <c r="KJ211" s="38"/>
      <c r="KK211" s="37">
        <v>0</v>
      </c>
      <c r="KL211" s="4">
        <v>0</v>
      </c>
      <c r="KM211" s="38">
        <v>0</v>
      </c>
      <c r="KN211" s="37">
        <v>0</v>
      </c>
      <c r="KO211" s="4">
        <v>0</v>
      </c>
      <c r="KP211" s="38">
        <v>0</v>
      </c>
      <c r="KQ211" s="37">
        <v>0</v>
      </c>
      <c r="KR211" s="4">
        <v>0</v>
      </c>
      <c r="KS211" s="38">
        <v>0</v>
      </c>
      <c r="KT211" s="37">
        <v>67.620770000000007</v>
      </c>
      <c r="KU211" s="4">
        <v>756.36900000000003</v>
      </c>
      <c r="KV211" s="38">
        <f t="shared" si="1713"/>
        <v>11185.453818405202</v>
      </c>
      <c r="KW211" s="37">
        <v>0</v>
      </c>
      <c r="KX211" s="4">
        <v>0</v>
      </c>
      <c r="KY211" s="38">
        <v>0</v>
      </c>
      <c r="KZ211" s="37">
        <v>124.32</v>
      </c>
      <c r="LA211" s="4">
        <v>2551.4870000000001</v>
      </c>
      <c r="LB211" s="38">
        <f t="shared" si="1714"/>
        <v>20523.544079794083</v>
      </c>
      <c r="LC211" s="37">
        <v>22.663319999999999</v>
      </c>
      <c r="LD211" s="4">
        <v>1218.3900000000001</v>
      </c>
      <c r="LE211" s="38">
        <f t="shared" si="1715"/>
        <v>53760.437570488357</v>
      </c>
      <c r="LF211" s="37">
        <v>7.6100000000000004E-3</v>
      </c>
      <c r="LG211" s="4">
        <v>3.681</v>
      </c>
      <c r="LH211" s="38">
        <f t="shared" si="1716"/>
        <v>483705.6504599211</v>
      </c>
      <c r="LI211" s="37">
        <v>4.0000000000000001E-3</v>
      </c>
      <c r="LJ211" s="4">
        <v>1.4690000000000001</v>
      </c>
      <c r="LK211" s="38">
        <f t="shared" si="1717"/>
        <v>367250</v>
      </c>
      <c r="LL211" s="37">
        <v>0</v>
      </c>
      <c r="LM211" s="4">
        <v>0</v>
      </c>
      <c r="LN211" s="38">
        <v>0</v>
      </c>
      <c r="LO211" s="37">
        <v>0</v>
      </c>
      <c r="LP211" s="4">
        <v>0</v>
      </c>
      <c r="LQ211" s="38">
        <v>0</v>
      </c>
      <c r="LR211" s="37">
        <v>0</v>
      </c>
      <c r="LS211" s="4">
        <v>0</v>
      </c>
      <c r="LT211" s="38">
        <v>0</v>
      </c>
      <c r="LU211" s="37">
        <v>2E-3</v>
      </c>
      <c r="LV211" s="4">
        <v>0.14399999999999999</v>
      </c>
      <c r="LW211" s="38">
        <f t="shared" ref="LW211" si="1759">LV211/LU211*1000</f>
        <v>72000</v>
      </c>
      <c r="LX211" s="37">
        <v>89.962000000000003</v>
      </c>
      <c r="LY211" s="4">
        <v>1032.799</v>
      </c>
      <c r="LZ211" s="38">
        <f t="shared" si="1718"/>
        <v>11480.391720948845</v>
      </c>
      <c r="MA211" s="2">
        <f t="shared" si="1719"/>
        <v>1406.4524999999999</v>
      </c>
      <c r="MB211" s="34">
        <f t="shared" si="1720"/>
        <v>24655.920999999995</v>
      </c>
    </row>
    <row r="212" spans="1:340" ht="15" thickBot="1" x14ac:dyDescent="0.35">
      <c r="A212" s="52"/>
      <c r="B212" s="53" t="s">
        <v>17</v>
      </c>
      <c r="C212" s="35">
        <f t="shared" ref="C212:D212" si="1760">SUM(C200:C211)</f>
        <v>48.034269999999999</v>
      </c>
      <c r="D212" s="29">
        <f t="shared" si="1760"/>
        <v>1313.557</v>
      </c>
      <c r="E212" s="36"/>
      <c r="F212" s="35">
        <f t="shared" ref="F212:G212" si="1761">SUM(F200:F211)</f>
        <v>0</v>
      </c>
      <c r="G212" s="29">
        <f t="shared" si="1761"/>
        <v>0</v>
      </c>
      <c r="H212" s="36"/>
      <c r="I212" s="35">
        <f t="shared" ref="I212:J212" si="1762">SUM(I200:I211)</f>
        <v>0</v>
      </c>
      <c r="J212" s="29">
        <f t="shared" si="1762"/>
        <v>0</v>
      </c>
      <c r="K212" s="36"/>
      <c r="L212" s="35">
        <f t="shared" ref="L212:M212" si="1763">SUM(L200:L211)</f>
        <v>1.8549599999999999</v>
      </c>
      <c r="M212" s="29">
        <f t="shared" si="1763"/>
        <v>22.196000000000002</v>
      </c>
      <c r="N212" s="36"/>
      <c r="O212" s="35">
        <f t="shared" ref="O212:P212" si="1764">SUM(O200:O211)</f>
        <v>107.45236000000001</v>
      </c>
      <c r="P212" s="29">
        <f t="shared" si="1764"/>
        <v>8310.5840000000007</v>
      </c>
      <c r="Q212" s="36"/>
      <c r="R212" s="35">
        <f t="shared" ref="R212:S212" si="1765">SUM(R200:R211)</f>
        <v>0.10078000000000001</v>
      </c>
      <c r="S212" s="29">
        <f t="shared" si="1765"/>
        <v>8.1929999999999996</v>
      </c>
      <c r="T212" s="36"/>
      <c r="U212" s="35">
        <f t="shared" ref="U212:V212" si="1766">SUM(U200:U211)</f>
        <v>1900.40499</v>
      </c>
      <c r="V212" s="29">
        <f t="shared" si="1766"/>
        <v>73810.981</v>
      </c>
      <c r="W212" s="36"/>
      <c r="X212" s="35">
        <f t="shared" ref="X212:Y212" si="1767">SUM(X200:X211)</f>
        <v>74.771259999999984</v>
      </c>
      <c r="Y212" s="29">
        <f t="shared" si="1767"/>
        <v>637.06200000000013</v>
      </c>
      <c r="Z212" s="36"/>
      <c r="AA212" s="35">
        <f t="shared" ref="AA212:AB212" si="1768">SUM(AA200:AA211)</f>
        <v>0</v>
      </c>
      <c r="AB212" s="29">
        <f t="shared" si="1768"/>
        <v>0</v>
      </c>
      <c r="AC212" s="36"/>
      <c r="AD212" s="35">
        <f t="shared" ref="AD212:AE212" si="1769">SUM(AD200:AD211)</f>
        <v>11.527749999999997</v>
      </c>
      <c r="AE212" s="29">
        <f t="shared" si="1769"/>
        <v>399.161</v>
      </c>
      <c r="AF212" s="36"/>
      <c r="AG212" s="35">
        <f t="shared" ref="AG212:AH212" si="1770">SUM(AG200:AG211)</f>
        <v>0.30030000000000001</v>
      </c>
      <c r="AH212" s="29">
        <f t="shared" si="1770"/>
        <v>44.155999999999999</v>
      </c>
      <c r="AI212" s="36"/>
      <c r="AJ212" s="35">
        <f t="shared" ref="AJ212:AK212" si="1771">SUM(AJ200:AJ211)</f>
        <v>0.61024</v>
      </c>
      <c r="AK212" s="29">
        <f t="shared" si="1771"/>
        <v>10.683</v>
      </c>
      <c r="AL212" s="36"/>
      <c r="AM212" s="35">
        <f t="shared" ref="AM212:AN212" si="1772">SUM(AM200:AM211)</f>
        <v>39.637180000000001</v>
      </c>
      <c r="AN212" s="29">
        <f t="shared" si="1772"/>
        <v>872.51</v>
      </c>
      <c r="AO212" s="36"/>
      <c r="AP212" s="35">
        <f t="shared" ref="AP212:AQ212" si="1773">SUM(AP200:AP211)</f>
        <v>29.20429</v>
      </c>
      <c r="AQ212" s="29">
        <f t="shared" si="1773"/>
        <v>1180.501</v>
      </c>
      <c r="AR212" s="36"/>
      <c r="AS212" s="35">
        <f t="shared" ref="AS212:AT212" si="1774">SUM(AS200:AS211)</f>
        <v>0</v>
      </c>
      <c r="AT212" s="29">
        <f t="shared" si="1774"/>
        <v>0</v>
      </c>
      <c r="AU212" s="36"/>
      <c r="AV212" s="35">
        <f t="shared" ref="AV212:AW212" si="1775">SUM(AV200:AV211)</f>
        <v>0</v>
      </c>
      <c r="AW212" s="29">
        <f t="shared" si="1775"/>
        <v>0</v>
      </c>
      <c r="AX212" s="36"/>
      <c r="AY212" s="35">
        <f t="shared" ref="AY212:AZ212" si="1776">SUM(AY200:AY211)</f>
        <v>48.029769999999999</v>
      </c>
      <c r="AZ212" s="29">
        <f t="shared" si="1776"/>
        <v>4318.2860000000001</v>
      </c>
      <c r="BA212" s="36"/>
      <c r="BB212" s="35">
        <f t="shared" ref="BB212:BC212" si="1777">SUM(BB200:BB211)</f>
        <v>0</v>
      </c>
      <c r="BC212" s="29">
        <f t="shared" si="1777"/>
        <v>0</v>
      </c>
      <c r="BD212" s="36"/>
      <c r="BE212" s="35">
        <f t="shared" ref="BE212:BF212" si="1778">SUM(BE200:BE211)</f>
        <v>0</v>
      </c>
      <c r="BF212" s="29">
        <f t="shared" si="1778"/>
        <v>0</v>
      </c>
      <c r="BG212" s="36"/>
      <c r="BH212" s="35">
        <f t="shared" ref="BH212:BI212" si="1779">SUM(BH200:BH211)</f>
        <v>397.35208000000006</v>
      </c>
      <c r="BI212" s="29">
        <f t="shared" si="1779"/>
        <v>2524.2930000000006</v>
      </c>
      <c r="BJ212" s="36"/>
      <c r="BK212" s="35">
        <f t="shared" ref="BK212:BL212" si="1780">SUM(BK200:BK211)</f>
        <v>0</v>
      </c>
      <c r="BL212" s="29">
        <f t="shared" si="1780"/>
        <v>0</v>
      </c>
      <c r="BM212" s="36"/>
      <c r="BN212" s="35">
        <f t="shared" ref="BN212:BO212" si="1781">SUM(BN200:BN211)</f>
        <v>0</v>
      </c>
      <c r="BO212" s="29">
        <f t="shared" si="1781"/>
        <v>0</v>
      </c>
      <c r="BP212" s="36"/>
      <c r="BQ212" s="35">
        <f t="shared" ref="BQ212:BR212" si="1782">SUM(BQ200:BQ211)</f>
        <v>1E-3</v>
      </c>
      <c r="BR212" s="29">
        <f t="shared" si="1782"/>
        <v>0.22</v>
      </c>
      <c r="BS212" s="36"/>
      <c r="BT212" s="35">
        <f t="shared" ref="BT212:BU212" si="1783">SUM(BT200:BT211)</f>
        <v>0</v>
      </c>
      <c r="BU212" s="29">
        <f t="shared" si="1783"/>
        <v>0</v>
      </c>
      <c r="BV212" s="36"/>
      <c r="BW212" s="35">
        <f t="shared" ref="BW212:BX212" si="1784">SUM(BW200:BW211)</f>
        <v>0.13285999999999998</v>
      </c>
      <c r="BX212" s="29">
        <f t="shared" si="1784"/>
        <v>40.784000000000006</v>
      </c>
      <c r="BY212" s="36"/>
      <c r="BZ212" s="35">
        <f t="shared" ref="BZ212:CA212" si="1785">SUM(BZ200:BZ211)</f>
        <v>284.59892000000002</v>
      </c>
      <c r="CA212" s="29">
        <f t="shared" si="1785"/>
        <v>19901.113999999994</v>
      </c>
      <c r="CB212" s="36"/>
      <c r="CC212" s="35">
        <f t="shared" ref="CC212:CD212" si="1786">SUM(CC200:CC211)</f>
        <v>132.32623000000001</v>
      </c>
      <c r="CD212" s="29">
        <f t="shared" si="1786"/>
        <v>7518.1440000000002</v>
      </c>
      <c r="CE212" s="36"/>
      <c r="CF212" s="35">
        <f t="shared" ref="CF212:CG212" si="1787">SUM(CF200:CF211)</f>
        <v>16.484999999999999</v>
      </c>
      <c r="CG212" s="29">
        <f t="shared" si="1787"/>
        <v>159.47300000000001</v>
      </c>
      <c r="CH212" s="36"/>
      <c r="CI212" s="35">
        <f t="shared" ref="CI212:CJ212" si="1788">SUM(CI200:CI211)</f>
        <v>0</v>
      </c>
      <c r="CJ212" s="29">
        <f t="shared" si="1788"/>
        <v>0</v>
      </c>
      <c r="CK212" s="36"/>
      <c r="CL212" s="35">
        <f t="shared" ref="CL212:CM212" si="1789">SUM(CL200:CL211)</f>
        <v>0</v>
      </c>
      <c r="CM212" s="29">
        <f t="shared" si="1789"/>
        <v>0</v>
      </c>
      <c r="CN212" s="36"/>
      <c r="CO212" s="35">
        <f t="shared" ref="CO212:CP212" si="1790">SUM(CO200:CO211)</f>
        <v>2.82402</v>
      </c>
      <c r="CP212" s="29">
        <f t="shared" si="1790"/>
        <v>361.32900000000001</v>
      </c>
      <c r="CQ212" s="36"/>
      <c r="CR212" s="35">
        <f>SUM(CR200:CR211)</f>
        <v>0</v>
      </c>
      <c r="CS212" s="29">
        <f>SUM(CS200:CS211)</f>
        <v>0</v>
      </c>
      <c r="CT212" s="36"/>
      <c r="CU212" s="35">
        <f t="shared" ref="CU212:CV212" si="1791">SUM(CU200:CU211)</f>
        <v>0</v>
      </c>
      <c r="CV212" s="29">
        <f t="shared" si="1791"/>
        <v>0</v>
      </c>
      <c r="CW212" s="36"/>
      <c r="CX212" s="35">
        <f>SUM(CX200:CX211)</f>
        <v>132.73752000000002</v>
      </c>
      <c r="CY212" s="29">
        <f t="shared" ref="CY212" si="1792">SUM(CY200:CY211)</f>
        <v>7285.366</v>
      </c>
      <c r="CZ212" s="36"/>
      <c r="DA212" s="35">
        <f t="shared" ref="DA212:DB212" si="1793">SUM(DA200:DA211)</f>
        <v>6.5000000000000002E-2</v>
      </c>
      <c r="DB212" s="29">
        <f t="shared" si="1793"/>
        <v>0.39500000000000002</v>
      </c>
      <c r="DC212" s="36"/>
      <c r="DD212" s="35">
        <f t="shared" ref="DD212:DE212" si="1794">SUM(DD200:DD211)</f>
        <v>5.1454800000000001</v>
      </c>
      <c r="DE212" s="29">
        <f t="shared" si="1794"/>
        <v>252.87599999999998</v>
      </c>
      <c r="DF212" s="36"/>
      <c r="DG212" s="35">
        <f t="shared" ref="DG212:DH212" si="1795">SUM(DG200:DG211)</f>
        <v>18.029499999999999</v>
      </c>
      <c r="DH212" s="29">
        <f t="shared" si="1795"/>
        <v>135.40800000000002</v>
      </c>
      <c r="DI212" s="36"/>
      <c r="DJ212" s="35">
        <f t="shared" ref="DJ212:DK212" si="1796">SUM(DJ200:DJ211)</f>
        <v>0</v>
      </c>
      <c r="DK212" s="29">
        <f t="shared" si="1796"/>
        <v>0</v>
      </c>
      <c r="DL212" s="36"/>
      <c r="DM212" s="35">
        <f t="shared" ref="DM212:DN212" si="1797">SUM(DM200:DM211)</f>
        <v>5511.7756599999993</v>
      </c>
      <c r="DN212" s="29">
        <f t="shared" si="1797"/>
        <v>79288.462000000014</v>
      </c>
      <c r="DO212" s="36"/>
      <c r="DP212" s="35">
        <f t="shared" ref="DP212:DQ212" si="1798">SUM(DP200:DP211)</f>
        <v>117.9419</v>
      </c>
      <c r="DQ212" s="29">
        <f t="shared" si="1798"/>
        <v>3843.6769999999997</v>
      </c>
      <c r="DR212" s="36"/>
      <c r="DS212" s="35">
        <f t="shared" ref="DS212:DT212" si="1799">SUM(DS200:DS211)</f>
        <v>9.733E-2</v>
      </c>
      <c r="DT212" s="29">
        <f t="shared" si="1799"/>
        <v>0.79300000000000004</v>
      </c>
      <c r="DU212" s="36"/>
      <c r="DV212" s="35">
        <f t="shared" ref="DV212:DW212" si="1800">SUM(DV200:DV211)</f>
        <v>1.2600000000000001E-3</v>
      </c>
      <c r="DW212" s="29">
        <f t="shared" si="1800"/>
        <v>0.34300000000000003</v>
      </c>
      <c r="DX212" s="36"/>
      <c r="DY212" s="35">
        <f t="shared" ref="DY212:DZ212" si="1801">SUM(DY200:DY211)</f>
        <v>3.3188599999999999</v>
      </c>
      <c r="DZ212" s="29">
        <f t="shared" si="1801"/>
        <v>209.209</v>
      </c>
      <c r="EA212" s="36"/>
      <c r="EB212" s="35">
        <f t="shared" ref="EB212:EC212" si="1802">SUM(EB200:EB211)</f>
        <v>123.24200999999999</v>
      </c>
      <c r="EC212" s="29">
        <f t="shared" si="1802"/>
        <v>6254.25</v>
      </c>
      <c r="ED212" s="36"/>
      <c r="EE212" s="35">
        <f t="shared" ref="EE212:EF212" si="1803">SUM(EE200:EE211)</f>
        <v>8.6650000000000005E-2</v>
      </c>
      <c r="EF212" s="29">
        <f t="shared" si="1803"/>
        <v>8.1240000000000006</v>
      </c>
      <c r="EG212" s="36"/>
      <c r="EH212" s="35">
        <f t="shared" ref="EH212:EI212" si="1804">SUM(EH200:EH211)</f>
        <v>8.6650000000000005E-2</v>
      </c>
      <c r="EI212" s="29">
        <f t="shared" si="1804"/>
        <v>8.1240000000000006</v>
      </c>
      <c r="EJ212" s="36"/>
      <c r="EK212" s="35">
        <f t="shared" ref="EK212:EL212" si="1805">SUM(EK200:EK211)</f>
        <v>0</v>
      </c>
      <c r="EL212" s="29">
        <f t="shared" si="1805"/>
        <v>0</v>
      </c>
      <c r="EM212" s="36"/>
      <c r="EN212" s="35">
        <f t="shared" ref="EN212:EO212" si="1806">SUM(EN200:EN211)</f>
        <v>0</v>
      </c>
      <c r="EO212" s="29">
        <f t="shared" si="1806"/>
        <v>0</v>
      </c>
      <c r="EP212" s="36"/>
      <c r="EQ212" s="35"/>
      <c r="ER212" s="29"/>
      <c r="ES212" s="36"/>
      <c r="ET212" s="35">
        <f t="shared" ref="ET212:EU212" si="1807">SUM(ET200:ET211)</f>
        <v>0</v>
      </c>
      <c r="EU212" s="29">
        <f t="shared" si="1807"/>
        <v>0</v>
      </c>
      <c r="EV212" s="36"/>
      <c r="EW212" s="35">
        <f t="shared" ref="EW212:EX212" si="1808">SUM(EW200:EW211)</f>
        <v>3.6597</v>
      </c>
      <c r="EX212" s="29">
        <f t="shared" si="1808"/>
        <v>15.407</v>
      </c>
      <c r="EY212" s="36"/>
      <c r="EZ212" s="35">
        <f t="shared" ref="EZ212:FA212" si="1809">SUM(EZ200:EZ211)</f>
        <v>3.0539999999999998</v>
      </c>
      <c r="FA212" s="29">
        <f t="shared" si="1809"/>
        <v>293.755</v>
      </c>
      <c r="FB212" s="36"/>
      <c r="FC212" s="35"/>
      <c r="FD212" s="29"/>
      <c r="FE212" s="36"/>
      <c r="FF212" s="35">
        <f t="shared" ref="FF212:FG212" si="1810">SUM(FF200:FF211)</f>
        <v>3.0539999999999998</v>
      </c>
      <c r="FG212" s="29">
        <f t="shared" si="1810"/>
        <v>293.755</v>
      </c>
      <c r="FH212" s="36"/>
      <c r="FI212" s="35">
        <f t="shared" ref="FI212:FJ212" si="1811">SUM(FI200:FI211)</f>
        <v>5140.2959999999994</v>
      </c>
      <c r="FJ212" s="29">
        <f t="shared" si="1811"/>
        <v>14085.679000000002</v>
      </c>
      <c r="FK212" s="36"/>
      <c r="FL212" s="35">
        <f t="shared" ref="FL212:FM212" si="1812">SUM(FL200:FL211)</f>
        <v>0</v>
      </c>
      <c r="FM212" s="29">
        <f t="shared" si="1812"/>
        <v>0</v>
      </c>
      <c r="FN212" s="36"/>
      <c r="FO212" s="35">
        <f t="shared" ref="FO212:FP212" si="1813">SUM(FO200:FO211)</f>
        <v>0</v>
      </c>
      <c r="FP212" s="29">
        <f t="shared" si="1813"/>
        <v>0</v>
      </c>
      <c r="FQ212" s="36"/>
      <c r="FR212" s="35">
        <f t="shared" ref="FR212:FS212" si="1814">SUM(FR200:FR211)</f>
        <v>0</v>
      </c>
      <c r="FS212" s="29">
        <f t="shared" si="1814"/>
        <v>0</v>
      </c>
      <c r="FT212" s="36"/>
      <c r="FU212" s="35"/>
      <c r="FV212" s="29"/>
      <c r="FW212" s="36"/>
      <c r="FX212" s="35">
        <f t="shared" ref="FX212:FY212" si="1815">SUM(FX200:FX211)</f>
        <v>0</v>
      </c>
      <c r="FY212" s="29">
        <f t="shared" si="1815"/>
        <v>0</v>
      </c>
      <c r="FZ212" s="36"/>
      <c r="GA212" s="35">
        <f t="shared" ref="GA212:GB212" si="1816">SUM(GA200:GA211)</f>
        <v>0</v>
      </c>
      <c r="GB212" s="29">
        <f t="shared" si="1816"/>
        <v>0</v>
      </c>
      <c r="GC212" s="36"/>
      <c r="GD212" s="35">
        <f t="shared" ref="GD212:GE212" si="1817">SUM(GD200:GD211)</f>
        <v>37.084419999999994</v>
      </c>
      <c r="GE212" s="29">
        <f t="shared" si="1817"/>
        <v>2290.4629999999997</v>
      </c>
      <c r="GF212" s="36"/>
      <c r="GG212" s="35">
        <f t="shared" ref="GG212:GH212" si="1818">SUM(GG200:GG211)</f>
        <v>0</v>
      </c>
      <c r="GH212" s="29">
        <f t="shared" si="1818"/>
        <v>0</v>
      </c>
      <c r="GI212" s="36"/>
      <c r="GJ212" s="35">
        <f t="shared" ref="GJ212:GK212" si="1819">SUM(GJ200:GJ211)</f>
        <v>0</v>
      </c>
      <c r="GK212" s="29">
        <f t="shared" si="1819"/>
        <v>0</v>
      </c>
      <c r="GL212" s="36"/>
      <c r="GM212" s="35">
        <f t="shared" ref="GM212:GN212" si="1820">SUM(GM200:GM211)</f>
        <v>0</v>
      </c>
      <c r="GN212" s="29">
        <f t="shared" si="1820"/>
        <v>0</v>
      </c>
      <c r="GO212" s="36"/>
      <c r="GP212" s="35">
        <f t="shared" ref="GP212:GQ212" si="1821">SUM(GP200:GP211)</f>
        <v>0</v>
      </c>
      <c r="GQ212" s="29">
        <f t="shared" si="1821"/>
        <v>0</v>
      </c>
      <c r="GR212" s="36"/>
      <c r="GS212" s="35">
        <f t="shared" ref="GS212:GT212" si="1822">SUM(GS200:GS211)</f>
        <v>0</v>
      </c>
      <c r="GT212" s="29">
        <f t="shared" si="1822"/>
        <v>0</v>
      </c>
      <c r="GU212" s="36"/>
      <c r="GV212" s="35">
        <f t="shared" ref="GV212:GW212" si="1823">SUM(GV200:GV211)</f>
        <v>0</v>
      </c>
      <c r="GW212" s="29">
        <f t="shared" si="1823"/>
        <v>0</v>
      </c>
      <c r="GX212" s="36"/>
      <c r="GY212" s="35">
        <f t="shared" ref="GY212:GZ212" si="1824">SUM(GY200:GY211)</f>
        <v>0</v>
      </c>
      <c r="GZ212" s="29">
        <f t="shared" si="1824"/>
        <v>0</v>
      </c>
      <c r="HA212" s="36"/>
      <c r="HB212" s="35">
        <f t="shared" ref="HB212:HC212" si="1825">SUM(HB200:HB211)</f>
        <v>0</v>
      </c>
      <c r="HC212" s="29">
        <f t="shared" si="1825"/>
        <v>0</v>
      </c>
      <c r="HD212" s="36"/>
      <c r="HE212" s="35">
        <f t="shared" ref="HE212:HF212" si="1826">SUM(HE200:HE211)</f>
        <v>4.5500000000000002E-3</v>
      </c>
      <c r="HF212" s="29">
        <f t="shared" si="1826"/>
        <v>0.56000000000000005</v>
      </c>
      <c r="HG212" s="36"/>
      <c r="HH212" s="35">
        <f t="shared" ref="HH212:HI212" si="1827">SUM(HH200:HH211)</f>
        <v>604.81934999999999</v>
      </c>
      <c r="HI212" s="29">
        <f t="shared" si="1827"/>
        <v>29234.185999999998</v>
      </c>
      <c r="HJ212" s="36"/>
      <c r="HK212" s="35">
        <f t="shared" ref="HK212:HL212" si="1828">SUM(HK200:HK211)</f>
        <v>0</v>
      </c>
      <c r="HL212" s="29">
        <f t="shared" si="1828"/>
        <v>0</v>
      </c>
      <c r="HM212" s="36"/>
      <c r="HN212" s="35">
        <f t="shared" ref="HN212:HO212" si="1829">SUM(HN200:HN211)</f>
        <v>0.56975000000000009</v>
      </c>
      <c r="HO212" s="29">
        <f t="shared" si="1829"/>
        <v>8.7530000000000001</v>
      </c>
      <c r="HP212" s="36"/>
      <c r="HQ212" s="35">
        <f t="shared" ref="HQ212:HR212" si="1830">SUM(HQ200:HQ211)</f>
        <v>7.1990999999999996</v>
      </c>
      <c r="HR212" s="29">
        <f t="shared" si="1830"/>
        <v>12.578999999999999</v>
      </c>
      <c r="HS212" s="36"/>
      <c r="HT212" s="35">
        <f t="shared" ref="HT212:HU212" si="1831">SUM(HT200:HT211)</f>
        <v>7.1990999999999996</v>
      </c>
      <c r="HU212" s="29">
        <f t="shared" si="1831"/>
        <v>12.578999999999999</v>
      </c>
      <c r="HV212" s="36"/>
      <c r="HW212" s="35">
        <f t="shared" ref="HW212:HX212" si="1832">SUM(HW200:HW211)</f>
        <v>0</v>
      </c>
      <c r="HX212" s="29">
        <f t="shared" si="1832"/>
        <v>0</v>
      </c>
      <c r="HY212" s="36"/>
      <c r="HZ212" s="35">
        <f t="shared" ref="HZ212:IA212" si="1833">SUM(HZ200:HZ211)</f>
        <v>1E-3</v>
      </c>
      <c r="IA212" s="29">
        <f t="shared" si="1833"/>
        <v>0.11799999999999999</v>
      </c>
      <c r="IB212" s="36"/>
      <c r="IC212" s="35">
        <f t="shared" ref="IC212:ID212" si="1834">SUM(IC200:IC211)</f>
        <v>127.92151</v>
      </c>
      <c r="ID212" s="29">
        <f t="shared" si="1834"/>
        <v>2809.2569999999996</v>
      </c>
      <c r="IE212" s="36"/>
      <c r="IF212" s="35">
        <f t="shared" ref="IF212:IG212" si="1835">SUM(IF200:IF211)</f>
        <v>0</v>
      </c>
      <c r="IG212" s="29">
        <f t="shared" si="1835"/>
        <v>0</v>
      </c>
      <c r="IH212" s="36"/>
      <c r="II212" s="35">
        <f t="shared" ref="II212:IJ212" si="1836">SUM(II200:II211)</f>
        <v>0.39119999999999999</v>
      </c>
      <c r="IJ212" s="29">
        <f t="shared" si="1836"/>
        <v>26.62</v>
      </c>
      <c r="IK212" s="36"/>
      <c r="IL212" s="35">
        <f t="shared" ref="IL212:IM212" si="1837">SUM(IL200:IL211)</f>
        <v>192.97338999999997</v>
      </c>
      <c r="IM212" s="29">
        <f t="shared" si="1837"/>
        <v>12409.896999999999</v>
      </c>
      <c r="IN212" s="36"/>
      <c r="IO212" s="35">
        <f t="shared" ref="IO212:IP212" si="1838">SUM(IO200:IO211)</f>
        <v>328.35813999999999</v>
      </c>
      <c r="IP212" s="29">
        <f t="shared" si="1838"/>
        <v>17641.53</v>
      </c>
      <c r="IQ212" s="36"/>
      <c r="IR212" s="35">
        <f t="shared" ref="IR212:IS212" si="1839">SUM(IR200:IR211)</f>
        <v>0</v>
      </c>
      <c r="IS212" s="29">
        <f t="shared" si="1839"/>
        <v>0</v>
      </c>
      <c r="IT212" s="36"/>
      <c r="IU212" s="35">
        <f t="shared" ref="IU212:IV212" si="1840">SUM(IU200:IU211)</f>
        <v>37.631299999999996</v>
      </c>
      <c r="IV212" s="29">
        <f t="shared" si="1840"/>
        <v>1256.837</v>
      </c>
      <c r="IW212" s="36"/>
      <c r="IX212" s="35">
        <v>0</v>
      </c>
      <c r="IY212" s="29">
        <v>0</v>
      </c>
      <c r="IZ212" s="36">
        <f t="shared" si="1576"/>
        <v>0</v>
      </c>
      <c r="JA212" s="35">
        <f t="shared" ref="JA212:JB212" si="1841">SUM(JA200:JA211)</f>
        <v>9.5063499999999994</v>
      </c>
      <c r="JB212" s="29">
        <f t="shared" si="1841"/>
        <v>91.908000000000001</v>
      </c>
      <c r="JC212" s="36"/>
      <c r="JD212" s="35">
        <f t="shared" ref="JD212:JE212" si="1842">SUM(JD200:JD211)</f>
        <v>17.471</v>
      </c>
      <c r="JE212" s="29">
        <f t="shared" si="1842"/>
        <v>1268.3690000000001</v>
      </c>
      <c r="JF212" s="36"/>
      <c r="JG212" s="35">
        <f t="shared" ref="JG212:JH212" si="1843">SUM(JG200:JG211)</f>
        <v>2.355</v>
      </c>
      <c r="JH212" s="29">
        <f t="shared" si="1843"/>
        <v>337.61900000000003</v>
      </c>
      <c r="JI212" s="36"/>
      <c r="JJ212" s="35">
        <f t="shared" ref="JJ212:JK212" si="1844">SUM(JJ200:JJ211)</f>
        <v>0</v>
      </c>
      <c r="JK212" s="29">
        <f t="shared" si="1844"/>
        <v>0</v>
      </c>
      <c r="JL212" s="36"/>
      <c r="JM212" s="35">
        <f t="shared" ref="JM212:JN212" si="1845">SUM(JM200:JM211)</f>
        <v>17.211679999999998</v>
      </c>
      <c r="JN212" s="29">
        <f t="shared" si="1845"/>
        <v>244.98499999999999</v>
      </c>
      <c r="JO212" s="36"/>
      <c r="JP212" s="35">
        <f t="shared" ref="JP212:JQ212" si="1846">SUM(JP200:JP211)</f>
        <v>901.08343000000002</v>
      </c>
      <c r="JQ212" s="29">
        <f t="shared" si="1846"/>
        <v>35060.400000000001</v>
      </c>
      <c r="JR212" s="36"/>
      <c r="JS212" s="35">
        <f t="shared" ref="JS212:JT212" si="1847">SUM(JS200:JS211)</f>
        <v>16.869499999999999</v>
      </c>
      <c r="JT212" s="29">
        <f t="shared" si="1847"/>
        <v>111.41000000000001</v>
      </c>
      <c r="JU212" s="36"/>
      <c r="JV212" s="35">
        <f t="shared" ref="JV212:JW212" si="1848">SUM(JV200:JV211)</f>
        <v>23.839279999999999</v>
      </c>
      <c r="JW212" s="29">
        <f t="shared" si="1848"/>
        <v>1190.846</v>
      </c>
      <c r="JX212" s="36"/>
      <c r="JY212" s="35">
        <f t="shared" ref="JY212:JZ212" si="1849">SUM(JY200:JY211)</f>
        <v>3.5610000000000003E-2</v>
      </c>
      <c r="JZ212" s="29">
        <f t="shared" si="1849"/>
        <v>9.7460000000000004</v>
      </c>
      <c r="KA212" s="36"/>
      <c r="KB212" s="35">
        <f t="shared" ref="KB212:KC212" si="1850">SUM(KB200:KB211)</f>
        <v>0</v>
      </c>
      <c r="KC212" s="29">
        <f t="shared" si="1850"/>
        <v>0</v>
      </c>
      <c r="KD212" s="36"/>
      <c r="KE212" s="35">
        <f t="shared" ref="KE212:KF212" si="1851">SUM(KE200:KE211)</f>
        <v>30.327010000000001</v>
      </c>
      <c r="KF212" s="29">
        <f t="shared" si="1851"/>
        <v>173.98900000000003</v>
      </c>
      <c r="KG212" s="36"/>
      <c r="KH212" s="35"/>
      <c r="KI212" s="29"/>
      <c r="KJ212" s="36"/>
      <c r="KK212" s="35">
        <f t="shared" ref="KK212:KL212" si="1852">SUM(KK200:KK211)</f>
        <v>2.1990000000000003</v>
      </c>
      <c r="KL212" s="29">
        <f t="shared" si="1852"/>
        <v>5.2469999999999999</v>
      </c>
      <c r="KM212" s="36"/>
      <c r="KN212" s="35">
        <f t="shared" ref="KN212:KO212" si="1853">SUM(KN200:KN211)</f>
        <v>0</v>
      </c>
      <c r="KO212" s="29">
        <f t="shared" si="1853"/>
        <v>0</v>
      </c>
      <c r="KP212" s="36"/>
      <c r="KQ212" s="35">
        <f t="shared" ref="KQ212:KR212" si="1854">SUM(KQ200:KQ211)</f>
        <v>3.0000000000000001E-3</v>
      </c>
      <c r="KR212" s="29">
        <f t="shared" si="1854"/>
        <v>7.1000000000000008E-2</v>
      </c>
      <c r="KS212" s="36"/>
      <c r="KT212" s="35">
        <f t="shared" ref="KT212:KU212" si="1855">SUM(KT200:KT211)</f>
        <v>570.18180999999993</v>
      </c>
      <c r="KU212" s="29">
        <f t="shared" si="1855"/>
        <v>4486.7719999999999</v>
      </c>
      <c r="KV212" s="36"/>
      <c r="KW212" s="35">
        <f t="shared" ref="KW212:KX212" si="1856">SUM(KW200:KW211)</f>
        <v>19.414000000000001</v>
      </c>
      <c r="KX212" s="29">
        <f t="shared" si="1856"/>
        <v>292.726</v>
      </c>
      <c r="KY212" s="36"/>
      <c r="KZ212" s="35">
        <f t="shared" ref="KZ212:LA212" si="1857">SUM(KZ200:KZ211)</f>
        <v>1408.10004</v>
      </c>
      <c r="LA212" s="29">
        <f t="shared" si="1857"/>
        <v>28568.245999999999</v>
      </c>
      <c r="LB212" s="36"/>
      <c r="LC212" s="35">
        <f t="shared" ref="LC212:LD212" si="1858">SUM(LC200:LC211)</f>
        <v>641.58474000000001</v>
      </c>
      <c r="LD212" s="29">
        <f t="shared" si="1858"/>
        <v>30700.53</v>
      </c>
      <c r="LE212" s="36"/>
      <c r="LF212" s="35">
        <f t="shared" ref="LF212:LG212" si="1859">SUM(LF200:LF211)</f>
        <v>16.520350000000001</v>
      </c>
      <c r="LG212" s="29">
        <f t="shared" si="1859"/>
        <v>693.58699999999999</v>
      </c>
      <c r="LH212" s="36"/>
      <c r="LI212" s="35">
        <f t="shared" ref="LI212:LJ212" si="1860">SUM(LI200:LI211)</f>
        <v>220.26473000000001</v>
      </c>
      <c r="LJ212" s="29">
        <f t="shared" si="1860"/>
        <v>514.40500000000009</v>
      </c>
      <c r="LK212" s="36"/>
      <c r="LL212" s="35">
        <f t="shared" ref="LL212:LM212" si="1861">SUM(LL200:LL211)</f>
        <v>0</v>
      </c>
      <c r="LM212" s="29">
        <f t="shared" si="1861"/>
        <v>0</v>
      </c>
      <c r="LN212" s="36"/>
      <c r="LO212" s="35">
        <f t="shared" ref="LO212:LP212" si="1862">SUM(LO200:LO211)</f>
        <v>0</v>
      </c>
      <c r="LP212" s="29">
        <f t="shared" si="1862"/>
        <v>0</v>
      </c>
      <c r="LQ212" s="36"/>
      <c r="LR212" s="35">
        <f t="shared" ref="LR212:LS212" si="1863">SUM(LR200:LR211)</f>
        <v>0</v>
      </c>
      <c r="LS212" s="29">
        <f t="shared" si="1863"/>
        <v>0</v>
      </c>
      <c r="LT212" s="36"/>
      <c r="LU212" s="35">
        <f t="shared" ref="LU212:LV212" si="1864">SUM(LU200:LU211)</f>
        <v>2E-3</v>
      </c>
      <c r="LV212" s="29">
        <f t="shared" si="1864"/>
        <v>0.14399999999999999</v>
      </c>
      <c r="LW212" s="36"/>
      <c r="LX212" s="35">
        <f t="shared" ref="LX212:LY212" si="1865">SUM(LX200:LX211)</f>
        <v>1687.8709999999999</v>
      </c>
      <c r="LY212" s="29">
        <f t="shared" si="1865"/>
        <v>21061.39</v>
      </c>
      <c r="LZ212" s="32"/>
      <c r="MA212" s="35">
        <f t="shared" si="1719"/>
        <v>21076.892370000005</v>
      </c>
      <c r="MB212" s="56">
        <f t="shared" si="1720"/>
        <v>423610.16100000002</v>
      </c>
    </row>
    <row r="213" spans="1:340" x14ac:dyDescent="0.3">
      <c r="A213" s="50">
        <v>2020</v>
      </c>
      <c r="B213" s="51" t="s">
        <v>5</v>
      </c>
      <c r="C213" s="37">
        <v>0</v>
      </c>
      <c r="D213" s="4">
        <v>0</v>
      </c>
      <c r="E213" s="38">
        <v>0</v>
      </c>
      <c r="F213" s="37">
        <v>0</v>
      </c>
      <c r="G213" s="4">
        <v>0</v>
      </c>
      <c r="H213" s="38">
        <v>0</v>
      </c>
      <c r="I213" s="37">
        <v>0</v>
      </c>
      <c r="J213" s="4">
        <v>0</v>
      </c>
      <c r="K213" s="38">
        <v>0</v>
      </c>
      <c r="L213" s="37">
        <v>0</v>
      </c>
      <c r="M213" s="4">
        <v>0</v>
      </c>
      <c r="N213" s="38">
        <v>0</v>
      </c>
      <c r="O213" s="37">
        <v>0</v>
      </c>
      <c r="P213" s="4">
        <v>0</v>
      </c>
      <c r="Q213" s="38">
        <v>0</v>
      </c>
      <c r="R213" s="37">
        <v>0</v>
      </c>
      <c r="S213" s="4">
        <v>0</v>
      </c>
      <c r="T213" s="38">
        <v>0</v>
      </c>
      <c r="U213" s="37">
        <v>55.092100000000002</v>
      </c>
      <c r="V213" s="4">
        <v>2028.181</v>
      </c>
      <c r="W213" s="38">
        <f t="shared" ref="W213:W215" si="1866">V213/U213*1000</f>
        <v>36814.370844458645</v>
      </c>
      <c r="X213" s="37">
        <v>5.3723999999999998</v>
      </c>
      <c r="Y213" s="4">
        <v>57.186</v>
      </c>
      <c r="Z213" s="38">
        <f t="shared" ref="Z213:Z215" si="1867">Y213/X213*1000</f>
        <v>10644.404735313827</v>
      </c>
      <c r="AA213" s="37">
        <v>0</v>
      </c>
      <c r="AB213" s="4">
        <v>0</v>
      </c>
      <c r="AC213" s="38">
        <v>0</v>
      </c>
      <c r="AD213" s="37">
        <v>5.2771400000000002</v>
      </c>
      <c r="AE213" s="4">
        <v>117.548</v>
      </c>
      <c r="AF213" s="38">
        <f t="shared" ref="AF213:AF214" si="1868">AE213/AD213*1000</f>
        <v>22274.944382752779</v>
      </c>
      <c r="AG213" s="37">
        <v>0</v>
      </c>
      <c r="AH213" s="4">
        <v>0</v>
      </c>
      <c r="AI213" s="38">
        <v>0</v>
      </c>
      <c r="AJ213" s="37">
        <v>0</v>
      </c>
      <c r="AK213" s="4">
        <v>0</v>
      </c>
      <c r="AL213" s="38">
        <v>0</v>
      </c>
      <c r="AM213" s="37">
        <v>0</v>
      </c>
      <c r="AN213" s="4">
        <v>0</v>
      </c>
      <c r="AO213" s="38">
        <v>0</v>
      </c>
      <c r="AP213" s="37">
        <v>0</v>
      </c>
      <c r="AQ213" s="4">
        <v>0</v>
      </c>
      <c r="AR213" s="38">
        <v>0</v>
      </c>
      <c r="AS213" s="37">
        <v>0</v>
      </c>
      <c r="AT213" s="4">
        <v>0</v>
      </c>
      <c r="AU213" s="38">
        <v>0</v>
      </c>
      <c r="AV213" s="37">
        <v>0</v>
      </c>
      <c r="AW213" s="4">
        <v>0</v>
      </c>
      <c r="AX213" s="38">
        <v>0</v>
      </c>
      <c r="AY213" s="37">
        <v>0</v>
      </c>
      <c r="AZ213" s="4">
        <v>0</v>
      </c>
      <c r="BA213" s="38">
        <v>0</v>
      </c>
      <c r="BB213" s="37">
        <v>0</v>
      </c>
      <c r="BC213" s="4">
        <v>0</v>
      </c>
      <c r="BD213" s="38">
        <v>0</v>
      </c>
      <c r="BE213" s="37">
        <v>0</v>
      </c>
      <c r="BF213" s="4">
        <v>0</v>
      </c>
      <c r="BG213" s="38">
        <v>0</v>
      </c>
      <c r="BH213" s="37">
        <v>53.560099999999998</v>
      </c>
      <c r="BI213" s="4">
        <v>532.65300000000002</v>
      </c>
      <c r="BJ213" s="38">
        <f t="shared" ref="BJ213:BJ215" si="1869">BI213/BH213*1000</f>
        <v>9944.959027335648</v>
      </c>
      <c r="BK213" s="37">
        <v>0</v>
      </c>
      <c r="BL213" s="4">
        <v>0</v>
      </c>
      <c r="BM213" s="38">
        <v>0</v>
      </c>
      <c r="BN213" s="37">
        <v>0</v>
      </c>
      <c r="BO213" s="4">
        <v>0</v>
      </c>
      <c r="BP213" s="38">
        <v>0</v>
      </c>
      <c r="BQ213" s="37">
        <v>0</v>
      </c>
      <c r="BR213" s="4">
        <v>0</v>
      </c>
      <c r="BS213" s="38">
        <v>0</v>
      </c>
      <c r="BT213" s="37">
        <v>0</v>
      </c>
      <c r="BU213" s="4">
        <v>0</v>
      </c>
      <c r="BV213" s="38">
        <v>0</v>
      </c>
      <c r="BW213" s="37">
        <v>0</v>
      </c>
      <c r="BX213" s="4">
        <v>0</v>
      </c>
      <c r="BY213" s="38">
        <v>0</v>
      </c>
      <c r="BZ213" s="37">
        <v>6.5361199999999995</v>
      </c>
      <c r="CA213" s="4">
        <v>383.95699999999999</v>
      </c>
      <c r="CB213" s="38">
        <f t="shared" ref="CB213:CB215" si="1870">CA213/BZ213*1000</f>
        <v>58743.872511520596</v>
      </c>
      <c r="CC213" s="37">
        <v>0</v>
      </c>
      <c r="CD213" s="4">
        <v>0</v>
      </c>
      <c r="CE213" s="38">
        <v>0</v>
      </c>
      <c r="CF213" s="37">
        <v>0.3</v>
      </c>
      <c r="CG213" s="4">
        <v>2.3479999999999999</v>
      </c>
      <c r="CH213" s="38">
        <f t="shared" ref="CH213" si="1871">CG213/CF213*1000</f>
        <v>7826.6666666666661</v>
      </c>
      <c r="CI213" s="37">
        <v>0</v>
      </c>
      <c r="CJ213" s="4">
        <v>0</v>
      </c>
      <c r="CK213" s="38">
        <v>0</v>
      </c>
      <c r="CL213" s="37">
        <v>0</v>
      </c>
      <c r="CM213" s="4">
        <v>0</v>
      </c>
      <c r="CN213" s="38">
        <v>0</v>
      </c>
      <c r="CO213" s="37">
        <v>0</v>
      </c>
      <c r="CP213" s="4">
        <v>0</v>
      </c>
      <c r="CQ213" s="38">
        <v>0</v>
      </c>
      <c r="CR213" s="37">
        <v>0</v>
      </c>
      <c r="CS213" s="4">
        <v>0</v>
      </c>
      <c r="CT213" s="38">
        <v>0</v>
      </c>
      <c r="CU213" s="37">
        <v>0</v>
      </c>
      <c r="CV213" s="4">
        <v>0</v>
      </c>
      <c r="CW213" s="38">
        <f t="shared" ref="CW213:CW224" si="1872">IF(CU213=0,0,CV213/CU213*1000)</f>
        <v>0</v>
      </c>
      <c r="CX213" s="37">
        <v>2.6168499999999999</v>
      </c>
      <c r="CY213" s="4">
        <v>166.88200000000001</v>
      </c>
      <c r="CZ213" s="38">
        <f t="shared" ref="CZ213:CZ215" si="1873">CY213/CX213*1000</f>
        <v>63772.09240116935</v>
      </c>
      <c r="DA213" s="37">
        <v>0</v>
      </c>
      <c r="DB213" s="4">
        <v>0</v>
      </c>
      <c r="DC213" s="38">
        <v>0</v>
      </c>
      <c r="DD213" s="37">
        <v>0</v>
      </c>
      <c r="DE213" s="4">
        <v>0</v>
      </c>
      <c r="DF213" s="38">
        <v>0</v>
      </c>
      <c r="DG213" s="37">
        <v>0</v>
      </c>
      <c r="DH213" s="4">
        <v>0</v>
      </c>
      <c r="DI213" s="38">
        <v>0</v>
      </c>
      <c r="DJ213" s="37">
        <v>0</v>
      </c>
      <c r="DK213" s="4">
        <v>0</v>
      </c>
      <c r="DL213" s="38">
        <v>0</v>
      </c>
      <c r="DM213" s="37">
        <v>565.40800999999999</v>
      </c>
      <c r="DN213" s="4">
        <v>10308.388000000001</v>
      </c>
      <c r="DO213" s="38">
        <f t="shared" ref="DO213:DO215" si="1874">DN213/DM213*1000</f>
        <v>18231.768594859492</v>
      </c>
      <c r="DP213" s="37">
        <v>9.6830999999999996</v>
      </c>
      <c r="DQ213" s="4">
        <v>292.63799999999998</v>
      </c>
      <c r="DR213" s="38">
        <f t="shared" ref="DR213:DR215" si="1875">DQ213/DP213*1000</f>
        <v>30221.519967778913</v>
      </c>
      <c r="DS213" s="37">
        <v>33.276000000000003</v>
      </c>
      <c r="DT213" s="4">
        <v>348.59100000000001</v>
      </c>
      <c r="DU213" s="38">
        <f t="shared" ref="DU213" si="1876">DT213/DS213*1000</f>
        <v>10475.748287053731</v>
      </c>
      <c r="DV213" s="37">
        <v>0.41875999999999997</v>
      </c>
      <c r="DW213" s="4">
        <v>48.832000000000001</v>
      </c>
      <c r="DX213" s="38">
        <f t="shared" ref="DX213" si="1877">DW213/DV213*1000</f>
        <v>116610.9466042602</v>
      </c>
      <c r="DY213" s="37">
        <v>0.17499999999999999</v>
      </c>
      <c r="DZ213" s="4">
        <v>6.4020000000000001</v>
      </c>
      <c r="EA213" s="38">
        <f t="shared" ref="EA213:EA214" si="1878">DZ213/DY213*1000</f>
        <v>36582.857142857145</v>
      </c>
      <c r="EB213" s="37">
        <v>5.6219899999999994</v>
      </c>
      <c r="EC213" s="4">
        <v>228.82</v>
      </c>
      <c r="ED213" s="38">
        <f t="shared" ref="ED213:ED215" si="1879">EC213/EB213*1000</f>
        <v>40700.890609908594</v>
      </c>
      <c r="EE213" s="37">
        <v>0.52417999999999998</v>
      </c>
      <c r="EF213" s="4">
        <v>4.4059999999999997</v>
      </c>
      <c r="EG213" s="38">
        <f t="shared" ref="EG213" si="1880">EF213/EE213*1000</f>
        <v>8405.5095577854936</v>
      </c>
      <c r="EH213" s="37">
        <v>0.52417999999999998</v>
      </c>
      <c r="EI213" s="4">
        <v>4.4059999999999997</v>
      </c>
      <c r="EJ213" s="38">
        <f t="shared" ref="EJ213" si="1881">EI213/EH213*1000</f>
        <v>8405.5095577854936</v>
      </c>
      <c r="EK213" s="37">
        <v>0</v>
      </c>
      <c r="EL213" s="4">
        <v>0</v>
      </c>
      <c r="EM213" s="38">
        <v>0</v>
      </c>
      <c r="EN213" s="37">
        <v>0</v>
      </c>
      <c r="EO213" s="4">
        <v>0</v>
      </c>
      <c r="EP213" s="38">
        <v>0</v>
      </c>
      <c r="EQ213" s="37"/>
      <c r="ER213" s="4"/>
      <c r="ES213" s="38"/>
      <c r="ET213" s="37">
        <v>0.5</v>
      </c>
      <c r="EU213" s="4">
        <v>0.90800000000000003</v>
      </c>
      <c r="EV213" s="38">
        <f t="shared" ref="EV213:EV214" si="1882">EU213/ET213*1000</f>
        <v>1816</v>
      </c>
      <c r="EW213" s="37">
        <v>0</v>
      </c>
      <c r="EX213" s="4">
        <v>0</v>
      </c>
      <c r="EY213" s="38">
        <v>0</v>
      </c>
      <c r="EZ213" s="37">
        <v>0</v>
      </c>
      <c r="FA213" s="4">
        <v>0</v>
      </c>
      <c r="FB213" s="38">
        <v>0</v>
      </c>
      <c r="FC213" s="37"/>
      <c r="FD213" s="4"/>
      <c r="FE213" s="38"/>
      <c r="FF213" s="37">
        <v>0</v>
      </c>
      <c r="FG213" s="4">
        <v>0</v>
      </c>
      <c r="FH213" s="38">
        <v>0</v>
      </c>
      <c r="FI213" s="37">
        <v>153.245</v>
      </c>
      <c r="FJ213" s="4">
        <v>427.90300000000002</v>
      </c>
      <c r="FK213" s="38">
        <f t="shared" ref="FK213:FK215" si="1883">FJ213/FI213*1000</f>
        <v>2792.2803354106168</v>
      </c>
      <c r="FL213" s="37">
        <v>0</v>
      </c>
      <c r="FM213" s="4">
        <v>0</v>
      </c>
      <c r="FN213" s="38">
        <v>0</v>
      </c>
      <c r="FO213" s="37">
        <v>0</v>
      </c>
      <c r="FP213" s="4">
        <v>0</v>
      </c>
      <c r="FQ213" s="38">
        <v>0</v>
      </c>
      <c r="FR213" s="37">
        <v>0</v>
      </c>
      <c r="FS213" s="4">
        <v>0</v>
      </c>
      <c r="FT213" s="38">
        <v>0</v>
      </c>
      <c r="FU213" s="37"/>
      <c r="FV213" s="4"/>
      <c r="FW213" s="38"/>
      <c r="FX213" s="37">
        <v>0</v>
      </c>
      <c r="FY213" s="4">
        <v>0</v>
      </c>
      <c r="FZ213" s="38">
        <v>0</v>
      </c>
      <c r="GA213" s="37">
        <v>0</v>
      </c>
      <c r="GB213" s="4">
        <v>0</v>
      </c>
      <c r="GC213" s="38">
        <v>0</v>
      </c>
      <c r="GD213" s="37">
        <v>0</v>
      </c>
      <c r="GE213" s="4">
        <v>0</v>
      </c>
      <c r="GF213" s="38">
        <v>0</v>
      </c>
      <c r="GG213" s="37">
        <v>0</v>
      </c>
      <c r="GH213" s="4">
        <v>0</v>
      </c>
      <c r="GI213" s="38">
        <f t="shared" ref="GI213:GI224" si="1884">IF(GG213=0,0,GH213/GG213*1000)</f>
        <v>0</v>
      </c>
      <c r="GJ213" s="37">
        <v>0</v>
      </c>
      <c r="GK213" s="4">
        <v>0</v>
      </c>
      <c r="GL213" s="38">
        <f t="shared" ref="GL213:GL224" si="1885">IF(GJ213=0,0,GK213/GJ213*1000)</f>
        <v>0</v>
      </c>
      <c r="GM213" s="37">
        <v>0.36499999999999999</v>
      </c>
      <c r="GN213" s="4">
        <v>5.9249999999999998</v>
      </c>
      <c r="GO213" s="38">
        <f t="shared" ref="GO213" si="1886">GN213/GM213*1000</f>
        <v>16232.876712328767</v>
      </c>
      <c r="GP213" s="37">
        <v>0</v>
      </c>
      <c r="GQ213" s="4">
        <v>0</v>
      </c>
      <c r="GR213" s="38">
        <v>0</v>
      </c>
      <c r="GS213" s="37">
        <v>0</v>
      </c>
      <c r="GT213" s="4">
        <v>0</v>
      </c>
      <c r="GU213" s="38">
        <v>0</v>
      </c>
      <c r="GV213" s="37">
        <v>0</v>
      </c>
      <c r="GW213" s="4">
        <v>0</v>
      </c>
      <c r="GX213" s="38">
        <v>0</v>
      </c>
      <c r="GY213" s="37">
        <v>0</v>
      </c>
      <c r="GZ213" s="4">
        <v>0</v>
      </c>
      <c r="HA213" s="38">
        <v>0</v>
      </c>
      <c r="HB213" s="37">
        <v>0</v>
      </c>
      <c r="HC213" s="4">
        <v>0</v>
      </c>
      <c r="HD213" s="38">
        <v>0</v>
      </c>
      <c r="HE213" s="37">
        <v>0</v>
      </c>
      <c r="HF213" s="4">
        <v>0</v>
      </c>
      <c r="HG213" s="38">
        <v>0</v>
      </c>
      <c r="HH213" s="37">
        <v>95.993960000000001</v>
      </c>
      <c r="HI213" s="4">
        <v>3824.5729999999999</v>
      </c>
      <c r="HJ213" s="38">
        <f t="shared" ref="HJ213:HJ215" si="1887">HI213/HH213*1000</f>
        <v>39841.808797136822</v>
      </c>
      <c r="HK213" s="37">
        <v>0</v>
      </c>
      <c r="HL213" s="4">
        <v>0</v>
      </c>
      <c r="HM213" s="38">
        <v>0</v>
      </c>
      <c r="HN213" s="37">
        <v>0</v>
      </c>
      <c r="HO213" s="4">
        <v>0</v>
      </c>
      <c r="HP213" s="38">
        <v>0</v>
      </c>
      <c r="HQ213" s="37">
        <v>6.9089999999999999E-2</v>
      </c>
      <c r="HR213" s="4">
        <v>0.5</v>
      </c>
      <c r="HS213" s="38">
        <f t="shared" ref="HS213:HS214" si="1888">HR213/HQ213*1000</f>
        <v>7236.937328122739</v>
      </c>
      <c r="HT213" s="37">
        <v>6.9089999999999999E-2</v>
      </c>
      <c r="HU213" s="4">
        <v>0.5</v>
      </c>
      <c r="HV213" s="38">
        <f t="shared" ref="HV213:HV214" si="1889">HU213/HT213*1000</f>
        <v>7236.937328122739</v>
      </c>
      <c r="HW213" s="37">
        <v>0</v>
      </c>
      <c r="HX213" s="4">
        <v>0</v>
      </c>
      <c r="HY213" s="38">
        <v>0</v>
      </c>
      <c r="HZ213" s="37">
        <v>0</v>
      </c>
      <c r="IA213" s="4">
        <v>0</v>
      </c>
      <c r="IB213" s="38">
        <v>0</v>
      </c>
      <c r="IC213" s="37">
        <v>22.267169999999997</v>
      </c>
      <c r="ID213" s="4">
        <v>494.88099999999997</v>
      </c>
      <c r="IE213" s="38">
        <f t="shared" ref="IE213:IE215" si="1890">ID213/IC213*1000</f>
        <v>22224.69222626854</v>
      </c>
      <c r="IF213" s="37">
        <v>0</v>
      </c>
      <c r="IG213" s="4">
        <v>0</v>
      </c>
      <c r="IH213" s="38">
        <v>0</v>
      </c>
      <c r="II213" s="37">
        <v>0</v>
      </c>
      <c r="IJ213" s="4">
        <v>0</v>
      </c>
      <c r="IK213" s="38">
        <v>0</v>
      </c>
      <c r="IL213" s="37">
        <v>9.9533400000000007</v>
      </c>
      <c r="IM213" s="4">
        <v>541.54700000000003</v>
      </c>
      <c r="IN213" s="38">
        <f t="shared" ref="IN213:IN215" si="1891">IM213/IL213*1000</f>
        <v>54408.570389437111</v>
      </c>
      <c r="IO213" s="37">
        <v>8.2620000000000005</v>
      </c>
      <c r="IP213" s="4">
        <v>392.84899999999999</v>
      </c>
      <c r="IQ213" s="38">
        <f t="shared" ref="IQ213:IQ215" si="1892">IP213/IO213*1000</f>
        <v>47548.898571774385</v>
      </c>
      <c r="IR213" s="37">
        <v>0</v>
      </c>
      <c r="IS213" s="4">
        <v>0</v>
      </c>
      <c r="IT213" s="38">
        <v>0</v>
      </c>
      <c r="IU213" s="37">
        <v>0</v>
      </c>
      <c r="IV213" s="4">
        <v>0</v>
      </c>
      <c r="IW213" s="38">
        <v>0</v>
      </c>
      <c r="IX213" s="37">
        <v>0</v>
      </c>
      <c r="IY213" s="4">
        <v>0</v>
      </c>
      <c r="IZ213" s="38">
        <f t="shared" si="1576"/>
        <v>0</v>
      </c>
      <c r="JA213" s="37">
        <v>7.7629999999999999</v>
      </c>
      <c r="JB213" s="4">
        <v>79.504999999999995</v>
      </c>
      <c r="JC213" s="38">
        <f t="shared" ref="JC213" si="1893">JB213/JA213*1000</f>
        <v>10241.530336210228</v>
      </c>
      <c r="JD213" s="37">
        <v>0</v>
      </c>
      <c r="JE213" s="4">
        <v>0</v>
      </c>
      <c r="JF213" s="38">
        <v>0</v>
      </c>
      <c r="JG213" s="37">
        <v>2.5230000000000001</v>
      </c>
      <c r="JH213" s="4">
        <v>364.03199999999998</v>
      </c>
      <c r="JI213" s="38">
        <f t="shared" ref="JI213" si="1894">JH213/JG213*1000</f>
        <v>144285.37455410225</v>
      </c>
      <c r="JJ213" s="37">
        <v>0</v>
      </c>
      <c r="JK213" s="4">
        <v>0</v>
      </c>
      <c r="JL213" s="38">
        <v>0</v>
      </c>
      <c r="JM213" s="37">
        <v>0</v>
      </c>
      <c r="JN213" s="4">
        <v>0</v>
      </c>
      <c r="JO213" s="38">
        <v>0</v>
      </c>
      <c r="JP213" s="37">
        <v>46.438739999999996</v>
      </c>
      <c r="JQ213" s="4">
        <v>2357.578</v>
      </c>
      <c r="JR213" s="38">
        <f t="shared" ref="JR213:JR215" si="1895">JQ213/JP213*1000</f>
        <v>50767.484216841374</v>
      </c>
      <c r="JS213" s="37">
        <v>0</v>
      </c>
      <c r="JT213" s="4">
        <v>0</v>
      </c>
      <c r="JU213" s="38">
        <v>0</v>
      </c>
      <c r="JV213" s="37">
        <v>7.6608000000000001</v>
      </c>
      <c r="JW213" s="4">
        <v>398.45400000000001</v>
      </c>
      <c r="JX213" s="38">
        <f t="shared" ref="JX213:JX214" si="1896">JW213/JV213*1000</f>
        <v>52012.061403508771</v>
      </c>
      <c r="JY213" s="37">
        <v>0</v>
      </c>
      <c r="JZ213" s="4">
        <v>0</v>
      </c>
      <c r="KA213" s="38">
        <v>0</v>
      </c>
      <c r="KB213" s="37">
        <v>0</v>
      </c>
      <c r="KC213" s="4">
        <v>0</v>
      </c>
      <c r="KD213" s="38">
        <v>0</v>
      </c>
      <c r="KE213" s="37">
        <v>4.1532900000000001</v>
      </c>
      <c r="KF213" s="4">
        <v>25.288</v>
      </c>
      <c r="KG213" s="38">
        <f t="shared" ref="KG213:KG215" si="1897">KF213/KE213*1000</f>
        <v>6088.6670567188903</v>
      </c>
      <c r="KH213" s="37"/>
      <c r="KI213" s="4"/>
      <c r="KJ213" s="38"/>
      <c r="KK213" s="37">
        <v>0</v>
      </c>
      <c r="KL213" s="4">
        <v>0</v>
      </c>
      <c r="KM213" s="38">
        <v>0</v>
      </c>
      <c r="KN213" s="37">
        <v>0</v>
      </c>
      <c r="KO213" s="4">
        <v>0</v>
      </c>
      <c r="KP213" s="38">
        <v>0</v>
      </c>
      <c r="KQ213" s="37">
        <v>0</v>
      </c>
      <c r="KR213" s="4">
        <v>0</v>
      </c>
      <c r="KS213" s="38">
        <v>0</v>
      </c>
      <c r="KT213" s="37">
        <v>49.886769999999999</v>
      </c>
      <c r="KU213" s="4">
        <v>943.22</v>
      </c>
      <c r="KV213" s="38">
        <f t="shared" ref="KV213:KV215" si="1898">KU213/KT213*1000</f>
        <v>18907.21728426194</v>
      </c>
      <c r="KW213" s="37">
        <v>0</v>
      </c>
      <c r="KX213" s="4">
        <v>0</v>
      </c>
      <c r="KY213" s="38">
        <v>0</v>
      </c>
      <c r="KZ213" s="37">
        <v>82.659000000000006</v>
      </c>
      <c r="LA213" s="4">
        <v>1617.5309999999999</v>
      </c>
      <c r="LB213" s="38">
        <f t="shared" ref="LB213:LB215" si="1899">LA213/KZ213*1000</f>
        <v>19568.722099226943</v>
      </c>
      <c r="LC213" s="37">
        <v>33.900559999999999</v>
      </c>
      <c r="LD213" s="4">
        <v>1581.7049999999999</v>
      </c>
      <c r="LE213" s="38">
        <f t="shared" ref="LE213:LE215" si="1900">LD213/LC213*1000</f>
        <v>46657.193863464199</v>
      </c>
      <c r="LF213" s="37">
        <v>0.94116999999999995</v>
      </c>
      <c r="LG213" s="4">
        <v>114.461</v>
      </c>
      <c r="LH213" s="38">
        <f t="shared" ref="LH213:LH215" si="1901">LG213/LF213*1000</f>
        <v>121615.64860758418</v>
      </c>
      <c r="LI213" s="37">
        <v>0.3</v>
      </c>
      <c r="LJ213" s="4">
        <v>16.385000000000002</v>
      </c>
      <c r="LK213" s="38">
        <f t="shared" ref="LK213:LK215" si="1902">LJ213/LI213*1000</f>
        <v>54616.666666666672</v>
      </c>
      <c r="LL213" s="37">
        <v>0</v>
      </c>
      <c r="LM213" s="4">
        <v>0</v>
      </c>
      <c r="LN213" s="38">
        <v>0</v>
      </c>
      <c r="LO213" s="37">
        <v>0</v>
      </c>
      <c r="LP213" s="4">
        <v>0</v>
      </c>
      <c r="LQ213" s="38">
        <v>0</v>
      </c>
      <c r="LR213" s="37">
        <v>0</v>
      </c>
      <c r="LS213" s="4">
        <v>0</v>
      </c>
      <c r="LT213" s="38">
        <v>0</v>
      </c>
      <c r="LU213" s="37">
        <v>0</v>
      </c>
      <c r="LV213" s="4">
        <v>0</v>
      </c>
      <c r="LW213" s="38">
        <v>0</v>
      </c>
      <c r="LX213" s="37">
        <v>200.35900000000001</v>
      </c>
      <c r="LY213" s="4">
        <v>2161.047</v>
      </c>
      <c r="LZ213" s="38">
        <f t="shared" ref="LZ213:LZ215" si="1903">LY213/LX213*1000</f>
        <v>10785.874355531821</v>
      </c>
      <c r="MA213" s="2">
        <f t="shared" ref="MA213:MA225" si="1904">I213+O213+R213+X213+AD213+AM213+AP213+AY213+BH213+BE213+BK213+BQ213+BW213+BZ213+CC213+CL213+CO213+CX213+DD213+DG213+DJ213+DM213+DP213+DS213+DV213+DY213+EB213+EH213+EK213+EN213+EW213+FF213+GA213+GD213+GM213+GS213+GV213+HB213+HH213+HN213+HT213+HW213+HZ213+IC213+II213+IL213+IO213+IU213+JA213+JD213+JJ213+JM213+JP213+JY213+KB213+KE213+KK213+KQ213+KT213+KW213+KZ213+LC213+LF213+LR213+LX213+LO213+LU213+GY213+DA213+FI213+CF213+LI213+HE213+AJ213+LL213+IF213+IR213+JS213+FR213+L213+U213+BB213+GP213+ET213+JG213+JV213+AA213+AV213+CR213+F213+HK213+AG213+C213+KN213+BN213+BT213+CI213+FO213+FX213</f>
        <v>1471.1026399999996</v>
      </c>
      <c r="MB213" s="34">
        <f t="shared" ref="MB213:MB225" si="1905">J213+P213+S213+Y213+AE213+AN213+AQ213+AZ213+BI213+BF213+BL213+BR213+BX213+CA213+CD213+CM213+CP213+CY213+DE213+DH213+DK213+DN213+DQ213+DT213+DW213+DZ213+EC213+EI213+EL213+EO213+EX213+FG213+GB213+GE213+GN213+GT213+GW213+HC213+HI213+HO213+HU213+HX213+IA213+ID213+IJ213+IM213+IP213+IV213+JB213+JE213+JK213+JN213+JQ213+JZ213+KC213+KF213+KL213+KR213+KU213+KX213+LA213+LD213+LG213+LS213+LY213+LP213+LV213+GZ213+DB213+FJ213+CG213+LJ213+HF213+AK213+LM213+IG213+IS213+JT213+FS213+M213+V213+BC213+GQ213+EU213+JH213+JW213+AB213+AW213+CS213+G213+HL213+AH213+D213+KO213+BO213+BU213+CJ213+FP213+FY213</f>
        <v>29875.124000000003</v>
      </c>
    </row>
    <row r="214" spans="1:340" x14ac:dyDescent="0.3">
      <c r="A214" s="50">
        <v>2020</v>
      </c>
      <c r="B214" s="51" t="s">
        <v>6</v>
      </c>
      <c r="C214" s="37">
        <v>0</v>
      </c>
      <c r="D214" s="4">
        <v>0</v>
      </c>
      <c r="E214" s="38">
        <v>0</v>
      </c>
      <c r="F214" s="37">
        <v>0</v>
      </c>
      <c r="G214" s="4">
        <v>0</v>
      </c>
      <c r="H214" s="38">
        <v>0</v>
      </c>
      <c r="I214" s="37">
        <v>0</v>
      </c>
      <c r="J214" s="4">
        <v>0</v>
      </c>
      <c r="K214" s="38">
        <v>0</v>
      </c>
      <c r="L214" s="37">
        <v>0</v>
      </c>
      <c r="M214" s="4">
        <v>0</v>
      </c>
      <c r="N214" s="38">
        <v>0</v>
      </c>
      <c r="O214" s="37">
        <v>31.391729999999999</v>
      </c>
      <c r="P214" s="4">
        <v>1856.1679999999999</v>
      </c>
      <c r="Q214" s="38">
        <f t="shared" ref="Q214:Q215" si="1906">P214/O214*1000</f>
        <v>59129.203774369867</v>
      </c>
      <c r="R214" s="37">
        <v>3.1700000000000001E-3</v>
      </c>
      <c r="S214" s="4">
        <v>0.16500000000000001</v>
      </c>
      <c r="T214" s="38">
        <f t="shared" ref="T214" si="1907">S214/R214*1000</f>
        <v>52050.473186119874</v>
      </c>
      <c r="U214" s="37">
        <v>258.85003</v>
      </c>
      <c r="V214" s="4">
        <v>8544.8629999999994</v>
      </c>
      <c r="W214" s="38">
        <f t="shared" si="1866"/>
        <v>33010.863471794844</v>
      </c>
      <c r="X214" s="37">
        <v>0.27</v>
      </c>
      <c r="Y214" s="4">
        <v>4.0839999999999996</v>
      </c>
      <c r="Z214" s="38">
        <f t="shared" si="1867"/>
        <v>15125.925925925923</v>
      </c>
      <c r="AA214" s="37">
        <v>0</v>
      </c>
      <c r="AB214" s="4">
        <v>0</v>
      </c>
      <c r="AC214" s="38">
        <v>0</v>
      </c>
      <c r="AD214" s="37">
        <v>0.39766000000000001</v>
      </c>
      <c r="AE214" s="4">
        <v>34.935000000000002</v>
      </c>
      <c r="AF214" s="38">
        <f t="shared" si="1868"/>
        <v>87851.430870592972</v>
      </c>
      <c r="AG214" s="37">
        <v>0</v>
      </c>
      <c r="AH214" s="4">
        <v>0</v>
      </c>
      <c r="AI214" s="38">
        <v>0</v>
      </c>
      <c r="AJ214" s="37">
        <v>0</v>
      </c>
      <c r="AK214" s="4">
        <v>0</v>
      </c>
      <c r="AL214" s="38">
        <v>0</v>
      </c>
      <c r="AM214" s="37">
        <v>9.4589999999999996</v>
      </c>
      <c r="AN214" s="4">
        <v>189.69800000000001</v>
      </c>
      <c r="AO214" s="38">
        <f t="shared" ref="AO214:AO215" si="1908">AN214/AM214*1000</f>
        <v>20054.762659900625</v>
      </c>
      <c r="AP214" s="37">
        <v>0</v>
      </c>
      <c r="AQ214" s="4">
        <v>0</v>
      </c>
      <c r="AR214" s="38">
        <v>0</v>
      </c>
      <c r="AS214" s="37">
        <v>0</v>
      </c>
      <c r="AT214" s="4">
        <v>0</v>
      </c>
      <c r="AU214" s="38">
        <v>0</v>
      </c>
      <c r="AV214" s="37">
        <v>0</v>
      </c>
      <c r="AW214" s="4">
        <v>0</v>
      </c>
      <c r="AX214" s="38">
        <v>0</v>
      </c>
      <c r="AY214" s="37">
        <v>4.46204</v>
      </c>
      <c r="AZ214" s="4">
        <v>178.48400000000001</v>
      </c>
      <c r="BA214" s="38">
        <f t="shared" ref="BA214:BA215" si="1909">AZ214/AY214*1000</f>
        <v>40000.537870570413</v>
      </c>
      <c r="BB214" s="37">
        <v>0</v>
      </c>
      <c r="BC214" s="4">
        <v>0</v>
      </c>
      <c r="BD214" s="38">
        <v>0</v>
      </c>
      <c r="BE214" s="37">
        <v>0</v>
      </c>
      <c r="BF214" s="4">
        <v>0</v>
      </c>
      <c r="BG214" s="38">
        <v>0</v>
      </c>
      <c r="BH214" s="37">
        <v>27.60267</v>
      </c>
      <c r="BI214" s="4">
        <v>155.976</v>
      </c>
      <c r="BJ214" s="38">
        <f t="shared" si="1869"/>
        <v>5650.7576984400421</v>
      </c>
      <c r="BK214" s="37">
        <v>0</v>
      </c>
      <c r="BL214" s="4">
        <v>0</v>
      </c>
      <c r="BM214" s="38">
        <v>0</v>
      </c>
      <c r="BN214" s="37">
        <v>0</v>
      </c>
      <c r="BO214" s="4">
        <v>0</v>
      </c>
      <c r="BP214" s="38">
        <v>0</v>
      </c>
      <c r="BQ214" s="37">
        <v>0</v>
      </c>
      <c r="BR214" s="4">
        <v>0</v>
      </c>
      <c r="BS214" s="38">
        <v>0</v>
      </c>
      <c r="BT214" s="37">
        <v>0</v>
      </c>
      <c r="BU214" s="4">
        <v>0</v>
      </c>
      <c r="BV214" s="38">
        <v>0</v>
      </c>
      <c r="BW214" s="37">
        <v>0.10920000000000001</v>
      </c>
      <c r="BX214" s="4">
        <v>27.460999999999999</v>
      </c>
      <c r="BY214" s="38">
        <f t="shared" ref="BY214" si="1910">BX214/BW214*1000</f>
        <v>251474.35897435894</v>
      </c>
      <c r="BZ214" s="37">
        <v>0.16955000000000001</v>
      </c>
      <c r="CA214" s="4">
        <v>13.518000000000001</v>
      </c>
      <c r="CB214" s="38">
        <f t="shared" si="1870"/>
        <v>79728.69360070776</v>
      </c>
      <c r="CC214" s="37">
        <v>2.5000000000000001E-3</v>
      </c>
      <c r="CD214" s="4">
        <v>0.13700000000000001</v>
      </c>
      <c r="CE214" s="38">
        <f t="shared" ref="CE214:CE215" si="1911">CD214/CC214*1000</f>
        <v>54800.000000000007</v>
      </c>
      <c r="CF214" s="37">
        <v>0</v>
      </c>
      <c r="CG214" s="4">
        <v>0</v>
      </c>
      <c r="CH214" s="38">
        <v>0</v>
      </c>
      <c r="CI214" s="37">
        <v>0</v>
      </c>
      <c r="CJ214" s="4">
        <v>0</v>
      </c>
      <c r="CK214" s="38">
        <v>0</v>
      </c>
      <c r="CL214" s="37">
        <v>0</v>
      </c>
      <c r="CM214" s="4">
        <v>0</v>
      </c>
      <c r="CN214" s="38">
        <v>0</v>
      </c>
      <c r="CO214" s="37">
        <v>0.11488</v>
      </c>
      <c r="CP214" s="4">
        <v>11.617000000000001</v>
      </c>
      <c r="CQ214" s="38">
        <f t="shared" ref="CQ214:CQ215" si="1912">CP214/CO214*1000</f>
        <v>101122.91086350977</v>
      </c>
      <c r="CR214" s="37">
        <v>0</v>
      </c>
      <c r="CS214" s="4">
        <v>0</v>
      </c>
      <c r="CT214" s="38">
        <v>0</v>
      </c>
      <c r="CU214" s="37">
        <v>0</v>
      </c>
      <c r="CV214" s="4">
        <v>0</v>
      </c>
      <c r="CW214" s="38">
        <f t="shared" si="1872"/>
        <v>0</v>
      </c>
      <c r="CX214" s="37">
        <v>7.6954500000000001</v>
      </c>
      <c r="CY214" s="4">
        <v>383.75099999999998</v>
      </c>
      <c r="CZ214" s="38">
        <f t="shared" si="1873"/>
        <v>49867.259224606743</v>
      </c>
      <c r="DA214" s="37">
        <v>0</v>
      </c>
      <c r="DB214" s="4">
        <v>0</v>
      </c>
      <c r="DC214" s="38">
        <v>0</v>
      </c>
      <c r="DD214" s="37">
        <v>0</v>
      </c>
      <c r="DE214" s="4">
        <v>0</v>
      </c>
      <c r="DF214" s="38">
        <v>0</v>
      </c>
      <c r="DG214" s="37">
        <v>0.30847000000000002</v>
      </c>
      <c r="DH214" s="4">
        <v>6.484</v>
      </c>
      <c r="DI214" s="38">
        <f t="shared" ref="DI214" si="1913">DH214/DG214*1000</f>
        <v>21019.87227283042</v>
      </c>
      <c r="DJ214" s="37">
        <v>0</v>
      </c>
      <c r="DK214" s="4">
        <v>0</v>
      </c>
      <c r="DL214" s="38">
        <v>0</v>
      </c>
      <c r="DM214" s="37">
        <v>467.79651000000001</v>
      </c>
      <c r="DN214" s="4">
        <v>7274.3829999999998</v>
      </c>
      <c r="DO214" s="38">
        <f t="shared" si="1874"/>
        <v>15550.314815302918</v>
      </c>
      <c r="DP214" s="37">
        <v>4.617</v>
      </c>
      <c r="DQ214" s="4">
        <v>146.85599999999999</v>
      </c>
      <c r="DR214" s="38">
        <f t="shared" si="1875"/>
        <v>31807.667316439245</v>
      </c>
      <c r="DS214" s="37">
        <v>0</v>
      </c>
      <c r="DT214" s="4">
        <v>0</v>
      </c>
      <c r="DU214" s="38">
        <v>0</v>
      </c>
      <c r="DV214" s="37">
        <v>0</v>
      </c>
      <c r="DW214" s="4">
        <v>0</v>
      </c>
      <c r="DX214" s="38">
        <v>0</v>
      </c>
      <c r="DY214" s="37">
        <v>3.0519600000000002</v>
      </c>
      <c r="DZ214" s="4">
        <v>244.727</v>
      </c>
      <c r="EA214" s="38">
        <f t="shared" si="1878"/>
        <v>80186.830757939169</v>
      </c>
      <c r="EB214" s="37">
        <v>1.3294999999999999</v>
      </c>
      <c r="EC214" s="4">
        <v>130.345</v>
      </c>
      <c r="ED214" s="38">
        <f t="shared" si="1879"/>
        <v>98040.616773223024</v>
      </c>
      <c r="EE214" s="37">
        <v>0</v>
      </c>
      <c r="EF214" s="4">
        <v>0</v>
      </c>
      <c r="EG214" s="38">
        <v>0</v>
      </c>
      <c r="EH214" s="37">
        <v>0</v>
      </c>
      <c r="EI214" s="4">
        <v>0</v>
      </c>
      <c r="EJ214" s="38">
        <v>0</v>
      </c>
      <c r="EK214" s="37">
        <v>0</v>
      </c>
      <c r="EL214" s="4">
        <v>0</v>
      </c>
      <c r="EM214" s="38">
        <v>0</v>
      </c>
      <c r="EN214" s="37">
        <v>0</v>
      </c>
      <c r="EO214" s="4">
        <v>0</v>
      </c>
      <c r="EP214" s="38">
        <v>0</v>
      </c>
      <c r="EQ214" s="37"/>
      <c r="ER214" s="4"/>
      <c r="ES214" s="38"/>
      <c r="ET214" s="37">
        <v>1E-3</v>
      </c>
      <c r="EU214" s="4">
        <v>1.4999999999999999E-2</v>
      </c>
      <c r="EV214" s="38">
        <f t="shared" si="1882"/>
        <v>15000</v>
      </c>
      <c r="EW214" s="37">
        <v>0</v>
      </c>
      <c r="EX214" s="4">
        <v>0</v>
      </c>
      <c r="EY214" s="38">
        <v>0</v>
      </c>
      <c r="EZ214" s="37">
        <v>0</v>
      </c>
      <c r="FA214" s="4">
        <v>0</v>
      </c>
      <c r="FB214" s="38">
        <v>0</v>
      </c>
      <c r="FC214" s="37"/>
      <c r="FD214" s="4"/>
      <c r="FE214" s="38"/>
      <c r="FF214" s="37">
        <v>0</v>
      </c>
      <c r="FG214" s="4">
        <v>0</v>
      </c>
      <c r="FH214" s="38">
        <v>0</v>
      </c>
      <c r="FI214" s="37">
        <v>0</v>
      </c>
      <c r="FJ214" s="4">
        <v>0</v>
      </c>
      <c r="FK214" s="38">
        <v>0</v>
      </c>
      <c r="FL214" s="37">
        <v>0</v>
      </c>
      <c r="FM214" s="4">
        <v>0</v>
      </c>
      <c r="FN214" s="38">
        <v>0</v>
      </c>
      <c r="FO214" s="37">
        <v>0</v>
      </c>
      <c r="FP214" s="4">
        <v>0</v>
      </c>
      <c r="FQ214" s="38">
        <v>0</v>
      </c>
      <c r="FR214" s="37">
        <v>0</v>
      </c>
      <c r="FS214" s="4">
        <v>0</v>
      </c>
      <c r="FT214" s="38">
        <v>0</v>
      </c>
      <c r="FU214" s="37"/>
      <c r="FV214" s="4"/>
      <c r="FW214" s="38"/>
      <c r="FX214" s="37">
        <v>1.2840000000000001E-2</v>
      </c>
      <c r="FY214" s="4">
        <v>0.14899999999999999</v>
      </c>
      <c r="FZ214" s="38">
        <f t="shared" ref="FZ214" si="1914">FY214/FX214*1000</f>
        <v>11604.36137071651</v>
      </c>
      <c r="GA214" s="37">
        <v>0</v>
      </c>
      <c r="GB214" s="4">
        <v>0</v>
      </c>
      <c r="GC214" s="38">
        <v>0</v>
      </c>
      <c r="GD214" s="37">
        <v>3.988</v>
      </c>
      <c r="GE214" s="4">
        <v>266.27300000000002</v>
      </c>
      <c r="GF214" s="38">
        <f t="shared" ref="GF214:GF215" si="1915">GE214/GD214*1000</f>
        <v>66768.555667001012</v>
      </c>
      <c r="GG214" s="37">
        <v>0</v>
      </c>
      <c r="GH214" s="4">
        <v>0</v>
      </c>
      <c r="GI214" s="38">
        <f t="shared" si="1884"/>
        <v>0</v>
      </c>
      <c r="GJ214" s="37">
        <v>0</v>
      </c>
      <c r="GK214" s="4">
        <v>0</v>
      </c>
      <c r="GL214" s="38">
        <f t="shared" si="1885"/>
        <v>0</v>
      </c>
      <c r="GM214" s="37">
        <v>0</v>
      </c>
      <c r="GN214" s="4">
        <v>0</v>
      </c>
      <c r="GO214" s="38">
        <v>0</v>
      </c>
      <c r="GP214" s="37">
        <v>0</v>
      </c>
      <c r="GQ214" s="4">
        <v>0</v>
      </c>
      <c r="GR214" s="38">
        <v>0</v>
      </c>
      <c r="GS214" s="37">
        <v>0</v>
      </c>
      <c r="GT214" s="4">
        <v>0</v>
      </c>
      <c r="GU214" s="38">
        <v>0</v>
      </c>
      <c r="GV214" s="37">
        <v>0</v>
      </c>
      <c r="GW214" s="4">
        <v>0</v>
      </c>
      <c r="GX214" s="38">
        <v>0</v>
      </c>
      <c r="GY214" s="37">
        <v>0</v>
      </c>
      <c r="GZ214" s="4">
        <v>0</v>
      </c>
      <c r="HA214" s="38">
        <v>0</v>
      </c>
      <c r="HB214" s="37">
        <v>0</v>
      </c>
      <c r="HC214" s="4">
        <v>0</v>
      </c>
      <c r="HD214" s="38">
        <v>0</v>
      </c>
      <c r="HE214" s="37">
        <v>0</v>
      </c>
      <c r="HF214" s="4">
        <v>0</v>
      </c>
      <c r="HG214" s="38">
        <v>0</v>
      </c>
      <c r="HH214" s="37">
        <v>37.763599999999997</v>
      </c>
      <c r="HI214" s="4">
        <v>1287.6030000000001</v>
      </c>
      <c r="HJ214" s="38">
        <f t="shared" si="1887"/>
        <v>34096.405003760236</v>
      </c>
      <c r="HK214" s="37">
        <v>0</v>
      </c>
      <c r="HL214" s="4">
        <v>0</v>
      </c>
      <c r="HM214" s="38">
        <v>0</v>
      </c>
      <c r="HN214" s="37">
        <v>0</v>
      </c>
      <c r="HO214" s="4">
        <v>0</v>
      </c>
      <c r="HP214" s="38">
        <v>0</v>
      </c>
      <c r="HQ214" s="37">
        <v>0.192</v>
      </c>
      <c r="HR214" s="4">
        <v>0.41</v>
      </c>
      <c r="HS214" s="38">
        <f t="shared" si="1888"/>
        <v>2135.4166666666665</v>
      </c>
      <c r="HT214" s="37">
        <v>0.192</v>
      </c>
      <c r="HU214" s="4">
        <v>0.41</v>
      </c>
      <c r="HV214" s="38">
        <f t="shared" si="1889"/>
        <v>2135.4166666666665</v>
      </c>
      <c r="HW214" s="37">
        <v>0</v>
      </c>
      <c r="HX214" s="4">
        <v>0</v>
      </c>
      <c r="HY214" s="38">
        <v>0</v>
      </c>
      <c r="HZ214" s="37">
        <v>0</v>
      </c>
      <c r="IA214" s="4">
        <v>0</v>
      </c>
      <c r="IB214" s="38">
        <v>0</v>
      </c>
      <c r="IC214" s="37">
        <v>2.1749999999999998</v>
      </c>
      <c r="ID214" s="4">
        <v>20.684999999999999</v>
      </c>
      <c r="IE214" s="38">
        <f t="shared" si="1890"/>
        <v>9510.3448275862083</v>
      </c>
      <c r="IF214" s="37">
        <v>0</v>
      </c>
      <c r="IG214" s="4">
        <v>0</v>
      </c>
      <c r="IH214" s="38">
        <v>0</v>
      </c>
      <c r="II214" s="37">
        <v>0</v>
      </c>
      <c r="IJ214" s="4">
        <v>0</v>
      </c>
      <c r="IK214" s="38">
        <v>0</v>
      </c>
      <c r="IL214" s="37">
        <v>4.4414999999999996</v>
      </c>
      <c r="IM214" s="4">
        <v>367.40100000000001</v>
      </c>
      <c r="IN214" s="38">
        <f t="shared" si="1891"/>
        <v>82720.027017899367</v>
      </c>
      <c r="IO214" s="37">
        <v>19.293599999999998</v>
      </c>
      <c r="IP214" s="4">
        <v>952.69399999999996</v>
      </c>
      <c r="IQ214" s="38">
        <f t="shared" si="1892"/>
        <v>49378.757722768176</v>
      </c>
      <c r="IR214" s="37">
        <v>0</v>
      </c>
      <c r="IS214" s="4">
        <v>0</v>
      </c>
      <c r="IT214" s="38">
        <v>0</v>
      </c>
      <c r="IU214" s="37">
        <v>0</v>
      </c>
      <c r="IV214" s="4">
        <v>0</v>
      </c>
      <c r="IW214" s="38">
        <v>0</v>
      </c>
      <c r="IX214" s="37">
        <v>0</v>
      </c>
      <c r="IY214" s="4">
        <v>0</v>
      </c>
      <c r="IZ214" s="38">
        <f t="shared" si="1576"/>
        <v>0</v>
      </c>
      <c r="JA214" s="37">
        <v>0</v>
      </c>
      <c r="JB214" s="4">
        <v>0</v>
      </c>
      <c r="JC214" s="38">
        <v>0</v>
      </c>
      <c r="JD214" s="37">
        <v>4.3209999999999997</v>
      </c>
      <c r="JE214" s="4">
        <v>302.976</v>
      </c>
      <c r="JF214" s="38">
        <f t="shared" ref="JF214:JF215" si="1916">JE214/JD214*1000</f>
        <v>70117.102522564222</v>
      </c>
      <c r="JG214" s="37">
        <v>0</v>
      </c>
      <c r="JH214" s="4">
        <v>0</v>
      </c>
      <c r="JI214" s="38">
        <v>0</v>
      </c>
      <c r="JJ214" s="37">
        <v>0</v>
      </c>
      <c r="JK214" s="4">
        <v>0</v>
      </c>
      <c r="JL214" s="38">
        <v>0</v>
      </c>
      <c r="JM214" s="37">
        <v>0</v>
      </c>
      <c r="JN214" s="4">
        <v>0</v>
      </c>
      <c r="JO214" s="38">
        <v>0</v>
      </c>
      <c r="JP214" s="37">
        <v>58.09178</v>
      </c>
      <c r="JQ214" s="4">
        <v>2565.0210000000002</v>
      </c>
      <c r="JR214" s="38">
        <f t="shared" si="1895"/>
        <v>44154.629105873501</v>
      </c>
      <c r="JS214" s="37">
        <v>0</v>
      </c>
      <c r="JT214" s="4">
        <v>0</v>
      </c>
      <c r="JU214" s="38">
        <v>0</v>
      </c>
      <c r="JV214" s="37">
        <v>3.0000000000000001E-3</v>
      </c>
      <c r="JW214" s="4">
        <v>0.80600000000000005</v>
      </c>
      <c r="JX214" s="38">
        <f t="shared" si="1896"/>
        <v>268666.66666666669</v>
      </c>
      <c r="JY214" s="37">
        <v>0</v>
      </c>
      <c r="JZ214" s="4">
        <v>0</v>
      </c>
      <c r="KA214" s="38">
        <v>0</v>
      </c>
      <c r="KB214" s="37">
        <v>0</v>
      </c>
      <c r="KC214" s="4">
        <v>0</v>
      </c>
      <c r="KD214" s="38">
        <v>0</v>
      </c>
      <c r="KE214" s="37">
        <v>1.2980799999999999</v>
      </c>
      <c r="KF214" s="4">
        <v>9.8529999999999998</v>
      </c>
      <c r="KG214" s="38">
        <f t="shared" si="1897"/>
        <v>7590.4412671021828</v>
      </c>
      <c r="KH214" s="37"/>
      <c r="KI214" s="4"/>
      <c r="KJ214" s="38"/>
      <c r="KK214" s="37">
        <v>0.4158</v>
      </c>
      <c r="KL214" s="4">
        <v>232.36500000000001</v>
      </c>
      <c r="KM214" s="38">
        <f t="shared" ref="KM214" si="1917">KL214/KK214*1000</f>
        <v>558838.38383838383</v>
      </c>
      <c r="KN214" s="37">
        <v>0</v>
      </c>
      <c r="KO214" s="4">
        <v>0</v>
      </c>
      <c r="KP214" s="38">
        <v>0</v>
      </c>
      <c r="KQ214" s="37">
        <v>0</v>
      </c>
      <c r="KR214" s="4">
        <v>0</v>
      </c>
      <c r="KS214" s="38">
        <v>0</v>
      </c>
      <c r="KT214" s="37">
        <v>72.076820000000012</v>
      </c>
      <c r="KU214" s="4">
        <v>598.48900000000003</v>
      </c>
      <c r="KV214" s="38">
        <f t="shared" si="1898"/>
        <v>8303.4878619783722</v>
      </c>
      <c r="KW214" s="37">
        <v>0</v>
      </c>
      <c r="KX214" s="4">
        <v>0</v>
      </c>
      <c r="KY214" s="38">
        <v>0</v>
      </c>
      <c r="KZ214" s="37">
        <v>214.98832000000002</v>
      </c>
      <c r="LA214" s="4">
        <v>4681.9210000000003</v>
      </c>
      <c r="LB214" s="38">
        <f t="shared" si="1899"/>
        <v>21777.559822784791</v>
      </c>
      <c r="LC214" s="37">
        <v>18.30969</v>
      </c>
      <c r="LD214" s="4">
        <v>766.65899999999999</v>
      </c>
      <c r="LE214" s="38">
        <f t="shared" si="1900"/>
        <v>41871.762984518035</v>
      </c>
      <c r="LF214" s="37">
        <v>3.0048000000000004</v>
      </c>
      <c r="LG214" s="4">
        <v>56.704999999999998</v>
      </c>
      <c r="LH214" s="38">
        <f t="shared" si="1901"/>
        <v>18871.472310969115</v>
      </c>
      <c r="LI214" s="37">
        <v>0</v>
      </c>
      <c r="LJ214" s="4">
        <v>0</v>
      </c>
      <c r="LK214" s="38">
        <v>0</v>
      </c>
      <c r="LL214" s="37">
        <v>0</v>
      </c>
      <c r="LM214" s="4">
        <v>0</v>
      </c>
      <c r="LN214" s="38">
        <v>0</v>
      </c>
      <c r="LO214" s="37">
        <v>0</v>
      </c>
      <c r="LP214" s="4">
        <v>0</v>
      </c>
      <c r="LQ214" s="38">
        <v>0</v>
      </c>
      <c r="LR214" s="37">
        <v>0</v>
      </c>
      <c r="LS214" s="4">
        <v>0</v>
      </c>
      <c r="LT214" s="38">
        <v>0</v>
      </c>
      <c r="LU214" s="37">
        <v>16.885000000000002</v>
      </c>
      <c r="LV214" s="4">
        <v>222.04900000000001</v>
      </c>
      <c r="LW214" s="38">
        <f t="shared" ref="LW214" si="1918">LV214/LU214*1000</f>
        <v>13150.666271838911</v>
      </c>
      <c r="LX214" s="37">
        <v>229.78200000000001</v>
      </c>
      <c r="LY214" s="4">
        <v>2792.502</v>
      </c>
      <c r="LZ214" s="38">
        <f t="shared" si="1903"/>
        <v>12152.831814502442</v>
      </c>
      <c r="MA214" s="2">
        <f t="shared" si="1904"/>
        <v>1504.6751500000003</v>
      </c>
      <c r="MB214" s="34">
        <f t="shared" si="1905"/>
        <v>34328.227999999988</v>
      </c>
    </row>
    <row r="215" spans="1:340" x14ac:dyDescent="0.3">
      <c r="A215" s="50">
        <v>2020</v>
      </c>
      <c r="B215" s="51" t="s">
        <v>7</v>
      </c>
      <c r="C215" s="37">
        <v>27.603840000000002</v>
      </c>
      <c r="D215" s="4">
        <v>720.03300000000002</v>
      </c>
      <c r="E215" s="38">
        <f t="shared" ref="E215" si="1919">D215/C215*1000</f>
        <v>26084.523022883772</v>
      </c>
      <c r="F215" s="37">
        <v>0</v>
      </c>
      <c r="G215" s="4">
        <v>0</v>
      </c>
      <c r="H215" s="38">
        <v>0</v>
      </c>
      <c r="I215" s="37">
        <v>0</v>
      </c>
      <c r="J215" s="4">
        <v>0</v>
      </c>
      <c r="K215" s="38">
        <v>0</v>
      </c>
      <c r="L215" s="37">
        <v>0</v>
      </c>
      <c r="M215" s="4">
        <v>0</v>
      </c>
      <c r="N215" s="38">
        <v>0</v>
      </c>
      <c r="O215" s="37">
        <v>7.8419999999999996</v>
      </c>
      <c r="P215" s="4">
        <v>502.70100000000002</v>
      </c>
      <c r="Q215" s="38">
        <f t="shared" si="1906"/>
        <v>64103.672532517223</v>
      </c>
      <c r="R215" s="37">
        <v>0</v>
      </c>
      <c r="S215" s="4">
        <v>0</v>
      </c>
      <c r="T215" s="38">
        <v>0</v>
      </c>
      <c r="U215" s="37">
        <v>168.98070999999999</v>
      </c>
      <c r="V215" s="4">
        <v>5335.1080000000002</v>
      </c>
      <c r="W215" s="38">
        <f t="shared" si="1866"/>
        <v>31572.290115244516</v>
      </c>
      <c r="X215" s="37">
        <v>17.903680000000001</v>
      </c>
      <c r="Y215" s="4">
        <v>92.504999999999995</v>
      </c>
      <c r="Z215" s="38">
        <f t="shared" si="1867"/>
        <v>5166.8148671111185</v>
      </c>
      <c r="AA215" s="37">
        <v>0</v>
      </c>
      <c r="AB215" s="4">
        <v>0</v>
      </c>
      <c r="AC215" s="38">
        <v>0</v>
      </c>
      <c r="AD215" s="37">
        <v>0</v>
      </c>
      <c r="AE215" s="4">
        <v>0</v>
      </c>
      <c r="AF215" s="38">
        <v>0</v>
      </c>
      <c r="AG215" s="37">
        <v>0</v>
      </c>
      <c r="AH215" s="4">
        <v>0</v>
      </c>
      <c r="AI215" s="38">
        <v>0</v>
      </c>
      <c r="AJ215" s="37">
        <v>5.0000000000000001E-3</v>
      </c>
      <c r="AK215" s="4">
        <v>0.1</v>
      </c>
      <c r="AL215" s="38">
        <f t="shared" ref="AL215" si="1920">AK215/AJ215*1000</f>
        <v>20000</v>
      </c>
      <c r="AM215" s="37">
        <v>10.154</v>
      </c>
      <c r="AN215" s="4">
        <v>241.38499999999999</v>
      </c>
      <c r="AO215" s="38">
        <f t="shared" si="1908"/>
        <v>23772.404963561159</v>
      </c>
      <c r="AP215" s="37">
        <v>0</v>
      </c>
      <c r="AQ215" s="4">
        <v>0</v>
      </c>
      <c r="AR215" s="38">
        <v>0</v>
      </c>
      <c r="AS215" s="37">
        <v>0</v>
      </c>
      <c r="AT215" s="4">
        <v>0</v>
      </c>
      <c r="AU215" s="38">
        <v>0</v>
      </c>
      <c r="AV215" s="37">
        <v>0</v>
      </c>
      <c r="AW215" s="4">
        <v>0</v>
      </c>
      <c r="AX215" s="38">
        <v>0</v>
      </c>
      <c r="AY215" s="37">
        <v>3.6459999999999999</v>
      </c>
      <c r="AZ215" s="4">
        <v>343.565</v>
      </c>
      <c r="BA215" s="38">
        <f t="shared" si="1909"/>
        <v>94230.663741086115</v>
      </c>
      <c r="BB215" s="37">
        <v>0</v>
      </c>
      <c r="BC215" s="4">
        <v>0</v>
      </c>
      <c r="BD215" s="38">
        <v>0</v>
      </c>
      <c r="BE215" s="37">
        <v>0</v>
      </c>
      <c r="BF215" s="4">
        <v>0</v>
      </c>
      <c r="BG215" s="38">
        <v>0</v>
      </c>
      <c r="BH215" s="37">
        <v>15.214</v>
      </c>
      <c r="BI215" s="4">
        <v>57.569000000000003</v>
      </c>
      <c r="BJ215" s="38">
        <f t="shared" si="1869"/>
        <v>3783.9489943473118</v>
      </c>
      <c r="BK215" s="37">
        <v>0</v>
      </c>
      <c r="BL215" s="4">
        <v>0</v>
      </c>
      <c r="BM215" s="38">
        <v>0</v>
      </c>
      <c r="BN215" s="37">
        <v>0</v>
      </c>
      <c r="BO215" s="4">
        <v>0</v>
      </c>
      <c r="BP215" s="38">
        <v>0</v>
      </c>
      <c r="BQ215" s="37">
        <v>0</v>
      </c>
      <c r="BR215" s="4">
        <v>0</v>
      </c>
      <c r="BS215" s="38">
        <v>0</v>
      </c>
      <c r="BT215" s="37">
        <v>0</v>
      </c>
      <c r="BU215" s="4">
        <v>0</v>
      </c>
      <c r="BV215" s="38">
        <v>0</v>
      </c>
      <c r="BW215" s="37">
        <v>0</v>
      </c>
      <c r="BX215" s="4">
        <v>0</v>
      </c>
      <c r="BY215" s="38">
        <v>0</v>
      </c>
      <c r="BZ215" s="37">
        <v>7.0830000000000004E-2</v>
      </c>
      <c r="CA215" s="4">
        <v>6.3460000000000001</v>
      </c>
      <c r="CB215" s="38">
        <f t="shared" si="1870"/>
        <v>89594.804461386419</v>
      </c>
      <c r="CC215" s="37">
        <v>17.927520000000001</v>
      </c>
      <c r="CD215" s="4">
        <v>1054.663</v>
      </c>
      <c r="CE215" s="38">
        <f t="shared" si="1911"/>
        <v>58829.274768623873</v>
      </c>
      <c r="CF215" s="37">
        <v>0</v>
      </c>
      <c r="CG215" s="4">
        <v>0</v>
      </c>
      <c r="CH215" s="38">
        <v>0</v>
      </c>
      <c r="CI215" s="37">
        <v>0</v>
      </c>
      <c r="CJ215" s="4">
        <v>0</v>
      </c>
      <c r="CK215" s="38">
        <v>0</v>
      </c>
      <c r="CL215" s="37">
        <v>0</v>
      </c>
      <c r="CM215" s="4">
        <v>0</v>
      </c>
      <c r="CN215" s="38">
        <v>0</v>
      </c>
      <c r="CO215" s="37">
        <v>0.48320999999999997</v>
      </c>
      <c r="CP215" s="4">
        <v>90.527000000000001</v>
      </c>
      <c r="CQ215" s="38">
        <f t="shared" si="1912"/>
        <v>187345.04666708058</v>
      </c>
      <c r="CR215" s="37">
        <v>0</v>
      </c>
      <c r="CS215" s="4">
        <v>0</v>
      </c>
      <c r="CT215" s="38">
        <v>0</v>
      </c>
      <c r="CU215" s="37">
        <v>0</v>
      </c>
      <c r="CV215" s="4">
        <v>0</v>
      </c>
      <c r="CW215" s="38">
        <f t="shared" si="1872"/>
        <v>0</v>
      </c>
      <c r="CX215" s="37">
        <v>2.97783</v>
      </c>
      <c r="CY215" s="4">
        <v>179.68199999999999</v>
      </c>
      <c r="CZ215" s="38">
        <f t="shared" si="1873"/>
        <v>60339.911949305359</v>
      </c>
      <c r="DA215" s="37">
        <v>0</v>
      </c>
      <c r="DB215" s="4">
        <v>0</v>
      </c>
      <c r="DC215" s="38">
        <v>0</v>
      </c>
      <c r="DD215" s="37">
        <v>0</v>
      </c>
      <c r="DE215" s="4">
        <v>0</v>
      </c>
      <c r="DF215" s="38">
        <v>0</v>
      </c>
      <c r="DG215" s="37">
        <v>0</v>
      </c>
      <c r="DH215" s="4">
        <v>0</v>
      </c>
      <c r="DI215" s="38">
        <v>0</v>
      </c>
      <c r="DJ215" s="37">
        <v>0</v>
      </c>
      <c r="DK215" s="4">
        <v>0</v>
      </c>
      <c r="DL215" s="38">
        <v>0</v>
      </c>
      <c r="DM215" s="37">
        <v>247.86857999999998</v>
      </c>
      <c r="DN215" s="4">
        <v>3746.4050000000002</v>
      </c>
      <c r="DO215" s="38">
        <f t="shared" si="1874"/>
        <v>15114.481230335852</v>
      </c>
      <c r="DP215" s="37">
        <v>5.0399500000000002</v>
      </c>
      <c r="DQ215" s="4">
        <v>50.972000000000001</v>
      </c>
      <c r="DR215" s="38">
        <f t="shared" si="1875"/>
        <v>10113.592396749969</v>
      </c>
      <c r="DS215" s="37">
        <v>0</v>
      </c>
      <c r="DT215" s="4">
        <v>0</v>
      </c>
      <c r="DU215" s="38">
        <v>0</v>
      </c>
      <c r="DV215" s="37">
        <v>0</v>
      </c>
      <c r="DW215" s="4">
        <v>0</v>
      </c>
      <c r="DX215" s="38">
        <v>0</v>
      </c>
      <c r="DY215" s="37">
        <v>0</v>
      </c>
      <c r="DZ215" s="4">
        <v>0</v>
      </c>
      <c r="EA215" s="38">
        <v>0</v>
      </c>
      <c r="EB215" s="37">
        <v>11.47298</v>
      </c>
      <c r="EC215" s="4">
        <v>459.791</v>
      </c>
      <c r="ED215" s="38">
        <f t="shared" si="1879"/>
        <v>40075.987232610882</v>
      </c>
      <c r="EE215" s="37">
        <v>0</v>
      </c>
      <c r="EF215" s="4">
        <v>0</v>
      </c>
      <c r="EG215" s="38">
        <v>0</v>
      </c>
      <c r="EH215" s="37">
        <v>0</v>
      </c>
      <c r="EI215" s="4">
        <v>0</v>
      </c>
      <c r="EJ215" s="38">
        <v>0</v>
      </c>
      <c r="EK215" s="37">
        <v>0</v>
      </c>
      <c r="EL215" s="4">
        <v>0</v>
      </c>
      <c r="EM215" s="38">
        <v>0</v>
      </c>
      <c r="EN215" s="37">
        <v>0</v>
      </c>
      <c r="EO215" s="4">
        <v>0</v>
      </c>
      <c r="EP215" s="38">
        <v>0</v>
      </c>
      <c r="EQ215" s="37"/>
      <c r="ER215" s="4"/>
      <c r="ES215" s="38"/>
      <c r="ET215" s="37">
        <v>0</v>
      </c>
      <c r="EU215" s="4">
        <v>0</v>
      </c>
      <c r="EV215" s="38">
        <v>0</v>
      </c>
      <c r="EW215" s="37">
        <v>0.5</v>
      </c>
      <c r="EX215" s="4">
        <v>0.73899999999999999</v>
      </c>
      <c r="EY215" s="38">
        <f t="shared" ref="EY215" si="1921">EX215/EW215*1000</f>
        <v>1478</v>
      </c>
      <c r="EZ215" s="37">
        <v>0</v>
      </c>
      <c r="FA215" s="4">
        <v>0</v>
      </c>
      <c r="FB215" s="38">
        <v>0</v>
      </c>
      <c r="FC215" s="37"/>
      <c r="FD215" s="4"/>
      <c r="FE215" s="38"/>
      <c r="FF215" s="37">
        <v>0</v>
      </c>
      <c r="FG215" s="4">
        <v>0</v>
      </c>
      <c r="FH215" s="38">
        <v>0</v>
      </c>
      <c r="FI215" s="37">
        <v>492.10700000000003</v>
      </c>
      <c r="FJ215" s="4">
        <v>1493.961</v>
      </c>
      <c r="FK215" s="38">
        <f t="shared" si="1883"/>
        <v>3035.8458627900027</v>
      </c>
      <c r="FL215" s="37">
        <v>0</v>
      </c>
      <c r="FM215" s="4">
        <v>0</v>
      </c>
      <c r="FN215" s="38">
        <v>0</v>
      </c>
      <c r="FO215" s="37">
        <v>0</v>
      </c>
      <c r="FP215" s="4">
        <v>0</v>
      </c>
      <c r="FQ215" s="38">
        <v>0</v>
      </c>
      <c r="FR215" s="37">
        <v>0</v>
      </c>
      <c r="FS215" s="4">
        <v>0</v>
      </c>
      <c r="FT215" s="38">
        <v>0</v>
      </c>
      <c r="FU215" s="37"/>
      <c r="FV215" s="4"/>
      <c r="FW215" s="38"/>
      <c r="FX215" s="37">
        <v>0</v>
      </c>
      <c r="FY215" s="4">
        <v>0</v>
      </c>
      <c r="FZ215" s="38">
        <v>0</v>
      </c>
      <c r="GA215" s="37">
        <v>0</v>
      </c>
      <c r="GB215" s="4">
        <v>0</v>
      </c>
      <c r="GC215" s="38">
        <v>0</v>
      </c>
      <c r="GD215" s="37">
        <v>7.10832</v>
      </c>
      <c r="GE215" s="4">
        <v>455.13099999999997</v>
      </c>
      <c r="GF215" s="38">
        <f t="shared" si="1915"/>
        <v>64027.927836675888</v>
      </c>
      <c r="GG215" s="37">
        <v>0</v>
      </c>
      <c r="GH215" s="4">
        <v>0</v>
      </c>
      <c r="GI215" s="38">
        <f t="shared" si="1884"/>
        <v>0</v>
      </c>
      <c r="GJ215" s="37">
        <v>0</v>
      </c>
      <c r="GK215" s="4">
        <v>0</v>
      </c>
      <c r="GL215" s="38">
        <f t="shared" si="1885"/>
        <v>0</v>
      </c>
      <c r="GM215" s="37">
        <v>0</v>
      </c>
      <c r="GN215" s="4">
        <v>0</v>
      </c>
      <c r="GO215" s="38">
        <v>0</v>
      </c>
      <c r="GP215" s="37">
        <v>0</v>
      </c>
      <c r="GQ215" s="4">
        <v>0</v>
      </c>
      <c r="GR215" s="38">
        <v>0</v>
      </c>
      <c r="GS215" s="37">
        <v>0</v>
      </c>
      <c r="GT215" s="4">
        <v>0</v>
      </c>
      <c r="GU215" s="38">
        <v>0</v>
      </c>
      <c r="GV215" s="37">
        <v>0</v>
      </c>
      <c r="GW215" s="4">
        <v>0</v>
      </c>
      <c r="GX215" s="38">
        <v>0</v>
      </c>
      <c r="GY215" s="37">
        <v>0</v>
      </c>
      <c r="GZ215" s="4">
        <v>0</v>
      </c>
      <c r="HA215" s="38">
        <v>0</v>
      </c>
      <c r="HB215" s="37">
        <v>0</v>
      </c>
      <c r="HC215" s="4">
        <v>0</v>
      </c>
      <c r="HD215" s="38">
        <v>0</v>
      </c>
      <c r="HE215" s="37">
        <v>3.0000000000000001E-3</v>
      </c>
      <c r="HF215" s="4">
        <v>7.5999999999999998E-2</v>
      </c>
      <c r="HG215" s="38">
        <f t="shared" ref="HG215" si="1922">HF215/HE215*1000</f>
        <v>25333.333333333332</v>
      </c>
      <c r="HH215" s="37">
        <v>51.227530000000002</v>
      </c>
      <c r="HI215" s="4">
        <v>1818.3009999999999</v>
      </c>
      <c r="HJ215" s="38">
        <f t="shared" si="1887"/>
        <v>35494.606122918667</v>
      </c>
      <c r="HK215" s="37">
        <v>0</v>
      </c>
      <c r="HL215" s="4">
        <v>0</v>
      </c>
      <c r="HM215" s="38">
        <v>0</v>
      </c>
      <c r="HN215" s="37">
        <v>0</v>
      </c>
      <c r="HO215" s="4">
        <v>0</v>
      </c>
      <c r="HP215" s="38">
        <v>0</v>
      </c>
      <c r="HQ215" s="37">
        <v>0</v>
      </c>
      <c r="HR215" s="4">
        <v>0</v>
      </c>
      <c r="HS215" s="38">
        <v>0</v>
      </c>
      <c r="HT215" s="37">
        <v>0</v>
      </c>
      <c r="HU215" s="4">
        <v>0</v>
      </c>
      <c r="HV215" s="38">
        <v>0</v>
      </c>
      <c r="HW215" s="37">
        <v>0</v>
      </c>
      <c r="HX215" s="4">
        <v>0</v>
      </c>
      <c r="HY215" s="38">
        <v>0</v>
      </c>
      <c r="HZ215" s="37">
        <v>0</v>
      </c>
      <c r="IA215" s="4">
        <v>0</v>
      </c>
      <c r="IB215" s="38">
        <v>0</v>
      </c>
      <c r="IC215" s="37">
        <v>2.36904</v>
      </c>
      <c r="ID215" s="4">
        <v>27.58</v>
      </c>
      <c r="IE215" s="38">
        <f t="shared" si="1890"/>
        <v>11641.846486340457</v>
      </c>
      <c r="IF215" s="37">
        <v>0</v>
      </c>
      <c r="IG215" s="4">
        <v>0</v>
      </c>
      <c r="IH215" s="38">
        <v>0</v>
      </c>
      <c r="II215" s="37">
        <v>0</v>
      </c>
      <c r="IJ215" s="4">
        <v>0</v>
      </c>
      <c r="IK215" s="38">
        <v>0</v>
      </c>
      <c r="IL215" s="37">
        <v>12.926639999999999</v>
      </c>
      <c r="IM215" s="4">
        <v>795.18</v>
      </c>
      <c r="IN215" s="38">
        <f t="shared" si="1891"/>
        <v>61514.825198195351</v>
      </c>
      <c r="IO215" s="37">
        <v>8.2892399999999995</v>
      </c>
      <c r="IP215" s="4">
        <v>418.18799999999999</v>
      </c>
      <c r="IQ215" s="38">
        <f t="shared" si="1892"/>
        <v>50449.49838585926</v>
      </c>
      <c r="IR215" s="37">
        <v>0</v>
      </c>
      <c r="IS215" s="4">
        <v>0</v>
      </c>
      <c r="IT215" s="38">
        <v>0</v>
      </c>
      <c r="IU215" s="37">
        <v>0</v>
      </c>
      <c r="IV215" s="4">
        <v>0</v>
      </c>
      <c r="IW215" s="38">
        <v>0</v>
      </c>
      <c r="IX215" s="37">
        <v>0</v>
      </c>
      <c r="IY215" s="4">
        <v>0</v>
      </c>
      <c r="IZ215" s="38">
        <f t="shared" si="1576"/>
        <v>0</v>
      </c>
      <c r="JA215" s="37">
        <v>0</v>
      </c>
      <c r="JB215" s="4">
        <v>0</v>
      </c>
      <c r="JC215" s="38">
        <v>0</v>
      </c>
      <c r="JD215" s="37">
        <v>1.7010000000000001</v>
      </c>
      <c r="JE215" s="4">
        <v>131.536</v>
      </c>
      <c r="JF215" s="38">
        <f t="shared" si="1916"/>
        <v>77328.630217519109</v>
      </c>
      <c r="JG215" s="37">
        <v>0</v>
      </c>
      <c r="JH215" s="4">
        <v>0</v>
      </c>
      <c r="JI215" s="38">
        <v>0</v>
      </c>
      <c r="JJ215" s="37">
        <v>0</v>
      </c>
      <c r="JK215" s="4">
        <v>0</v>
      </c>
      <c r="JL215" s="38">
        <v>0</v>
      </c>
      <c r="JM215" s="37">
        <v>0.5</v>
      </c>
      <c r="JN215" s="4">
        <v>0.74299999999999999</v>
      </c>
      <c r="JO215" s="38">
        <f t="shared" ref="JO215" si="1923">JN215/JM215*1000</f>
        <v>1486</v>
      </c>
      <c r="JP215" s="37">
        <v>88.216300000000004</v>
      </c>
      <c r="JQ215" s="4">
        <v>3469.1590000000001</v>
      </c>
      <c r="JR215" s="38">
        <f t="shared" si="1895"/>
        <v>39325.600824337453</v>
      </c>
      <c r="JS215" s="37">
        <v>0</v>
      </c>
      <c r="JT215" s="4">
        <v>0</v>
      </c>
      <c r="JU215" s="38">
        <v>0</v>
      </c>
      <c r="JV215" s="37">
        <v>0</v>
      </c>
      <c r="JW215" s="4">
        <v>0</v>
      </c>
      <c r="JX215" s="38">
        <v>0</v>
      </c>
      <c r="JY215" s="37">
        <v>0</v>
      </c>
      <c r="JZ215" s="4">
        <v>0</v>
      </c>
      <c r="KA215" s="38">
        <v>0</v>
      </c>
      <c r="KB215" s="37">
        <v>0</v>
      </c>
      <c r="KC215" s="4">
        <v>0</v>
      </c>
      <c r="KD215" s="38">
        <v>0</v>
      </c>
      <c r="KE215" s="37">
        <v>1.4489100000000001</v>
      </c>
      <c r="KF215" s="4">
        <v>12.102</v>
      </c>
      <c r="KG215" s="38">
        <f t="shared" si="1897"/>
        <v>8352.4856616352972</v>
      </c>
      <c r="KH215" s="37"/>
      <c r="KI215" s="4"/>
      <c r="KJ215" s="38"/>
      <c r="KK215" s="37">
        <v>0</v>
      </c>
      <c r="KL215" s="4">
        <v>0</v>
      </c>
      <c r="KM215" s="38">
        <v>0</v>
      </c>
      <c r="KN215" s="37">
        <v>0</v>
      </c>
      <c r="KO215" s="4">
        <v>0</v>
      </c>
      <c r="KP215" s="38">
        <v>0</v>
      </c>
      <c r="KQ215" s="37">
        <v>0</v>
      </c>
      <c r="KR215" s="4">
        <v>0</v>
      </c>
      <c r="KS215" s="38">
        <v>0</v>
      </c>
      <c r="KT215" s="37">
        <v>32.094720000000002</v>
      </c>
      <c r="KU215" s="4">
        <v>386.22699999999998</v>
      </c>
      <c r="KV215" s="38">
        <f t="shared" si="1898"/>
        <v>12033.973189359494</v>
      </c>
      <c r="KW215" s="37">
        <v>0</v>
      </c>
      <c r="KX215" s="4">
        <v>0</v>
      </c>
      <c r="KY215" s="38">
        <v>0</v>
      </c>
      <c r="KZ215" s="37">
        <v>83.269000000000005</v>
      </c>
      <c r="LA215" s="4">
        <v>1837.7270000000001</v>
      </c>
      <c r="LB215" s="38">
        <f t="shared" si="1899"/>
        <v>22069.761856152953</v>
      </c>
      <c r="LC215" s="37">
        <v>52.956830000000004</v>
      </c>
      <c r="LD215" s="4">
        <v>2450.3119999999999</v>
      </c>
      <c r="LE215" s="38">
        <f t="shared" si="1900"/>
        <v>46269.990103259574</v>
      </c>
      <c r="LF215" s="37">
        <v>0.40825</v>
      </c>
      <c r="LG215" s="4">
        <v>35.136000000000003</v>
      </c>
      <c r="LH215" s="38">
        <f t="shared" si="1901"/>
        <v>86064.911206368648</v>
      </c>
      <c r="LI215" s="37">
        <v>6.8999999999999992E-2</v>
      </c>
      <c r="LJ215" s="4">
        <v>4.1709999999999994</v>
      </c>
      <c r="LK215" s="38">
        <f t="shared" si="1902"/>
        <v>60449.275362318833</v>
      </c>
      <c r="LL215" s="37">
        <v>0</v>
      </c>
      <c r="LM215" s="4">
        <v>0</v>
      </c>
      <c r="LN215" s="38">
        <v>0</v>
      </c>
      <c r="LO215" s="37">
        <v>0</v>
      </c>
      <c r="LP215" s="4">
        <v>0</v>
      </c>
      <c r="LQ215" s="38">
        <v>0</v>
      </c>
      <c r="LR215" s="37">
        <v>0</v>
      </c>
      <c r="LS215" s="4">
        <v>0</v>
      </c>
      <c r="LT215" s="38">
        <v>0</v>
      </c>
      <c r="LU215" s="37">
        <v>0</v>
      </c>
      <c r="LV215" s="4">
        <v>0</v>
      </c>
      <c r="LW215" s="38">
        <v>0</v>
      </c>
      <c r="LX215" s="37">
        <v>222.845</v>
      </c>
      <c r="LY215" s="4">
        <v>2824.06</v>
      </c>
      <c r="LZ215" s="38">
        <f t="shared" si="1903"/>
        <v>12672.754605218874</v>
      </c>
      <c r="MA215" s="2">
        <f t="shared" si="1904"/>
        <v>1595.22991</v>
      </c>
      <c r="MB215" s="34">
        <f t="shared" si="1905"/>
        <v>29041.680999999997</v>
      </c>
    </row>
    <row r="216" spans="1:340" x14ac:dyDescent="0.3">
      <c r="A216" s="50">
        <v>2020</v>
      </c>
      <c r="B216" s="51" t="s">
        <v>8</v>
      </c>
      <c r="C216" s="37">
        <v>0</v>
      </c>
      <c r="D216" s="4">
        <v>0</v>
      </c>
      <c r="E216" s="38">
        <f>IF(C216=0,0,D216/C216*1000)</f>
        <v>0</v>
      </c>
      <c r="F216" s="37">
        <v>0</v>
      </c>
      <c r="G216" s="4">
        <v>0</v>
      </c>
      <c r="H216" s="38">
        <f>IF(F216=0,0,G216/F216*1000)</f>
        <v>0</v>
      </c>
      <c r="I216" s="37">
        <v>0</v>
      </c>
      <c r="J216" s="4">
        <v>0</v>
      </c>
      <c r="K216" s="38">
        <f>IF(I216=0,0,J216/I216*1000)</f>
        <v>0</v>
      </c>
      <c r="L216" s="37">
        <v>0</v>
      </c>
      <c r="M216" s="4">
        <v>0</v>
      </c>
      <c r="N216" s="38">
        <f>IF(L216=0,0,M216/L216*1000)</f>
        <v>0</v>
      </c>
      <c r="O216" s="37">
        <v>16.091999999999999</v>
      </c>
      <c r="P216" s="4">
        <v>1244.943</v>
      </c>
      <c r="Q216" s="38">
        <f>IF(O216=0,0,P216/O216*1000)</f>
        <v>77364.093959731545</v>
      </c>
      <c r="R216" s="37">
        <v>0</v>
      </c>
      <c r="S216" s="4">
        <v>0</v>
      </c>
      <c r="T216" s="38">
        <f>IF(R216=0,0,S216/R216*1000)</f>
        <v>0</v>
      </c>
      <c r="U216" s="37">
        <v>71.24736</v>
      </c>
      <c r="V216" s="4">
        <v>2177.5929999999998</v>
      </c>
      <c r="W216" s="38">
        <f>IF(U216=0,0,V216/U216*1000)</f>
        <v>30563.841242679024</v>
      </c>
      <c r="X216" s="37">
        <v>0</v>
      </c>
      <c r="Y216" s="4">
        <v>0</v>
      </c>
      <c r="Z216" s="38">
        <f>IF(X216=0,0,Y216/X216*1000)</f>
        <v>0</v>
      </c>
      <c r="AA216" s="37">
        <v>0</v>
      </c>
      <c r="AB216" s="4">
        <v>0</v>
      </c>
      <c r="AC216" s="38">
        <f>IF(AA216=0,0,AB216/AA216*1000)</f>
        <v>0</v>
      </c>
      <c r="AD216" s="37">
        <v>0</v>
      </c>
      <c r="AE216" s="4">
        <v>0</v>
      </c>
      <c r="AF216" s="38">
        <f>IF(AD216=0,0,AE216/AD216*1000)</f>
        <v>0</v>
      </c>
      <c r="AG216" s="37">
        <v>0</v>
      </c>
      <c r="AH216" s="4">
        <v>0</v>
      </c>
      <c r="AI216" s="38">
        <f>IF(AG216=0,0,AH216/AG216*1000)</f>
        <v>0</v>
      </c>
      <c r="AJ216" s="37">
        <v>0</v>
      </c>
      <c r="AK216" s="4">
        <v>0</v>
      </c>
      <c r="AL216" s="38">
        <f>IF(AJ216=0,0,AK216/AJ216*1000)</f>
        <v>0</v>
      </c>
      <c r="AM216" s="37">
        <v>0</v>
      </c>
      <c r="AN216" s="4">
        <v>0</v>
      </c>
      <c r="AO216" s="38">
        <f>IF(AM216=0,0,AN216/AM216*1000)</f>
        <v>0</v>
      </c>
      <c r="AP216" s="37">
        <v>0</v>
      </c>
      <c r="AQ216" s="4">
        <v>0</v>
      </c>
      <c r="AR216" s="38">
        <f>IF(AP216=0,0,AQ216/AP216*1000)</f>
        <v>0</v>
      </c>
      <c r="AS216" s="37">
        <v>0</v>
      </c>
      <c r="AT216" s="4">
        <v>0</v>
      </c>
      <c r="AU216" s="38">
        <f>IF(AS216=0,0,AT216/AS216*1000)</f>
        <v>0</v>
      </c>
      <c r="AV216" s="37">
        <v>0</v>
      </c>
      <c r="AW216" s="4">
        <v>0</v>
      </c>
      <c r="AX216" s="38">
        <f>IF(AV216=0,0,AW216/AV216*1000)</f>
        <v>0</v>
      </c>
      <c r="AY216" s="37">
        <v>0</v>
      </c>
      <c r="AZ216" s="4">
        <v>0</v>
      </c>
      <c r="BA216" s="38">
        <f>IF(AY216=0,0,AZ216/AY216*1000)</f>
        <v>0</v>
      </c>
      <c r="BB216" s="37">
        <v>0</v>
      </c>
      <c r="BC216" s="4">
        <v>0</v>
      </c>
      <c r="BD216" s="38">
        <f>IF(BB216=0,0,BC216/BB216*1000)</f>
        <v>0</v>
      </c>
      <c r="BE216" s="37">
        <v>0</v>
      </c>
      <c r="BF216" s="4">
        <v>0</v>
      </c>
      <c r="BG216" s="38">
        <f t="shared" ref="BG216:BG224" si="1924">IF(BE216=0,0,BF216/BE216*1000)</f>
        <v>0</v>
      </c>
      <c r="BH216" s="37">
        <v>49.845039999999997</v>
      </c>
      <c r="BI216" s="4">
        <v>429.26799999999997</v>
      </c>
      <c r="BJ216" s="38">
        <f>IF(BH216=0,0,BI216/BH216*1000)</f>
        <v>8612.050466806726</v>
      </c>
      <c r="BK216" s="37">
        <v>0</v>
      </c>
      <c r="BL216" s="4">
        <v>0</v>
      </c>
      <c r="BM216" s="38">
        <f>IF(BK216=0,0,BL216/BK216*1000)</f>
        <v>0</v>
      </c>
      <c r="BN216" s="37">
        <v>0</v>
      </c>
      <c r="BO216" s="4">
        <v>0</v>
      </c>
      <c r="BP216" s="38">
        <f>IF(BN216=0,0,BO216/BN216*1000)</f>
        <v>0</v>
      </c>
      <c r="BQ216" s="37">
        <v>0</v>
      </c>
      <c r="BR216" s="4">
        <v>0</v>
      </c>
      <c r="BS216" s="38">
        <f>IF(BQ216=0,0,BR216/BQ216*1000)</f>
        <v>0</v>
      </c>
      <c r="BT216" s="37">
        <v>0</v>
      </c>
      <c r="BU216" s="4">
        <v>0</v>
      </c>
      <c r="BV216" s="38">
        <f>IF(BT216=0,0,BU216/BT216*1000)</f>
        <v>0</v>
      </c>
      <c r="BW216" s="37">
        <v>0</v>
      </c>
      <c r="BX216" s="4">
        <v>0</v>
      </c>
      <c r="BY216" s="38">
        <f>IF(BW216=0,0,BX216/BW216*1000)</f>
        <v>0</v>
      </c>
      <c r="BZ216" s="37">
        <v>12.740399999999999</v>
      </c>
      <c r="CA216" s="4">
        <v>732.60799999999995</v>
      </c>
      <c r="CB216" s="38">
        <f>IF(BZ216=0,0,CA216/BZ216*1000)</f>
        <v>57502.747166493988</v>
      </c>
      <c r="CC216" s="37">
        <v>13.70669</v>
      </c>
      <c r="CD216" s="4">
        <v>975.86900000000003</v>
      </c>
      <c r="CE216" s="38">
        <f>IF(CC216=0,0,CD216/CC216*1000)</f>
        <v>71196.547087590079</v>
      </c>
      <c r="CF216" s="37">
        <v>0</v>
      </c>
      <c r="CG216" s="4">
        <v>0</v>
      </c>
      <c r="CH216" s="38">
        <f>IF(CF216=0,0,CG216/CF216*1000)</f>
        <v>0</v>
      </c>
      <c r="CI216" s="37">
        <v>0</v>
      </c>
      <c r="CJ216" s="4">
        <v>0</v>
      </c>
      <c r="CK216" s="38">
        <f>IF(CI216=0,0,CJ216/CI216*1000)</f>
        <v>0</v>
      </c>
      <c r="CL216" s="37">
        <v>0</v>
      </c>
      <c r="CM216" s="4">
        <v>0</v>
      </c>
      <c r="CN216" s="38">
        <f>IF(CL216=0,0,CM216/CL216*1000)</f>
        <v>0</v>
      </c>
      <c r="CO216" s="37">
        <v>0</v>
      </c>
      <c r="CP216" s="4">
        <v>0</v>
      </c>
      <c r="CQ216" s="38">
        <f>IF(CO216=0,0,CP216/CO216*1000)</f>
        <v>0</v>
      </c>
      <c r="CR216" s="37">
        <v>0</v>
      </c>
      <c r="CS216" s="4">
        <v>0</v>
      </c>
      <c r="CT216" s="38">
        <f>IF(CR216=0,0,CS216/CR216*1000)</f>
        <v>0</v>
      </c>
      <c r="CU216" s="37">
        <v>0</v>
      </c>
      <c r="CV216" s="4">
        <v>0</v>
      </c>
      <c r="CW216" s="38">
        <f t="shared" si="1872"/>
        <v>0</v>
      </c>
      <c r="CX216" s="37">
        <v>10.518000000000001</v>
      </c>
      <c r="CY216" s="4">
        <v>479.29500000000002</v>
      </c>
      <c r="CZ216" s="38">
        <f>IF(CX216=0,0,CY216/CX216*1000)</f>
        <v>45569.024529378206</v>
      </c>
      <c r="DA216" s="37">
        <v>0</v>
      </c>
      <c r="DB216" s="4">
        <v>0</v>
      </c>
      <c r="DC216" s="38">
        <f>IF(DA216=0,0,DB216/DA216*1000)</f>
        <v>0</v>
      </c>
      <c r="DD216" s="37">
        <v>0</v>
      </c>
      <c r="DE216" s="4">
        <v>0</v>
      </c>
      <c r="DF216" s="38">
        <f>IF(DD216=0,0,DE216/DD216*1000)</f>
        <v>0</v>
      </c>
      <c r="DG216" s="37">
        <v>0.22800000000000001</v>
      </c>
      <c r="DH216" s="4">
        <v>7.5119999999999996</v>
      </c>
      <c r="DI216" s="38">
        <f>IF(DG216=0,0,DH216/DG216*1000)</f>
        <v>32947.368421052633</v>
      </c>
      <c r="DJ216" s="37">
        <v>0</v>
      </c>
      <c r="DK216" s="4">
        <v>0</v>
      </c>
      <c r="DL216" s="38">
        <f>IF(DJ216=0,0,DK216/DJ216*1000)</f>
        <v>0</v>
      </c>
      <c r="DM216" s="37">
        <v>388.61803000000003</v>
      </c>
      <c r="DN216" s="4">
        <v>7320.2579999999998</v>
      </c>
      <c r="DO216" s="38">
        <f>IF(DM216=0,0,DN216/DM216*1000)</f>
        <v>18836.640183678559</v>
      </c>
      <c r="DP216" s="37">
        <v>7.0211199999999998</v>
      </c>
      <c r="DQ216" s="4">
        <v>170.87899999999999</v>
      </c>
      <c r="DR216" s="38">
        <f>IF(DP216=0,0,DQ216/DP216*1000)</f>
        <v>24337.854929128116</v>
      </c>
      <c r="DS216" s="37">
        <v>0</v>
      </c>
      <c r="DT216" s="4">
        <v>0</v>
      </c>
      <c r="DU216" s="38">
        <f>IF(DS216=0,0,DT216/DS216*1000)</f>
        <v>0</v>
      </c>
      <c r="DV216" s="37">
        <v>0</v>
      </c>
      <c r="DW216" s="4">
        <v>0</v>
      </c>
      <c r="DX216" s="38">
        <f>IF(DV216=0,0,DW216/DV216*1000)</f>
        <v>0</v>
      </c>
      <c r="DY216" s="37">
        <v>0</v>
      </c>
      <c r="DZ216" s="4">
        <v>0</v>
      </c>
      <c r="EA216" s="38">
        <f>IF(DY216=0,0,DZ216/DY216*1000)</f>
        <v>0</v>
      </c>
      <c r="EB216" s="37">
        <v>10.024479999999999</v>
      </c>
      <c r="EC216" s="4">
        <v>767.61900000000003</v>
      </c>
      <c r="ED216" s="38">
        <f>IF(EB216=0,0,EC216/EB216*1000)</f>
        <v>76574.445756787405</v>
      </c>
      <c r="EE216" s="37">
        <v>2E-3</v>
      </c>
      <c r="EF216" s="4">
        <v>0.24199999999999999</v>
      </c>
      <c r="EG216" s="38">
        <f>IF(EE216=0,0,EF216/EE216*1000)</f>
        <v>121000</v>
      </c>
      <c r="EH216" s="37">
        <v>2E-3</v>
      </c>
      <c r="EI216" s="4">
        <v>0.24199999999999999</v>
      </c>
      <c r="EJ216" s="38">
        <f>IF(EH216=0,0,EI216/EH216*1000)</f>
        <v>121000</v>
      </c>
      <c r="EK216" s="37">
        <v>0</v>
      </c>
      <c r="EL216" s="4">
        <v>0</v>
      </c>
      <c r="EM216" s="38">
        <f>IF(EK216=0,0,EL216/EK216*1000)</f>
        <v>0</v>
      </c>
      <c r="EN216" s="37">
        <v>0</v>
      </c>
      <c r="EO216" s="4">
        <v>0</v>
      </c>
      <c r="EP216" s="38">
        <f>IF(EN216=0,0,EO216/EN216*1000)</f>
        <v>0</v>
      </c>
      <c r="EQ216" s="37"/>
      <c r="ER216" s="4"/>
      <c r="ES216" s="38"/>
      <c r="ET216" s="37">
        <v>0</v>
      </c>
      <c r="EU216" s="4">
        <v>0</v>
      </c>
      <c r="EV216" s="38">
        <f>IF(ET216=0,0,EU216/ET216*1000)</f>
        <v>0</v>
      </c>
      <c r="EW216" s="37">
        <v>0</v>
      </c>
      <c r="EX216" s="4">
        <v>0</v>
      </c>
      <c r="EY216" s="38">
        <f>IF(EW216=0,0,EX216/EW216*1000)</f>
        <v>0</v>
      </c>
      <c r="EZ216" s="37">
        <v>0</v>
      </c>
      <c r="FA216" s="4">
        <v>0</v>
      </c>
      <c r="FB216" s="38">
        <f>IF(EZ216=0,0,FA216/EZ216*1000)</f>
        <v>0</v>
      </c>
      <c r="FC216" s="37"/>
      <c r="FD216" s="4"/>
      <c r="FE216" s="38"/>
      <c r="FF216" s="37">
        <v>0</v>
      </c>
      <c r="FG216" s="4">
        <v>0</v>
      </c>
      <c r="FH216" s="38">
        <f>IF(FF216=0,0,FG216/FF216*1000)</f>
        <v>0</v>
      </c>
      <c r="FI216" s="37">
        <v>0</v>
      </c>
      <c r="FJ216" s="4">
        <v>0</v>
      </c>
      <c r="FK216" s="38">
        <f>IF(FI216=0,0,FJ216/FI216*1000)</f>
        <v>0</v>
      </c>
      <c r="FL216" s="37">
        <v>0</v>
      </c>
      <c r="FM216" s="4">
        <v>0</v>
      </c>
      <c r="FN216" s="38">
        <f>IF(FL216=0,0,FM216/FL216*1000)</f>
        <v>0</v>
      </c>
      <c r="FO216" s="37">
        <v>0</v>
      </c>
      <c r="FP216" s="4">
        <v>0</v>
      </c>
      <c r="FQ216" s="38">
        <f>IF(FO216=0,0,FP216/FO216*1000)</f>
        <v>0</v>
      </c>
      <c r="FR216" s="37">
        <v>0</v>
      </c>
      <c r="FS216" s="4">
        <v>0</v>
      </c>
      <c r="FT216" s="38">
        <f>IF(FR216=0,0,FS216/FR216*1000)</f>
        <v>0</v>
      </c>
      <c r="FU216" s="37"/>
      <c r="FV216" s="4"/>
      <c r="FW216" s="38"/>
      <c r="FX216" s="37">
        <v>0</v>
      </c>
      <c r="FY216" s="4">
        <v>0</v>
      </c>
      <c r="FZ216" s="38">
        <f>IF(FX216=0,0,FY216/FX216*1000)</f>
        <v>0</v>
      </c>
      <c r="GA216" s="37">
        <v>0</v>
      </c>
      <c r="GB216" s="4">
        <v>0</v>
      </c>
      <c r="GC216" s="38">
        <f>IF(GA216=0,0,GB216/GA216*1000)</f>
        <v>0</v>
      </c>
      <c r="GD216" s="37">
        <v>0</v>
      </c>
      <c r="GE216" s="4">
        <v>0</v>
      </c>
      <c r="GF216" s="38">
        <f>IF(GD216=0,0,GE216/GD216*1000)</f>
        <v>0</v>
      </c>
      <c r="GG216" s="37">
        <v>0</v>
      </c>
      <c r="GH216" s="4">
        <v>0</v>
      </c>
      <c r="GI216" s="38">
        <f t="shared" si="1884"/>
        <v>0</v>
      </c>
      <c r="GJ216" s="37">
        <v>0</v>
      </c>
      <c r="GK216" s="4">
        <v>0</v>
      </c>
      <c r="GL216" s="38">
        <f t="shared" si="1885"/>
        <v>0</v>
      </c>
      <c r="GM216" s="37">
        <v>0</v>
      </c>
      <c r="GN216" s="4">
        <v>0</v>
      </c>
      <c r="GO216" s="38">
        <f>IF(GM216=0,0,GN216/GM216*1000)</f>
        <v>0</v>
      </c>
      <c r="GP216" s="37">
        <v>0</v>
      </c>
      <c r="GQ216" s="4">
        <v>0</v>
      </c>
      <c r="GR216" s="38">
        <f>IF(GP216=0,0,GQ216/GP216*1000)</f>
        <v>0</v>
      </c>
      <c r="GS216" s="37">
        <v>0</v>
      </c>
      <c r="GT216" s="4">
        <v>0</v>
      </c>
      <c r="GU216" s="38">
        <f>IF(GS216=0,0,GT216/GS216*1000)</f>
        <v>0</v>
      </c>
      <c r="GV216" s="37">
        <v>0</v>
      </c>
      <c r="GW216" s="4">
        <v>0</v>
      </c>
      <c r="GX216" s="38">
        <f>IF(GV216=0,0,GW216/GV216*1000)</f>
        <v>0</v>
      </c>
      <c r="GY216" s="37">
        <v>0</v>
      </c>
      <c r="GZ216" s="4">
        <v>0</v>
      </c>
      <c r="HA216" s="38">
        <f>IF(GY216=0,0,GZ216/GY216*1000)</f>
        <v>0</v>
      </c>
      <c r="HB216" s="37">
        <v>0</v>
      </c>
      <c r="HC216" s="4">
        <v>0</v>
      </c>
      <c r="HD216" s="38">
        <f>IF(HB216=0,0,HC216/HB216*1000)</f>
        <v>0</v>
      </c>
      <c r="HE216" s="37">
        <v>0</v>
      </c>
      <c r="HF216" s="4">
        <v>0</v>
      </c>
      <c r="HG216" s="38">
        <f>IF(HE216=0,0,HF216/HE216*1000)</f>
        <v>0</v>
      </c>
      <c r="HH216" s="37">
        <v>39.228449999999995</v>
      </c>
      <c r="HI216" s="4">
        <v>2043.6569999999999</v>
      </c>
      <c r="HJ216" s="38">
        <f>IF(HH216=0,0,HI216/HH216*1000)</f>
        <v>52096.297457584995</v>
      </c>
      <c r="HK216" s="37">
        <v>0</v>
      </c>
      <c r="HL216" s="4">
        <v>0</v>
      </c>
      <c r="HM216" s="38">
        <f>IF(HK216=0,0,HL216/HK216*1000)</f>
        <v>0</v>
      </c>
      <c r="HN216" s="37">
        <v>0</v>
      </c>
      <c r="HO216" s="4">
        <v>0</v>
      </c>
      <c r="HP216" s="38">
        <f>IF(HN216=0,0,HO216/HN216*1000)</f>
        <v>0</v>
      </c>
      <c r="HQ216" s="37">
        <v>0</v>
      </c>
      <c r="HR216" s="4">
        <v>0</v>
      </c>
      <c r="HS216" s="38">
        <f>IF(HQ216=0,0,HR216/HQ216*1000)</f>
        <v>0</v>
      </c>
      <c r="HT216" s="37">
        <v>0</v>
      </c>
      <c r="HU216" s="4">
        <v>0</v>
      </c>
      <c r="HV216" s="38">
        <f>IF(HT216=0,0,HU216/HT216*1000)</f>
        <v>0</v>
      </c>
      <c r="HW216" s="37">
        <v>0</v>
      </c>
      <c r="HX216" s="4">
        <v>0</v>
      </c>
      <c r="HY216" s="38">
        <f>IF(HW216=0,0,HX216/HW216*1000)</f>
        <v>0</v>
      </c>
      <c r="HZ216" s="37">
        <v>0</v>
      </c>
      <c r="IA216" s="4">
        <v>0</v>
      </c>
      <c r="IB216" s="38">
        <f>IF(HZ216=0,0,IA216/HZ216*1000)</f>
        <v>0</v>
      </c>
      <c r="IC216" s="37">
        <v>16.837900000000001</v>
      </c>
      <c r="ID216" s="4">
        <v>467.56099999999998</v>
      </c>
      <c r="IE216" s="38">
        <f>IF(IC216=0,0,ID216/IC216*1000)</f>
        <v>27768.367789332395</v>
      </c>
      <c r="IF216" s="37">
        <v>0</v>
      </c>
      <c r="IG216" s="4">
        <v>0</v>
      </c>
      <c r="IH216" s="38">
        <f>IF(IF216=0,0,IG216/IF216*1000)</f>
        <v>0</v>
      </c>
      <c r="II216" s="37">
        <v>0</v>
      </c>
      <c r="IJ216" s="4">
        <v>0</v>
      </c>
      <c r="IK216" s="38">
        <f>IF(II216=0,0,IJ216/II216*1000)</f>
        <v>0</v>
      </c>
      <c r="IL216" s="37">
        <v>26.170720000000003</v>
      </c>
      <c r="IM216" s="4">
        <v>1702.6379999999999</v>
      </c>
      <c r="IN216" s="38">
        <f>IF(IL216=0,0,IM216/IL216*1000)</f>
        <v>65058.890240696455</v>
      </c>
      <c r="IO216" s="37">
        <v>48.129599999999996</v>
      </c>
      <c r="IP216" s="4">
        <v>3252.77</v>
      </c>
      <c r="IQ216" s="38">
        <f>IF(IO216=0,0,IP216/IO216*1000)</f>
        <v>67583.566038363089</v>
      </c>
      <c r="IR216" s="37">
        <v>0</v>
      </c>
      <c r="IS216" s="4">
        <v>0</v>
      </c>
      <c r="IT216" s="38">
        <f>IF(IR216=0,0,IS216/IR216*1000)</f>
        <v>0</v>
      </c>
      <c r="IU216" s="37">
        <v>40.976399999999998</v>
      </c>
      <c r="IV216" s="4">
        <v>1463.8989999999999</v>
      </c>
      <c r="IW216" s="38">
        <f>IF(IU216=0,0,IV216/IU216*1000)</f>
        <v>35725.417557423301</v>
      </c>
      <c r="IX216" s="37">
        <v>0</v>
      </c>
      <c r="IY216" s="4">
        <v>0</v>
      </c>
      <c r="IZ216" s="38">
        <f t="shared" si="1576"/>
        <v>0</v>
      </c>
      <c r="JA216" s="37">
        <v>1.1789999999999998E-2</v>
      </c>
      <c r="JB216" s="4">
        <v>0.79700000000000004</v>
      </c>
      <c r="JC216" s="38">
        <f>IF(JA216=0,0,JB216/JA216*1000)</f>
        <v>67599.660729431736</v>
      </c>
      <c r="JD216" s="37">
        <v>0</v>
      </c>
      <c r="JE216" s="4">
        <v>0</v>
      </c>
      <c r="JF216" s="38">
        <f>IF(JD216=0,0,JE216/JD216*1000)</f>
        <v>0</v>
      </c>
      <c r="JG216" s="37">
        <v>0</v>
      </c>
      <c r="JH216" s="4">
        <v>0</v>
      </c>
      <c r="JI216" s="38">
        <f>IF(JG216=0,0,JH216/JG216*1000)</f>
        <v>0</v>
      </c>
      <c r="JJ216" s="37">
        <v>0</v>
      </c>
      <c r="JK216" s="4">
        <v>0</v>
      </c>
      <c r="JL216" s="38">
        <f>IF(JJ216=0,0,JK216/JJ216*1000)</f>
        <v>0</v>
      </c>
      <c r="JM216" s="37">
        <v>0</v>
      </c>
      <c r="JN216" s="4">
        <v>0</v>
      </c>
      <c r="JO216" s="38">
        <f>IF(JM216=0,0,JN216/JM216*1000)</f>
        <v>0</v>
      </c>
      <c r="JP216" s="37">
        <v>69.462039999999988</v>
      </c>
      <c r="JQ216" s="4">
        <v>4579.0209999999997</v>
      </c>
      <c r="JR216" s="38">
        <f>IF(JP216=0,0,JQ216/JP216*1000)</f>
        <v>65921.199550142788</v>
      </c>
      <c r="JS216" s="37">
        <v>0</v>
      </c>
      <c r="JT216" s="4">
        <v>0</v>
      </c>
      <c r="JU216" s="38">
        <f>IF(JS216=0,0,JT216/JS216*1000)</f>
        <v>0</v>
      </c>
      <c r="JV216" s="37">
        <v>0</v>
      </c>
      <c r="JW216" s="4">
        <v>0</v>
      </c>
      <c r="JX216" s="38">
        <f>IF(JV216=0,0,JW216/JV216*1000)</f>
        <v>0</v>
      </c>
      <c r="JY216" s="37">
        <v>0</v>
      </c>
      <c r="JZ216" s="4">
        <v>0</v>
      </c>
      <c r="KA216" s="38">
        <f>IF(JY216=0,0,JZ216/JY216*1000)</f>
        <v>0</v>
      </c>
      <c r="KB216" s="37">
        <v>0</v>
      </c>
      <c r="KC216" s="4">
        <v>0</v>
      </c>
      <c r="KD216" s="38">
        <f>IF(KB216=0,0,KC216/KB216*1000)</f>
        <v>0</v>
      </c>
      <c r="KE216" s="37">
        <v>2.2793999999999999</v>
      </c>
      <c r="KF216" s="4">
        <v>5.73</v>
      </c>
      <c r="KG216" s="38">
        <f>IF(KE216=0,0,KF216/KE216*1000)</f>
        <v>2513.8194261647805</v>
      </c>
      <c r="KH216" s="37"/>
      <c r="KI216" s="4"/>
      <c r="KJ216" s="38"/>
      <c r="KK216" s="37">
        <v>0</v>
      </c>
      <c r="KL216" s="4">
        <v>0</v>
      </c>
      <c r="KM216" s="38">
        <f>IF(KK216=0,0,KL216/KK216*1000)</f>
        <v>0</v>
      </c>
      <c r="KN216" s="37">
        <v>4.7882799999999994</v>
      </c>
      <c r="KO216" s="4">
        <v>21.207000000000001</v>
      </c>
      <c r="KP216" s="38">
        <f>IF(KN216=0,0,KO216/KN216*1000)</f>
        <v>4428.9389927071943</v>
      </c>
      <c r="KQ216" s="37">
        <v>0</v>
      </c>
      <c r="KR216" s="4">
        <v>0</v>
      </c>
      <c r="KS216" s="38">
        <f>IF(KQ216=0,0,KR216/KQ216*1000)</f>
        <v>0</v>
      </c>
      <c r="KT216" s="37">
        <v>112.25261999999999</v>
      </c>
      <c r="KU216" s="4">
        <v>607.88499999999999</v>
      </c>
      <c r="KV216" s="38">
        <f>IF(KT216=0,0,KU216/KT216*1000)</f>
        <v>5415.3301722489869</v>
      </c>
      <c r="KW216" s="37">
        <v>0</v>
      </c>
      <c r="KX216" s="4">
        <v>0</v>
      </c>
      <c r="KY216" s="38">
        <f>IF(KW216=0,0,KX216/KW216*1000)</f>
        <v>0</v>
      </c>
      <c r="KZ216" s="37">
        <v>101.96</v>
      </c>
      <c r="LA216" s="4">
        <v>2633.5070000000001</v>
      </c>
      <c r="LB216" s="38">
        <f>IF(KZ216=0,0,LA216/KZ216*1000)</f>
        <v>25828.825029423308</v>
      </c>
      <c r="LC216" s="37">
        <v>68.667050000000003</v>
      </c>
      <c r="LD216" s="4">
        <v>3533.1089999999999</v>
      </c>
      <c r="LE216" s="38">
        <f>IF(LC216=0,0,LD216/LC216*1000)</f>
        <v>51452.756453058631</v>
      </c>
      <c r="LF216" s="37">
        <v>3.43181</v>
      </c>
      <c r="LG216" s="4">
        <v>171.95500000000001</v>
      </c>
      <c r="LH216" s="38">
        <f>IF(LF216=0,0,LG216/LF216*1000)</f>
        <v>50106.212173750886</v>
      </c>
      <c r="LI216" s="37">
        <v>0.37383999999999995</v>
      </c>
      <c r="LJ216" s="4">
        <v>17.684000000000001</v>
      </c>
      <c r="LK216" s="38">
        <f>IF(LI216=0,0,LJ216/LI216*1000)</f>
        <v>47303.659319494982</v>
      </c>
      <c r="LL216" s="37">
        <v>0</v>
      </c>
      <c r="LM216" s="4">
        <v>0</v>
      </c>
      <c r="LN216" s="38">
        <f>IF(LL216=0,0,LM216/LL216*1000)</f>
        <v>0</v>
      </c>
      <c r="LO216" s="37">
        <v>0</v>
      </c>
      <c r="LP216" s="4">
        <v>0</v>
      </c>
      <c r="LQ216" s="38">
        <f>IF(LO216=0,0,LP216/LO216*1000)</f>
        <v>0</v>
      </c>
      <c r="LR216" s="37">
        <v>0</v>
      </c>
      <c r="LS216" s="4">
        <v>0</v>
      </c>
      <c r="LT216" s="38">
        <f>IF(LR216=0,0,LS216/LR216*1000)</f>
        <v>0</v>
      </c>
      <c r="LU216" s="37">
        <v>0</v>
      </c>
      <c r="LV216" s="4">
        <v>0</v>
      </c>
      <c r="LW216" s="38">
        <f>IF(LU216=0,0,LV216/LU216*1000)</f>
        <v>0</v>
      </c>
      <c r="LX216" s="37">
        <v>14.737</v>
      </c>
      <c r="LY216" s="4">
        <v>163.011</v>
      </c>
      <c r="LZ216" s="38">
        <f>IF(LX216=0,0,LY216/LX216*1000)</f>
        <v>11061.342199905001</v>
      </c>
      <c r="MA216" s="2">
        <f t="shared" si="1904"/>
        <v>1129.3500200000001</v>
      </c>
      <c r="MB216" s="34">
        <f t="shared" si="1905"/>
        <v>34970.517000000007</v>
      </c>
    </row>
    <row r="217" spans="1:340" x14ac:dyDescent="0.3">
      <c r="A217" s="50">
        <v>2020</v>
      </c>
      <c r="B217" s="38" t="s">
        <v>9</v>
      </c>
      <c r="C217" s="37">
        <v>0</v>
      </c>
      <c r="D217" s="4">
        <v>0</v>
      </c>
      <c r="E217" s="38">
        <f t="shared" ref="E217:BY224" si="1925">IF(C217=0,0,D217/C217*1000)</f>
        <v>0</v>
      </c>
      <c r="F217" s="37">
        <v>0</v>
      </c>
      <c r="G217" s="4">
        <v>0</v>
      </c>
      <c r="H217" s="38">
        <f t="shared" si="1925"/>
        <v>0</v>
      </c>
      <c r="I217" s="37">
        <v>0</v>
      </c>
      <c r="J217" s="4">
        <v>0</v>
      </c>
      <c r="K217" s="38">
        <f t="shared" si="1925"/>
        <v>0</v>
      </c>
      <c r="L217" s="37">
        <v>0</v>
      </c>
      <c r="M217" s="4">
        <v>0</v>
      </c>
      <c r="N217" s="38">
        <f t="shared" si="1925"/>
        <v>0</v>
      </c>
      <c r="O217" s="37">
        <v>32.96125</v>
      </c>
      <c r="P217" s="4">
        <v>3703.9920000000002</v>
      </c>
      <c r="Q217" s="38">
        <f t="shared" si="1925"/>
        <v>112374.13629640866</v>
      </c>
      <c r="R217" s="37">
        <v>6.3400000000000001E-3</v>
      </c>
      <c r="S217" s="4">
        <v>0.42099999999999999</v>
      </c>
      <c r="T217" s="38">
        <f t="shared" si="1925"/>
        <v>66403.785488958994</v>
      </c>
      <c r="U217" s="37">
        <v>202.56186</v>
      </c>
      <c r="V217" s="4">
        <v>7489.6840000000002</v>
      </c>
      <c r="W217" s="38">
        <f t="shared" si="1925"/>
        <v>36974.798710872819</v>
      </c>
      <c r="X217" s="37">
        <v>0</v>
      </c>
      <c r="Y217" s="4">
        <v>0</v>
      </c>
      <c r="Z217" s="38">
        <f t="shared" si="1925"/>
        <v>0</v>
      </c>
      <c r="AA217" s="37">
        <v>0</v>
      </c>
      <c r="AB217" s="4">
        <v>0</v>
      </c>
      <c r="AC217" s="38">
        <f t="shared" si="1925"/>
        <v>0</v>
      </c>
      <c r="AD217" s="37">
        <v>2.0259100000000001</v>
      </c>
      <c r="AE217" s="4">
        <v>116.34399999999999</v>
      </c>
      <c r="AF217" s="38">
        <f t="shared" si="1925"/>
        <v>57428.020000888479</v>
      </c>
      <c r="AG217" s="37">
        <v>0</v>
      </c>
      <c r="AH217" s="4">
        <v>0</v>
      </c>
      <c r="AI217" s="38">
        <f t="shared" si="1925"/>
        <v>0</v>
      </c>
      <c r="AJ217" s="37">
        <v>0</v>
      </c>
      <c r="AK217" s="4">
        <v>0</v>
      </c>
      <c r="AL217" s="38">
        <f t="shared" si="1925"/>
        <v>0</v>
      </c>
      <c r="AM217" s="37">
        <v>0</v>
      </c>
      <c r="AN217" s="4">
        <v>0</v>
      </c>
      <c r="AO217" s="38">
        <f t="shared" si="1925"/>
        <v>0</v>
      </c>
      <c r="AP217" s="37">
        <v>8.5100000000000002E-3</v>
      </c>
      <c r="AQ217" s="4">
        <v>2.2650000000000001</v>
      </c>
      <c r="AR217" s="38">
        <f t="shared" si="1925"/>
        <v>266157.46180963574</v>
      </c>
      <c r="AS217" s="37">
        <v>0</v>
      </c>
      <c r="AT217" s="4">
        <v>0</v>
      </c>
      <c r="AU217" s="38">
        <f t="shared" ref="AU217:AU224" si="1926">IF(AS217=0,0,AT217/AS217*1000)</f>
        <v>0</v>
      </c>
      <c r="AV217" s="37">
        <v>0</v>
      </c>
      <c r="AW217" s="4">
        <v>0</v>
      </c>
      <c r="AX217" s="38">
        <f t="shared" si="1925"/>
        <v>0</v>
      </c>
      <c r="AY217" s="37">
        <v>14.734080000000001</v>
      </c>
      <c r="AZ217" s="4">
        <v>1627.097</v>
      </c>
      <c r="BA217" s="38">
        <f t="shared" si="1925"/>
        <v>110430.85146816088</v>
      </c>
      <c r="BB217" s="37">
        <v>0</v>
      </c>
      <c r="BC217" s="4">
        <v>0</v>
      </c>
      <c r="BD217" s="38">
        <f t="shared" si="1925"/>
        <v>0</v>
      </c>
      <c r="BE217" s="37">
        <v>0</v>
      </c>
      <c r="BF217" s="4">
        <v>0</v>
      </c>
      <c r="BG217" s="38">
        <f t="shared" si="1924"/>
        <v>0</v>
      </c>
      <c r="BH217" s="37">
        <v>7.85</v>
      </c>
      <c r="BI217" s="4">
        <v>15.815</v>
      </c>
      <c r="BJ217" s="38">
        <f t="shared" si="1925"/>
        <v>2014.6496815286623</v>
      </c>
      <c r="BK217" s="37">
        <v>5.0000000000000001E-3</v>
      </c>
      <c r="BL217" s="4">
        <v>0.91500000000000004</v>
      </c>
      <c r="BM217" s="38">
        <f t="shared" si="1925"/>
        <v>183000</v>
      </c>
      <c r="BN217" s="37">
        <v>0</v>
      </c>
      <c r="BO217" s="4">
        <v>0</v>
      </c>
      <c r="BP217" s="38">
        <f t="shared" ref="BP217:BP224" si="1927">IF(BN217=0,0,BO217/BN217*1000)</f>
        <v>0</v>
      </c>
      <c r="BQ217" s="37">
        <v>0</v>
      </c>
      <c r="BR217" s="4">
        <v>0</v>
      </c>
      <c r="BS217" s="38">
        <f t="shared" si="1925"/>
        <v>0</v>
      </c>
      <c r="BT217" s="37">
        <v>0</v>
      </c>
      <c r="BU217" s="4">
        <v>0</v>
      </c>
      <c r="BV217" s="38">
        <f t="shared" ref="BV217:BV224" si="1928">IF(BT217=0,0,BU217/BT217*1000)</f>
        <v>0</v>
      </c>
      <c r="BW217" s="37">
        <v>0</v>
      </c>
      <c r="BX217" s="4">
        <v>0</v>
      </c>
      <c r="BY217" s="38">
        <f t="shared" si="1925"/>
        <v>0</v>
      </c>
      <c r="BZ217" s="37">
        <v>0</v>
      </c>
      <c r="CA217" s="4">
        <v>0</v>
      </c>
      <c r="CB217" s="38">
        <f t="shared" ref="CB217:EY224" si="1929">IF(BZ217=0,0,CA217/BZ217*1000)</f>
        <v>0</v>
      </c>
      <c r="CC217" s="37">
        <v>21.05228</v>
      </c>
      <c r="CD217" s="4">
        <v>1713.42</v>
      </c>
      <c r="CE217" s="38">
        <f t="shared" si="1929"/>
        <v>81388.809193113528</v>
      </c>
      <c r="CF217" s="37">
        <v>0</v>
      </c>
      <c r="CG217" s="4">
        <v>0</v>
      </c>
      <c r="CH217" s="38">
        <f t="shared" si="1929"/>
        <v>0</v>
      </c>
      <c r="CI217" s="37">
        <v>0</v>
      </c>
      <c r="CJ217" s="4">
        <v>0</v>
      </c>
      <c r="CK217" s="38">
        <f t="shared" ref="CK217:CK224" si="1930">IF(CI217=0,0,CJ217/CI217*1000)</f>
        <v>0</v>
      </c>
      <c r="CL217" s="37">
        <v>0</v>
      </c>
      <c r="CM217" s="4">
        <v>0</v>
      </c>
      <c r="CN217" s="38">
        <f t="shared" si="1929"/>
        <v>0</v>
      </c>
      <c r="CO217" s="37">
        <v>0</v>
      </c>
      <c r="CP217" s="4">
        <v>0</v>
      </c>
      <c r="CQ217" s="38">
        <f t="shared" si="1929"/>
        <v>0</v>
      </c>
      <c r="CR217" s="37">
        <v>0</v>
      </c>
      <c r="CS217" s="4">
        <v>0</v>
      </c>
      <c r="CT217" s="38">
        <f t="shared" si="1929"/>
        <v>0</v>
      </c>
      <c r="CU217" s="37">
        <v>0</v>
      </c>
      <c r="CV217" s="4">
        <v>0</v>
      </c>
      <c r="CW217" s="38">
        <f t="shared" si="1872"/>
        <v>0</v>
      </c>
      <c r="CX217" s="37">
        <v>29.948400000000003</v>
      </c>
      <c r="CY217" s="4">
        <v>1413.2919999999999</v>
      </c>
      <c r="CZ217" s="38">
        <f t="shared" si="1929"/>
        <v>47190.901684230208</v>
      </c>
      <c r="DA217" s="37">
        <v>0</v>
      </c>
      <c r="DB217" s="4">
        <v>0</v>
      </c>
      <c r="DC217" s="38">
        <f t="shared" si="1929"/>
        <v>0</v>
      </c>
      <c r="DD217" s="37">
        <v>0</v>
      </c>
      <c r="DE217" s="4">
        <v>0</v>
      </c>
      <c r="DF217" s="38">
        <f t="shared" si="1929"/>
        <v>0</v>
      </c>
      <c r="DG217" s="37">
        <v>0</v>
      </c>
      <c r="DH217" s="4">
        <v>0</v>
      </c>
      <c r="DI217" s="38">
        <f t="shared" si="1929"/>
        <v>0</v>
      </c>
      <c r="DJ217" s="37">
        <v>0</v>
      </c>
      <c r="DK217" s="4">
        <v>0</v>
      </c>
      <c r="DL217" s="38">
        <f t="shared" si="1929"/>
        <v>0</v>
      </c>
      <c r="DM217" s="37">
        <v>267.70670000000001</v>
      </c>
      <c r="DN217" s="4">
        <v>7250.7290000000003</v>
      </c>
      <c r="DO217" s="38">
        <f t="shared" si="1929"/>
        <v>27084.600422776119</v>
      </c>
      <c r="DP217" s="37">
        <v>2.6980500000000003</v>
      </c>
      <c r="DQ217" s="4">
        <v>64.453000000000003</v>
      </c>
      <c r="DR217" s="38">
        <f t="shared" si="1929"/>
        <v>23888.734456366634</v>
      </c>
      <c r="DS217" s="37">
        <v>56.192999999999998</v>
      </c>
      <c r="DT217" s="4">
        <v>468.06299999999999</v>
      </c>
      <c r="DU217" s="38">
        <f t="shared" si="1929"/>
        <v>8329.560621429715</v>
      </c>
      <c r="DV217" s="37">
        <v>0</v>
      </c>
      <c r="DW217" s="4">
        <v>0</v>
      </c>
      <c r="DX217" s="38">
        <f t="shared" si="1929"/>
        <v>0</v>
      </c>
      <c r="DY217" s="37">
        <v>0</v>
      </c>
      <c r="DZ217" s="4">
        <v>0</v>
      </c>
      <c r="EA217" s="38">
        <f t="shared" si="1929"/>
        <v>0</v>
      </c>
      <c r="EB217" s="37">
        <v>1.895</v>
      </c>
      <c r="EC217" s="4">
        <v>112.319</v>
      </c>
      <c r="ED217" s="38">
        <f t="shared" si="1929"/>
        <v>59271.240105540899</v>
      </c>
      <c r="EE217" s="37">
        <v>0.30580000000000002</v>
      </c>
      <c r="EF217" s="4">
        <v>2.8860000000000001</v>
      </c>
      <c r="EG217" s="38">
        <f t="shared" ref="EG217:EG224" si="1931">IF(EE217=0,0,EF217/EE217*1000)</f>
        <v>9437.5408763897958</v>
      </c>
      <c r="EH217" s="37">
        <v>0.30580000000000002</v>
      </c>
      <c r="EI217" s="4">
        <v>2.8860000000000001</v>
      </c>
      <c r="EJ217" s="38">
        <f t="shared" si="1929"/>
        <v>9437.5408763897958</v>
      </c>
      <c r="EK217" s="37">
        <v>0</v>
      </c>
      <c r="EL217" s="4">
        <v>0</v>
      </c>
      <c r="EM217" s="38">
        <f t="shared" si="1929"/>
        <v>0</v>
      </c>
      <c r="EN217" s="37">
        <v>0</v>
      </c>
      <c r="EO217" s="4">
        <v>0</v>
      </c>
      <c r="EP217" s="38">
        <f t="shared" si="1929"/>
        <v>0</v>
      </c>
      <c r="EQ217" s="37"/>
      <c r="ER217" s="4"/>
      <c r="ES217" s="38"/>
      <c r="ET217" s="37">
        <v>0</v>
      </c>
      <c r="EU217" s="4">
        <v>0</v>
      </c>
      <c r="EV217" s="38">
        <f t="shared" si="1929"/>
        <v>0</v>
      </c>
      <c r="EW217" s="37">
        <v>0</v>
      </c>
      <c r="EX217" s="4">
        <v>0</v>
      </c>
      <c r="EY217" s="38">
        <f t="shared" si="1929"/>
        <v>0</v>
      </c>
      <c r="EZ217" s="37">
        <v>0</v>
      </c>
      <c r="FA217" s="4">
        <v>0</v>
      </c>
      <c r="FB217" s="38">
        <f t="shared" ref="FB217:FB224" si="1932">IF(EZ217=0,0,FA217/EZ217*1000)</f>
        <v>0</v>
      </c>
      <c r="FC217" s="37"/>
      <c r="FD217" s="4"/>
      <c r="FE217" s="38"/>
      <c r="FF217" s="37">
        <v>0</v>
      </c>
      <c r="FG217" s="4">
        <v>0</v>
      </c>
      <c r="FH217" s="38">
        <f t="shared" ref="FH217:IK224" si="1933">IF(FF217=0,0,FG217/FF217*1000)</f>
        <v>0</v>
      </c>
      <c r="FI217" s="37">
        <v>609.61</v>
      </c>
      <c r="FJ217" s="4">
        <v>2013.635</v>
      </c>
      <c r="FK217" s="38">
        <f t="shared" si="1933"/>
        <v>3303.1528354193665</v>
      </c>
      <c r="FL217" s="37">
        <v>0</v>
      </c>
      <c r="FM217" s="4">
        <v>0</v>
      </c>
      <c r="FN217" s="38">
        <f t="shared" ref="FN217:FN224" si="1934">IF(FL217=0,0,FM217/FL217*1000)</f>
        <v>0</v>
      </c>
      <c r="FO217" s="37">
        <v>0</v>
      </c>
      <c r="FP217" s="4">
        <v>0</v>
      </c>
      <c r="FQ217" s="38">
        <f t="shared" ref="FQ217:FQ224" si="1935">IF(FO217=0,0,FP217/FO217*1000)</f>
        <v>0</v>
      </c>
      <c r="FR217" s="37">
        <v>0</v>
      </c>
      <c r="FS217" s="4">
        <v>0</v>
      </c>
      <c r="FT217" s="38">
        <f t="shared" si="1933"/>
        <v>0</v>
      </c>
      <c r="FU217" s="37"/>
      <c r="FV217" s="4"/>
      <c r="FW217" s="38"/>
      <c r="FX217" s="37">
        <v>0</v>
      </c>
      <c r="FY217" s="4">
        <v>0</v>
      </c>
      <c r="FZ217" s="38">
        <f t="shared" si="1933"/>
        <v>0</v>
      </c>
      <c r="GA217" s="37">
        <v>0</v>
      </c>
      <c r="GB217" s="4">
        <v>0</v>
      </c>
      <c r="GC217" s="38">
        <f t="shared" si="1933"/>
        <v>0</v>
      </c>
      <c r="GD217" s="37">
        <v>0</v>
      </c>
      <c r="GE217" s="4">
        <v>0</v>
      </c>
      <c r="GF217" s="38">
        <f t="shared" si="1933"/>
        <v>0</v>
      </c>
      <c r="GG217" s="37">
        <v>0</v>
      </c>
      <c r="GH217" s="4">
        <v>0</v>
      </c>
      <c r="GI217" s="38">
        <f t="shared" si="1884"/>
        <v>0</v>
      </c>
      <c r="GJ217" s="37">
        <v>0</v>
      </c>
      <c r="GK217" s="4">
        <v>0</v>
      </c>
      <c r="GL217" s="38">
        <f t="shared" si="1885"/>
        <v>0</v>
      </c>
      <c r="GM217" s="37">
        <v>0</v>
      </c>
      <c r="GN217" s="4">
        <v>0</v>
      </c>
      <c r="GO217" s="38">
        <f t="shared" si="1933"/>
        <v>0</v>
      </c>
      <c r="GP217" s="37">
        <v>0</v>
      </c>
      <c r="GQ217" s="4">
        <v>0</v>
      </c>
      <c r="GR217" s="38">
        <f t="shared" si="1933"/>
        <v>0</v>
      </c>
      <c r="GS217" s="37">
        <v>0</v>
      </c>
      <c r="GT217" s="4">
        <v>0</v>
      </c>
      <c r="GU217" s="38">
        <f t="shared" si="1933"/>
        <v>0</v>
      </c>
      <c r="GV217" s="37">
        <v>0</v>
      </c>
      <c r="GW217" s="4">
        <v>0</v>
      </c>
      <c r="GX217" s="38">
        <f t="shared" si="1933"/>
        <v>0</v>
      </c>
      <c r="GY217" s="37">
        <v>0</v>
      </c>
      <c r="GZ217" s="4">
        <v>0</v>
      </c>
      <c r="HA217" s="38">
        <f t="shared" si="1933"/>
        <v>0</v>
      </c>
      <c r="HB217" s="37">
        <v>0</v>
      </c>
      <c r="HC217" s="4">
        <v>0</v>
      </c>
      <c r="HD217" s="38">
        <f t="shared" si="1933"/>
        <v>0</v>
      </c>
      <c r="HE217" s="37">
        <v>0</v>
      </c>
      <c r="HF217" s="4">
        <v>0</v>
      </c>
      <c r="HG217" s="38">
        <f t="shared" si="1933"/>
        <v>0</v>
      </c>
      <c r="HH217" s="37">
        <v>48.917589999999997</v>
      </c>
      <c r="HI217" s="4">
        <v>2467.491</v>
      </c>
      <c r="HJ217" s="38">
        <f t="shared" si="1933"/>
        <v>50441.794045863666</v>
      </c>
      <c r="HK217" s="37">
        <v>0</v>
      </c>
      <c r="HL217" s="4">
        <v>0</v>
      </c>
      <c r="HM217" s="38">
        <f t="shared" si="1933"/>
        <v>0</v>
      </c>
      <c r="HN217" s="37">
        <v>0</v>
      </c>
      <c r="HO217" s="4">
        <v>0</v>
      </c>
      <c r="HP217" s="38">
        <f t="shared" si="1933"/>
        <v>0</v>
      </c>
      <c r="HQ217" s="37">
        <v>0.35</v>
      </c>
      <c r="HR217" s="4">
        <v>0.125</v>
      </c>
      <c r="HS217" s="38">
        <f t="shared" ref="HS217:HS224" si="1936">IF(HQ217=0,0,HR217/HQ217*1000)</f>
        <v>357.14285714285717</v>
      </c>
      <c r="HT217" s="37">
        <v>0.35</v>
      </c>
      <c r="HU217" s="4">
        <v>0.125</v>
      </c>
      <c r="HV217" s="38">
        <f t="shared" si="1933"/>
        <v>357.14285714285717</v>
      </c>
      <c r="HW217" s="37">
        <v>0</v>
      </c>
      <c r="HX217" s="4">
        <v>0</v>
      </c>
      <c r="HY217" s="38">
        <f t="shared" si="1933"/>
        <v>0</v>
      </c>
      <c r="HZ217" s="37">
        <v>2.6280000000000001</v>
      </c>
      <c r="IA217" s="4">
        <v>56.177999999999997</v>
      </c>
      <c r="IB217" s="38">
        <f t="shared" si="1933"/>
        <v>21376.71232876712</v>
      </c>
      <c r="IC217" s="37">
        <v>32.242339999999999</v>
      </c>
      <c r="ID217" s="4">
        <v>822.38</v>
      </c>
      <c r="IE217" s="38">
        <f t="shared" si="1933"/>
        <v>25506.213258715092</v>
      </c>
      <c r="IF217" s="37">
        <v>0</v>
      </c>
      <c r="IG217" s="4">
        <v>0</v>
      </c>
      <c r="IH217" s="38">
        <f t="shared" si="1933"/>
        <v>0</v>
      </c>
      <c r="II217" s="37">
        <v>0</v>
      </c>
      <c r="IJ217" s="4">
        <v>0</v>
      </c>
      <c r="IK217" s="38">
        <f t="shared" si="1933"/>
        <v>0</v>
      </c>
      <c r="IL217" s="37">
        <v>3.5861900000000002</v>
      </c>
      <c r="IM217" s="4">
        <v>368.245</v>
      </c>
      <c r="IN217" s="38">
        <f t="shared" ref="IN217:LH224" si="1937">IF(IL217=0,0,IM217/IL217*1000)</f>
        <v>102684.18572356735</v>
      </c>
      <c r="IO217" s="37">
        <v>39.4514</v>
      </c>
      <c r="IP217" s="4">
        <v>2727.0529999999999</v>
      </c>
      <c r="IQ217" s="38">
        <f t="shared" si="1937"/>
        <v>69124.365675235866</v>
      </c>
      <c r="IR217" s="37">
        <v>4.0000000000000001E-3</v>
      </c>
      <c r="IS217" s="4">
        <v>0.24399999999999999</v>
      </c>
      <c r="IT217" s="38">
        <f t="shared" si="1937"/>
        <v>61000</v>
      </c>
      <c r="IU217" s="37">
        <v>0</v>
      </c>
      <c r="IV217" s="4">
        <v>0</v>
      </c>
      <c r="IW217" s="38">
        <f t="shared" si="1937"/>
        <v>0</v>
      </c>
      <c r="IX217" s="37">
        <v>0</v>
      </c>
      <c r="IY217" s="4">
        <v>0</v>
      </c>
      <c r="IZ217" s="38">
        <f t="shared" si="1576"/>
        <v>0</v>
      </c>
      <c r="JA217" s="37">
        <v>0</v>
      </c>
      <c r="JB217" s="4">
        <v>0</v>
      </c>
      <c r="JC217" s="38">
        <f t="shared" si="1937"/>
        <v>0</v>
      </c>
      <c r="JD217" s="37">
        <v>0</v>
      </c>
      <c r="JE217" s="4">
        <v>0</v>
      </c>
      <c r="JF217" s="38">
        <f t="shared" si="1937"/>
        <v>0</v>
      </c>
      <c r="JG217" s="37">
        <v>0</v>
      </c>
      <c r="JH217" s="4">
        <v>0</v>
      </c>
      <c r="JI217" s="38">
        <f t="shared" si="1937"/>
        <v>0</v>
      </c>
      <c r="JJ217" s="37">
        <v>0</v>
      </c>
      <c r="JK217" s="4">
        <v>0</v>
      </c>
      <c r="JL217" s="38">
        <f t="shared" si="1937"/>
        <v>0</v>
      </c>
      <c r="JM217" s="37">
        <v>0</v>
      </c>
      <c r="JN217" s="4">
        <v>0</v>
      </c>
      <c r="JO217" s="38">
        <f t="shared" si="1937"/>
        <v>0</v>
      </c>
      <c r="JP217" s="37">
        <v>74.832279999999997</v>
      </c>
      <c r="JQ217" s="4">
        <v>4115.3209999999999</v>
      </c>
      <c r="JR217" s="38">
        <f t="shared" si="1937"/>
        <v>54993.927754172393</v>
      </c>
      <c r="JS217" s="37">
        <v>0</v>
      </c>
      <c r="JT217" s="4">
        <v>0</v>
      </c>
      <c r="JU217" s="38">
        <f t="shared" si="1937"/>
        <v>0</v>
      </c>
      <c r="JV217" s="37">
        <v>7.5880000000000001</v>
      </c>
      <c r="JW217" s="4">
        <v>480.84800000000001</v>
      </c>
      <c r="JX217" s="38">
        <f t="shared" si="1937"/>
        <v>63369.530838165527</v>
      </c>
      <c r="JY217" s="37">
        <v>0</v>
      </c>
      <c r="JZ217" s="4">
        <v>0</v>
      </c>
      <c r="KA217" s="38">
        <f t="shared" si="1937"/>
        <v>0</v>
      </c>
      <c r="KB217" s="37">
        <v>0</v>
      </c>
      <c r="KC217" s="4">
        <v>0</v>
      </c>
      <c r="KD217" s="38">
        <f t="shared" si="1937"/>
        <v>0</v>
      </c>
      <c r="KE217" s="37">
        <v>5.6461199999999998</v>
      </c>
      <c r="KF217" s="4">
        <v>33.683</v>
      </c>
      <c r="KG217" s="38">
        <f t="shared" si="1937"/>
        <v>5965.6897125813839</v>
      </c>
      <c r="KH217" s="37"/>
      <c r="KI217" s="4"/>
      <c r="KJ217" s="38"/>
      <c r="KK217" s="37">
        <v>0</v>
      </c>
      <c r="KL217" s="4">
        <v>0</v>
      </c>
      <c r="KM217" s="38">
        <f t="shared" si="1937"/>
        <v>0</v>
      </c>
      <c r="KN217" s="37">
        <v>0</v>
      </c>
      <c r="KO217" s="4">
        <v>0</v>
      </c>
      <c r="KP217" s="38">
        <f t="shared" ref="KP217:KP224" si="1938">IF(KN217=0,0,KO217/KN217*1000)</f>
        <v>0</v>
      </c>
      <c r="KQ217" s="37">
        <v>0</v>
      </c>
      <c r="KR217" s="4">
        <v>0</v>
      </c>
      <c r="KS217" s="38">
        <f t="shared" si="1937"/>
        <v>0</v>
      </c>
      <c r="KT217" s="37">
        <v>61.112459999999999</v>
      </c>
      <c r="KU217" s="4">
        <v>1037.902</v>
      </c>
      <c r="KV217" s="38">
        <f t="shared" si="1937"/>
        <v>16983.476037456192</v>
      </c>
      <c r="KW217" s="37">
        <v>0</v>
      </c>
      <c r="KX217" s="4">
        <v>0</v>
      </c>
      <c r="KY217" s="38">
        <f t="shared" si="1937"/>
        <v>0</v>
      </c>
      <c r="KZ217" s="37">
        <v>103.41632000000001</v>
      </c>
      <c r="LA217" s="4">
        <v>2804.9589999999998</v>
      </c>
      <c r="LB217" s="38">
        <f t="shared" si="1937"/>
        <v>27122.982136668557</v>
      </c>
      <c r="LC217" s="37">
        <v>24.58398</v>
      </c>
      <c r="LD217" s="4">
        <v>1338.4110000000001</v>
      </c>
      <c r="LE217" s="38">
        <f t="shared" si="1937"/>
        <v>54442.405176053675</v>
      </c>
      <c r="LF217" s="37">
        <v>4.15E-3</v>
      </c>
      <c r="LG217" s="4">
        <v>2.4129999999999998</v>
      </c>
      <c r="LH217" s="38">
        <f t="shared" si="1937"/>
        <v>581445.78313253005</v>
      </c>
      <c r="LI217" s="37">
        <v>0.65149999999999997</v>
      </c>
      <c r="LJ217" s="4">
        <v>4.9009999999999998</v>
      </c>
      <c r="LK217" s="38">
        <f t="shared" ref="LK217:LZ224" si="1939">IF(LI217=0,0,LJ217/LI217*1000)</f>
        <v>7522.6400613967762</v>
      </c>
      <c r="LL217" s="37">
        <v>0</v>
      </c>
      <c r="LM217" s="4">
        <v>0</v>
      </c>
      <c r="LN217" s="38">
        <f t="shared" si="1939"/>
        <v>0</v>
      </c>
      <c r="LO217" s="37">
        <v>0</v>
      </c>
      <c r="LP217" s="4">
        <v>0</v>
      </c>
      <c r="LQ217" s="38">
        <f t="shared" si="1939"/>
        <v>0</v>
      </c>
      <c r="LR217" s="37">
        <v>0</v>
      </c>
      <c r="LS217" s="4">
        <v>0</v>
      </c>
      <c r="LT217" s="38">
        <f t="shared" si="1939"/>
        <v>0</v>
      </c>
      <c r="LU217" s="37">
        <v>0</v>
      </c>
      <c r="LV217" s="4">
        <v>0</v>
      </c>
      <c r="LW217" s="38">
        <f t="shared" si="1939"/>
        <v>0</v>
      </c>
      <c r="LX217" s="37">
        <v>246.63946999999999</v>
      </c>
      <c r="LY217" s="4">
        <v>2981.7260000000001</v>
      </c>
      <c r="LZ217" s="38">
        <f t="shared" si="1939"/>
        <v>12089.411317661365</v>
      </c>
      <c r="MA217" s="2">
        <f t="shared" si="1904"/>
        <v>1901.2159799999999</v>
      </c>
      <c r="MB217" s="34">
        <f t="shared" si="1905"/>
        <v>45237.21</v>
      </c>
    </row>
    <row r="218" spans="1:340" x14ac:dyDescent="0.3">
      <c r="A218" s="50">
        <v>2020</v>
      </c>
      <c r="B218" s="51" t="s">
        <v>10</v>
      </c>
      <c r="C218" s="37">
        <v>0</v>
      </c>
      <c r="D218" s="4">
        <v>0</v>
      </c>
      <c r="E218" s="38">
        <f t="shared" si="1925"/>
        <v>0</v>
      </c>
      <c r="F218" s="37">
        <v>0</v>
      </c>
      <c r="G218" s="4">
        <v>0</v>
      </c>
      <c r="H218" s="38">
        <f t="shared" si="1925"/>
        <v>0</v>
      </c>
      <c r="I218" s="37">
        <v>0</v>
      </c>
      <c r="J218" s="4">
        <v>0</v>
      </c>
      <c r="K218" s="38">
        <f t="shared" si="1925"/>
        <v>0</v>
      </c>
      <c r="L218" s="37">
        <v>0</v>
      </c>
      <c r="M218" s="4">
        <v>0</v>
      </c>
      <c r="N218" s="38">
        <f t="shared" si="1925"/>
        <v>0</v>
      </c>
      <c r="O218" s="37">
        <v>6.5188800000000002</v>
      </c>
      <c r="P218" s="4">
        <v>786.26199999999994</v>
      </c>
      <c r="Q218" s="38">
        <f t="shared" si="1925"/>
        <v>120613.05009449476</v>
      </c>
      <c r="R218" s="37">
        <v>0</v>
      </c>
      <c r="S218" s="4">
        <v>0</v>
      </c>
      <c r="T218" s="38">
        <f t="shared" si="1925"/>
        <v>0</v>
      </c>
      <c r="U218" s="37">
        <v>239.59810999999999</v>
      </c>
      <c r="V218" s="4">
        <v>9096.7990000000009</v>
      </c>
      <c r="W218" s="38">
        <f t="shared" si="1925"/>
        <v>37966.906333276173</v>
      </c>
      <c r="X218" s="37">
        <v>0</v>
      </c>
      <c r="Y218" s="4">
        <v>0</v>
      </c>
      <c r="Z218" s="38">
        <f t="shared" si="1925"/>
        <v>0</v>
      </c>
      <c r="AA218" s="37">
        <v>0</v>
      </c>
      <c r="AB218" s="4">
        <v>0</v>
      </c>
      <c r="AC218" s="38">
        <f t="shared" si="1925"/>
        <v>0</v>
      </c>
      <c r="AD218" s="37">
        <v>0.10316</v>
      </c>
      <c r="AE218" s="4">
        <v>3.7509999999999999</v>
      </c>
      <c r="AF218" s="38">
        <f t="shared" si="1925"/>
        <v>36360.992632803413</v>
      </c>
      <c r="AG218" s="37">
        <v>0</v>
      </c>
      <c r="AH218" s="4">
        <v>0</v>
      </c>
      <c r="AI218" s="38">
        <f t="shared" si="1925"/>
        <v>0</v>
      </c>
      <c r="AJ218" s="37">
        <v>0.11359999999999999</v>
      </c>
      <c r="AK218" s="4">
        <v>0.6</v>
      </c>
      <c r="AL218" s="38">
        <f t="shared" si="1925"/>
        <v>5281.6901408450713</v>
      </c>
      <c r="AM218" s="37">
        <v>0</v>
      </c>
      <c r="AN218" s="4">
        <v>0</v>
      </c>
      <c r="AO218" s="38">
        <f t="shared" si="1925"/>
        <v>0</v>
      </c>
      <c r="AP218" s="37">
        <v>13.702999999999999</v>
      </c>
      <c r="AQ218" s="4">
        <v>585.14099999999996</v>
      </c>
      <c r="AR218" s="38">
        <f t="shared" si="1925"/>
        <v>42701.671166897759</v>
      </c>
      <c r="AS218" s="37">
        <v>0</v>
      </c>
      <c r="AT218" s="4">
        <v>0</v>
      </c>
      <c r="AU218" s="38">
        <f t="shared" si="1926"/>
        <v>0</v>
      </c>
      <c r="AV218" s="37">
        <v>0</v>
      </c>
      <c r="AW218" s="4">
        <v>0</v>
      </c>
      <c r="AX218" s="38">
        <f t="shared" si="1925"/>
        <v>0</v>
      </c>
      <c r="AY218" s="37">
        <v>10.404950000000001</v>
      </c>
      <c r="AZ218" s="4">
        <v>1118.4159999999999</v>
      </c>
      <c r="BA218" s="38">
        <f t="shared" si="1925"/>
        <v>107488.83944660953</v>
      </c>
      <c r="BB218" s="37">
        <v>0</v>
      </c>
      <c r="BC218" s="4">
        <v>0</v>
      </c>
      <c r="BD218" s="38">
        <f t="shared" si="1925"/>
        <v>0</v>
      </c>
      <c r="BE218" s="37">
        <v>0</v>
      </c>
      <c r="BF218" s="4">
        <v>0</v>
      </c>
      <c r="BG218" s="38">
        <f t="shared" si="1924"/>
        <v>0</v>
      </c>
      <c r="BH218" s="37">
        <v>49.201599999999999</v>
      </c>
      <c r="BI218" s="4">
        <v>198.626</v>
      </c>
      <c r="BJ218" s="38">
        <f t="shared" si="1925"/>
        <v>4036.9825371532634</v>
      </c>
      <c r="BK218" s="37">
        <v>0</v>
      </c>
      <c r="BL218" s="4">
        <v>0</v>
      </c>
      <c r="BM218" s="38">
        <f t="shared" si="1925"/>
        <v>0</v>
      </c>
      <c r="BN218" s="37">
        <v>0</v>
      </c>
      <c r="BO218" s="4">
        <v>0</v>
      </c>
      <c r="BP218" s="38">
        <f t="shared" si="1927"/>
        <v>0</v>
      </c>
      <c r="BQ218" s="37">
        <v>0</v>
      </c>
      <c r="BR218" s="4">
        <v>0</v>
      </c>
      <c r="BS218" s="38">
        <f t="shared" si="1925"/>
        <v>0</v>
      </c>
      <c r="BT218" s="37">
        <v>0</v>
      </c>
      <c r="BU218" s="4">
        <v>0</v>
      </c>
      <c r="BV218" s="38">
        <f t="shared" si="1928"/>
        <v>0</v>
      </c>
      <c r="BW218" s="37">
        <v>0</v>
      </c>
      <c r="BX218" s="4">
        <v>0</v>
      </c>
      <c r="BY218" s="38">
        <f t="shared" si="1925"/>
        <v>0</v>
      </c>
      <c r="BZ218" s="37">
        <v>4.3751999999999995</v>
      </c>
      <c r="CA218" s="4">
        <v>578.57500000000005</v>
      </c>
      <c r="CB218" s="38">
        <f t="shared" si="1929"/>
        <v>132239.66904370088</v>
      </c>
      <c r="CC218" s="37">
        <v>17.718859999999999</v>
      </c>
      <c r="CD218" s="4">
        <v>1243.71</v>
      </c>
      <c r="CE218" s="38">
        <f t="shared" si="1929"/>
        <v>70191.310276169024</v>
      </c>
      <c r="CF218" s="37">
        <v>2.0087999999999999</v>
      </c>
      <c r="CG218" s="4">
        <v>68.075999999999993</v>
      </c>
      <c r="CH218" s="38">
        <f t="shared" si="1929"/>
        <v>33888.888888888883</v>
      </c>
      <c r="CI218" s="37">
        <v>0</v>
      </c>
      <c r="CJ218" s="4">
        <v>0</v>
      </c>
      <c r="CK218" s="38">
        <f t="shared" si="1930"/>
        <v>0</v>
      </c>
      <c r="CL218" s="37">
        <v>0</v>
      </c>
      <c r="CM218" s="4">
        <v>0</v>
      </c>
      <c r="CN218" s="38">
        <f t="shared" si="1929"/>
        <v>0</v>
      </c>
      <c r="CO218" s="37">
        <v>0.87620000000000009</v>
      </c>
      <c r="CP218" s="4">
        <v>99.552999999999997</v>
      </c>
      <c r="CQ218" s="38">
        <f t="shared" si="1929"/>
        <v>113619.03674960053</v>
      </c>
      <c r="CR218" s="37">
        <v>0</v>
      </c>
      <c r="CS218" s="4">
        <v>0</v>
      </c>
      <c r="CT218" s="38">
        <f t="shared" si="1929"/>
        <v>0</v>
      </c>
      <c r="CU218" s="37">
        <v>0</v>
      </c>
      <c r="CV218" s="4">
        <v>0</v>
      </c>
      <c r="CW218" s="38">
        <f t="shared" si="1872"/>
        <v>0</v>
      </c>
      <c r="CX218" s="37">
        <v>3.3547800000000003</v>
      </c>
      <c r="CY218" s="4">
        <v>174.96700000000001</v>
      </c>
      <c r="CZ218" s="38">
        <f t="shared" si="1929"/>
        <v>52154.537704409828</v>
      </c>
      <c r="DA218" s="37">
        <v>0</v>
      </c>
      <c r="DB218" s="4">
        <v>0</v>
      </c>
      <c r="DC218" s="38">
        <f t="shared" si="1929"/>
        <v>0</v>
      </c>
      <c r="DD218" s="37">
        <v>0</v>
      </c>
      <c r="DE218" s="4">
        <v>0</v>
      </c>
      <c r="DF218" s="38">
        <f t="shared" si="1929"/>
        <v>0</v>
      </c>
      <c r="DG218" s="37">
        <v>0</v>
      </c>
      <c r="DH218" s="4">
        <v>0</v>
      </c>
      <c r="DI218" s="38">
        <f t="shared" si="1929"/>
        <v>0</v>
      </c>
      <c r="DJ218" s="37">
        <v>0</v>
      </c>
      <c r="DK218" s="4">
        <v>0</v>
      </c>
      <c r="DL218" s="38">
        <f t="shared" si="1929"/>
        <v>0</v>
      </c>
      <c r="DM218" s="37">
        <v>507.35252000000003</v>
      </c>
      <c r="DN218" s="4">
        <v>11052.404</v>
      </c>
      <c r="DO218" s="38">
        <f t="shared" si="1929"/>
        <v>21784.46654803252</v>
      </c>
      <c r="DP218" s="37">
        <v>5.7728000000000002</v>
      </c>
      <c r="DQ218" s="4">
        <v>318.37400000000002</v>
      </c>
      <c r="DR218" s="38">
        <f t="shared" si="1929"/>
        <v>55150.706762749454</v>
      </c>
      <c r="DS218" s="37">
        <v>0</v>
      </c>
      <c r="DT218" s="4">
        <v>0</v>
      </c>
      <c r="DU218" s="38">
        <f t="shared" si="1929"/>
        <v>0</v>
      </c>
      <c r="DV218" s="37">
        <v>0</v>
      </c>
      <c r="DW218" s="4">
        <v>0</v>
      </c>
      <c r="DX218" s="38">
        <f t="shared" si="1929"/>
        <v>0</v>
      </c>
      <c r="DY218" s="37">
        <v>0</v>
      </c>
      <c r="DZ218" s="4">
        <v>0</v>
      </c>
      <c r="EA218" s="38">
        <f t="shared" si="1929"/>
        <v>0</v>
      </c>
      <c r="EB218" s="37">
        <v>5.73611</v>
      </c>
      <c r="EC218" s="4">
        <v>862</v>
      </c>
      <c r="ED218" s="38">
        <f t="shared" si="1929"/>
        <v>150276.05816485386</v>
      </c>
      <c r="EE218" s="37">
        <v>0</v>
      </c>
      <c r="EF218" s="4">
        <v>0</v>
      </c>
      <c r="EG218" s="38">
        <f t="shared" si="1931"/>
        <v>0</v>
      </c>
      <c r="EH218" s="37">
        <v>0</v>
      </c>
      <c r="EI218" s="4">
        <v>0</v>
      </c>
      <c r="EJ218" s="38">
        <f t="shared" si="1929"/>
        <v>0</v>
      </c>
      <c r="EK218" s="37">
        <v>0</v>
      </c>
      <c r="EL218" s="4">
        <v>0</v>
      </c>
      <c r="EM218" s="38">
        <f t="shared" si="1929"/>
        <v>0</v>
      </c>
      <c r="EN218" s="37">
        <v>0</v>
      </c>
      <c r="EO218" s="4">
        <v>0</v>
      </c>
      <c r="EP218" s="38">
        <f t="shared" si="1929"/>
        <v>0</v>
      </c>
      <c r="EQ218" s="37"/>
      <c r="ER218" s="4"/>
      <c r="ES218" s="38"/>
      <c r="ET218" s="37">
        <v>2.31528</v>
      </c>
      <c r="EU218" s="4">
        <v>9.1379999999999999</v>
      </c>
      <c r="EV218" s="38">
        <f t="shared" si="1929"/>
        <v>3946.8228464807712</v>
      </c>
      <c r="EW218" s="37">
        <v>0</v>
      </c>
      <c r="EX218" s="4">
        <v>0</v>
      </c>
      <c r="EY218" s="38">
        <f t="shared" si="1929"/>
        <v>0</v>
      </c>
      <c r="EZ218" s="37">
        <v>0</v>
      </c>
      <c r="FA218" s="4">
        <v>0</v>
      </c>
      <c r="FB218" s="38">
        <f t="shared" si="1932"/>
        <v>0</v>
      </c>
      <c r="FC218" s="37"/>
      <c r="FD218" s="4"/>
      <c r="FE218" s="38"/>
      <c r="FF218" s="37">
        <v>0</v>
      </c>
      <c r="FG218" s="4">
        <v>0</v>
      </c>
      <c r="FH218" s="38">
        <f t="shared" si="1933"/>
        <v>0</v>
      </c>
      <c r="FI218" s="37">
        <v>799.62900000000002</v>
      </c>
      <c r="FJ218" s="4">
        <v>2525.212</v>
      </c>
      <c r="FK218" s="38">
        <f t="shared" si="1933"/>
        <v>3157.9795129991535</v>
      </c>
      <c r="FL218" s="37">
        <v>0</v>
      </c>
      <c r="FM218" s="4">
        <v>0</v>
      </c>
      <c r="FN218" s="38">
        <f t="shared" si="1934"/>
        <v>0</v>
      </c>
      <c r="FO218" s="37">
        <v>0</v>
      </c>
      <c r="FP218" s="4">
        <v>0</v>
      </c>
      <c r="FQ218" s="38">
        <f t="shared" si="1935"/>
        <v>0</v>
      </c>
      <c r="FR218" s="37">
        <v>0</v>
      </c>
      <c r="FS218" s="4">
        <v>0</v>
      </c>
      <c r="FT218" s="38">
        <f t="shared" si="1933"/>
        <v>0</v>
      </c>
      <c r="FU218" s="37"/>
      <c r="FV218" s="4"/>
      <c r="FW218" s="38"/>
      <c r="FX218" s="37">
        <v>0</v>
      </c>
      <c r="FY218" s="4">
        <v>0</v>
      </c>
      <c r="FZ218" s="38">
        <f t="shared" si="1933"/>
        <v>0</v>
      </c>
      <c r="GA218" s="37">
        <v>0</v>
      </c>
      <c r="GB218" s="4">
        <v>0</v>
      </c>
      <c r="GC218" s="38">
        <f t="shared" si="1933"/>
        <v>0</v>
      </c>
      <c r="GD218" s="37">
        <v>0.9</v>
      </c>
      <c r="GE218" s="4">
        <v>106.069</v>
      </c>
      <c r="GF218" s="38">
        <f t="shared" si="1933"/>
        <v>117854.44444444444</v>
      </c>
      <c r="GG218" s="37">
        <v>0</v>
      </c>
      <c r="GH218" s="4">
        <v>0</v>
      </c>
      <c r="GI218" s="38">
        <f t="shared" si="1884"/>
        <v>0</v>
      </c>
      <c r="GJ218" s="37">
        <v>0</v>
      </c>
      <c r="GK218" s="4">
        <v>0</v>
      </c>
      <c r="GL218" s="38">
        <f t="shared" si="1885"/>
        <v>0</v>
      </c>
      <c r="GM218" s="37">
        <v>0</v>
      </c>
      <c r="GN218" s="4">
        <v>0</v>
      </c>
      <c r="GO218" s="38">
        <f t="shared" si="1933"/>
        <v>0</v>
      </c>
      <c r="GP218" s="37">
        <v>0</v>
      </c>
      <c r="GQ218" s="4">
        <v>0</v>
      </c>
      <c r="GR218" s="38">
        <f t="shared" si="1933"/>
        <v>0</v>
      </c>
      <c r="GS218" s="37">
        <v>0</v>
      </c>
      <c r="GT218" s="4">
        <v>0</v>
      </c>
      <c r="GU218" s="38">
        <f t="shared" si="1933"/>
        <v>0</v>
      </c>
      <c r="GV218" s="37">
        <v>0</v>
      </c>
      <c r="GW218" s="4">
        <v>0</v>
      </c>
      <c r="GX218" s="38">
        <f t="shared" si="1933"/>
        <v>0</v>
      </c>
      <c r="GY218" s="37">
        <v>0</v>
      </c>
      <c r="GZ218" s="4">
        <v>0</v>
      </c>
      <c r="HA218" s="38">
        <f t="shared" si="1933"/>
        <v>0</v>
      </c>
      <c r="HB218" s="37">
        <v>0</v>
      </c>
      <c r="HC218" s="4">
        <v>0</v>
      </c>
      <c r="HD218" s="38">
        <f t="shared" si="1933"/>
        <v>0</v>
      </c>
      <c r="HE218" s="37">
        <v>0</v>
      </c>
      <c r="HF218" s="4">
        <v>0</v>
      </c>
      <c r="HG218" s="38">
        <f t="shared" si="1933"/>
        <v>0</v>
      </c>
      <c r="HH218" s="37">
        <v>42.3857</v>
      </c>
      <c r="HI218" s="4">
        <v>2431.306</v>
      </c>
      <c r="HJ218" s="38">
        <f t="shared" si="1933"/>
        <v>57361.468608516552</v>
      </c>
      <c r="HK218" s="37">
        <v>0</v>
      </c>
      <c r="HL218" s="4">
        <v>0</v>
      </c>
      <c r="HM218" s="38">
        <f t="shared" si="1933"/>
        <v>0</v>
      </c>
      <c r="HN218" s="37">
        <v>0</v>
      </c>
      <c r="HO218" s="4">
        <v>0</v>
      </c>
      <c r="HP218" s="38">
        <f t="shared" si="1933"/>
        <v>0</v>
      </c>
      <c r="HQ218" s="37">
        <v>0.11</v>
      </c>
      <c r="HR218" s="4">
        <v>1.579</v>
      </c>
      <c r="HS218" s="38">
        <f t="shared" si="1936"/>
        <v>14354.545454545454</v>
      </c>
      <c r="HT218" s="37">
        <v>0.11</v>
      </c>
      <c r="HU218" s="4">
        <v>1.579</v>
      </c>
      <c r="HV218" s="38">
        <f t="shared" si="1933"/>
        <v>14354.545454545454</v>
      </c>
      <c r="HW218" s="37">
        <v>0</v>
      </c>
      <c r="HX218" s="4">
        <v>0</v>
      </c>
      <c r="HY218" s="38">
        <f t="shared" si="1933"/>
        <v>0</v>
      </c>
      <c r="HZ218" s="37">
        <v>14.4</v>
      </c>
      <c r="IA218" s="4">
        <v>175.822</v>
      </c>
      <c r="IB218" s="38">
        <f t="shared" si="1933"/>
        <v>12209.861111111111</v>
      </c>
      <c r="IC218" s="37">
        <v>1.2999999999999999E-2</v>
      </c>
      <c r="ID218" s="4">
        <v>8.7999999999999995E-2</v>
      </c>
      <c r="IE218" s="38">
        <f t="shared" si="1933"/>
        <v>6769.2307692307695</v>
      </c>
      <c r="IF218" s="37">
        <v>0</v>
      </c>
      <c r="IG218" s="4">
        <v>0</v>
      </c>
      <c r="IH218" s="38">
        <f t="shared" si="1933"/>
        <v>0</v>
      </c>
      <c r="II218" s="37">
        <v>0</v>
      </c>
      <c r="IJ218" s="4">
        <v>0</v>
      </c>
      <c r="IK218" s="38">
        <f t="shared" si="1933"/>
        <v>0</v>
      </c>
      <c r="IL218" s="37">
        <v>3.7359999999999997E-2</v>
      </c>
      <c r="IM218" s="4">
        <v>5.6859999999999999</v>
      </c>
      <c r="IN218" s="38">
        <f t="shared" si="1937"/>
        <v>152194.86081370449</v>
      </c>
      <c r="IO218" s="37">
        <v>41.517499999999998</v>
      </c>
      <c r="IP218" s="4">
        <v>2405.2660000000001</v>
      </c>
      <c r="IQ218" s="38">
        <f t="shared" si="1937"/>
        <v>57933.786957307166</v>
      </c>
      <c r="IR218" s="37">
        <v>0</v>
      </c>
      <c r="IS218" s="4">
        <v>0</v>
      </c>
      <c r="IT218" s="38">
        <f t="shared" si="1937"/>
        <v>0</v>
      </c>
      <c r="IU218" s="37">
        <v>0</v>
      </c>
      <c r="IV218" s="4">
        <v>0</v>
      </c>
      <c r="IW218" s="38">
        <f t="shared" si="1937"/>
        <v>0</v>
      </c>
      <c r="IX218" s="37">
        <v>0</v>
      </c>
      <c r="IY218" s="4">
        <v>0</v>
      </c>
      <c r="IZ218" s="38">
        <f t="shared" si="1576"/>
        <v>0</v>
      </c>
      <c r="JA218" s="37">
        <v>0</v>
      </c>
      <c r="JB218" s="4">
        <v>0</v>
      </c>
      <c r="JC218" s="38">
        <f t="shared" si="1937"/>
        <v>0</v>
      </c>
      <c r="JD218" s="37">
        <v>2.23</v>
      </c>
      <c r="JE218" s="4">
        <v>200.267</v>
      </c>
      <c r="JF218" s="38">
        <f t="shared" si="1937"/>
        <v>89805.829596412557</v>
      </c>
      <c r="JG218" s="37">
        <v>0</v>
      </c>
      <c r="JH218" s="4">
        <v>0</v>
      </c>
      <c r="JI218" s="38">
        <f t="shared" si="1937"/>
        <v>0</v>
      </c>
      <c r="JJ218" s="37">
        <v>0</v>
      </c>
      <c r="JK218" s="4">
        <v>0</v>
      </c>
      <c r="JL218" s="38">
        <f t="shared" si="1937"/>
        <v>0</v>
      </c>
      <c r="JM218" s="37">
        <v>0</v>
      </c>
      <c r="JN218" s="4">
        <v>0</v>
      </c>
      <c r="JO218" s="38">
        <f t="shared" si="1937"/>
        <v>0</v>
      </c>
      <c r="JP218" s="37">
        <v>36.285309999999996</v>
      </c>
      <c r="JQ218" s="4">
        <v>2093.0010000000002</v>
      </c>
      <c r="JR218" s="38">
        <f t="shared" si="1937"/>
        <v>57681.772596127761</v>
      </c>
      <c r="JS218" s="37">
        <v>0</v>
      </c>
      <c r="JT218" s="4">
        <v>0</v>
      </c>
      <c r="JU218" s="38">
        <f t="shared" si="1937"/>
        <v>0</v>
      </c>
      <c r="JV218" s="37">
        <v>0</v>
      </c>
      <c r="JW218" s="4">
        <v>0</v>
      </c>
      <c r="JX218" s="38">
        <f t="shared" si="1937"/>
        <v>0</v>
      </c>
      <c r="JY218" s="37">
        <v>0</v>
      </c>
      <c r="JZ218" s="4">
        <v>0</v>
      </c>
      <c r="KA218" s="38">
        <f t="shared" si="1937"/>
        <v>0</v>
      </c>
      <c r="KB218" s="37">
        <v>0</v>
      </c>
      <c r="KC218" s="4">
        <v>0</v>
      </c>
      <c r="KD218" s="38">
        <f t="shared" si="1937"/>
        <v>0</v>
      </c>
      <c r="KE218" s="37">
        <v>2.4244299999999996</v>
      </c>
      <c r="KF218" s="4">
        <v>21.574000000000002</v>
      </c>
      <c r="KG218" s="38">
        <f t="shared" si="1937"/>
        <v>8898.5864718717421</v>
      </c>
      <c r="KH218" s="37"/>
      <c r="KI218" s="4"/>
      <c r="KJ218" s="38"/>
      <c r="KK218" s="37">
        <v>0</v>
      </c>
      <c r="KL218" s="4">
        <v>0</v>
      </c>
      <c r="KM218" s="38">
        <f t="shared" si="1937"/>
        <v>0</v>
      </c>
      <c r="KN218" s="37">
        <v>0</v>
      </c>
      <c r="KO218" s="4">
        <v>0</v>
      </c>
      <c r="KP218" s="38">
        <f t="shared" si="1938"/>
        <v>0</v>
      </c>
      <c r="KQ218" s="37">
        <v>0</v>
      </c>
      <c r="KR218" s="4">
        <v>0</v>
      </c>
      <c r="KS218" s="38">
        <f t="shared" si="1937"/>
        <v>0</v>
      </c>
      <c r="KT218" s="37">
        <v>17.434720000000002</v>
      </c>
      <c r="KU218" s="4">
        <v>310.29700000000003</v>
      </c>
      <c r="KV218" s="38">
        <f t="shared" si="1937"/>
        <v>17797.647452898585</v>
      </c>
      <c r="KW218" s="37">
        <v>0</v>
      </c>
      <c r="KX218" s="4">
        <v>0</v>
      </c>
      <c r="KY218" s="38">
        <f t="shared" si="1937"/>
        <v>0</v>
      </c>
      <c r="KZ218" s="37">
        <v>146.11000000000001</v>
      </c>
      <c r="LA218" s="4">
        <v>3628.335</v>
      </c>
      <c r="LB218" s="38">
        <f t="shared" si="1937"/>
        <v>24832.899869960987</v>
      </c>
      <c r="LC218" s="37">
        <v>18.597259999999999</v>
      </c>
      <c r="LD218" s="4">
        <v>990.42499999999995</v>
      </c>
      <c r="LE218" s="38">
        <f t="shared" si="1937"/>
        <v>53256.501226524771</v>
      </c>
      <c r="LF218" s="37">
        <v>0.50509999999999999</v>
      </c>
      <c r="LG218" s="4">
        <v>16.241</v>
      </c>
      <c r="LH218" s="38">
        <f t="shared" si="1937"/>
        <v>32154.028905167295</v>
      </c>
      <c r="LI218" s="37">
        <v>8.2000000000000007E-3</v>
      </c>
      <c r="LJ218" s="4">
        <v>0.51100000000000001</v>
      </c>
      <c r="LK218" s="38">
        <f t="shared" si="1939"/>
        <v>62317.073170731703</v>
      </c>
      <c r="LL218" s="37">
        <v>0</v>
      </c>
      <c r="LM218" s="4">
        <v>0</v>
      </c>
      <c r="LN218" s="38">
        <f t="shared" si="1939"/>
        <v>0</v>
      </c>
      <c r="LO218" s="37">
        <v>0</v>
      </c>
      <c r="LP218" s="4">
        <v>0</v>
      </c>
      <c r="LQ218" s="38">
        <f t="shared" si="1939"/>
        <v>0</v>
      </c>
      <c r="LR218" s="37">
        <v>0</v>
      </c>
      <c r="LS218" s="4">
        <v>0</v>
      </c>
      <c r="LT218" s="38">
        <f t="shared" si="1939"/>
        <v>0</v>
      </c>
      <c r="LU218" s="37">
        <v>0</v>
      </c>
      <c r="LV218" s="4">
        <v>0</v>
      </c>
      <c r="LW218" s="38">
        <f t="shared" si="1939"/>
        <v>0</v>
      </c>
      <c r="LX218" s="37">
        <v>383.44099999999997</v>
      </c>
      <c r="LY218" s="4">
        <v>4818.5020000000004</v>
      </c>
      <c r="LZ218" s="38">
        <f t="shared" si="1939"/>
        <v>12566.47567683164</v>
      </c>
      <c r="MA218" s="2">
        <f t="shared" si="1904"/>
        <v>2375.1824300000003</v>
      </c>
      <c r="MB218" s="34">
        <f t="shared" si="1905"/>
        <v>45926.572999999997</v>
      </c>
    </row>
    <row r="219" spans="1:340" x14ac:dyDescent="0.3">
      <c r="A219" s="50">
        <v>2020</v>
      </c>
      <c r="B219" s="51" t="s">
        <v>11</v>
      </c>
      <c r="C219" s="37">
        <v>0</v>
      </c>
      <c r="D219" s="4">
        <v>0</v>
      </c>
      <c r="E219" s="38">
        <f t="shared" si="1925"/>
        <v>0</v>
      </c>
      <c r="F219" s="37">
        <v>0</v>
      </c>
      <c r="G219" s="4">
        <v>0</v>
      </c>
      <c r="H219" s="38">
        <f t="shared" si="1925"/>
        <v>0</v>
      </c>
      <c r="I219" s="37">
        <v>0</v>
      </c>
      <c r="J219" s="4">
        <v>0</v>
      </c>
      <c r="K219" s="38">
        <f t="shared" si="1925"/>
        <v>0</v>
      </c>
      <c r="L219" s="37">
        <v>0</v>
      </c>
      <c r="M219" s="4">
        <v>0</v>
      </c>
      <c r="N219" s="38">
        <f t="shared" si="1925"/>
        <v>0</v>
      </c>
      <c r="O219" s="37">
        <v>5.9999999999999995E-4</v>
      </c>
      <c r="P219" s="4">
        <v>0.23899999999999999</v>
      </c>
      <c r="Q219" s="38">
        <f t="shared" si="1925"/>
        <v>398333.33333333337</v>
      </c>
      <c r="R219" s="37">
        <v>0</v>
      </c>
      <c r="S219" s="4">
        <v>0</v>
      </c>
      <c r="T219" s="38">
        <f t="shared" si="1925"/>
        <v>0</v>
      </c>
      <c r="U219" s="37">
        <v>105.59372999999999</v>
      </c>
      <c r="V219" s="4">
        <v>4049.7779999999998</v>
      </c>
      <c r="W219" s="38">
        <f t="shared" si="1925"/>
        <v>38352.447631123556</v>
      </c>
      <c r="X219" s="37">
        <v>0.90151999999999999</v>
      </c>
      <c r="Y219" s="4">
        <v>10.944000000000001</v>
      </c>
      <c r="Z219" s="38">
        <f t="shared" si="1925"/>
        <v>12139.497737155029</v>
      </c>
      <c r="AA219" s="37">
        <v>0</v>
      </c>
      <c r="AB219" s="4">
        <v>0</v>
      </c>
      <c r="AC219" s="38">
        <f t="shared" si="1925"/>
        <v>0</v>
      </c>
      <c r="AD219" s="37">
        <v>0</v>
      </c>
      <c r="AE219" s="4">
        <v>0</v>
      </c>
      <c r="AF219" s="38">
        <f t="shared" si="1925"/>
        <v>0</v>
      </c>
      <c r="AG219" s="37">
        <v>0</v>
      </c>
      <c r="AH219" s="4">
        <v>0</v>
      </c>
      <c r="AI219" s="38">
        <f t="shared" si="1925"/>
        <v>0</v>
      </c>
      <c r="AJ219" s="37">
        <v>0.19500000000000001</v>
      </c>
      <c r="AK219" s="4">
        <v>2.5499999999999998</v>
      </c>
      <c r="AL219" s="38">
        <f t="shared" si="1925"/>
        <v>13076.923076923074</v>
      </c>
      <c r="AM219" s="37">
        <v>0.57123000000000002</v>
      </c>
      <c r="AN219" s="4">
        <v>7.5019999999999998</v>
      </c>
      <c r="AO219" s="38">
        <f t="shared" si="1925"/>
        <v>13133.063739649528</v>
      </c>
      <c r="AP219" s="37">
        <v>0</v>
      </c>
      <c r="AQ219" s="4">
        <v>0</v>
      </c>
      <c r="AR219" s="38">
        <f t="shared" si="1925"/>
        <v>0</v>
      </c>
      <c r="AS219" s="37">
        <v>0</v>
      </c>
      <c r="AT219" s="4">
        <v>0</v>
      </c>
      <c r="AU219" s="38">
        <f t="shared" si="1926"/>
        <v>0</v>
      </c>
      <c r="AV219" s="37">
        <v>0</v>
      </c>
      <c r="AW219" s="4">
        <v>0</v>
      </c>
      <c r="AX219" s="38">
        <f t="shared" si="1925"/>
        <v>0</v>
      </c>
      <c r="AY219" s="37">
        <v>0</v>
      </c>
      <c r="AZ219" s="4">
        <v>0</v>
      </c>
      <c r="BA219" s="38">
        <f t="shared" si="1925"/>
        <v>0</v>
      </c>
      <c r="BB219" s="37">
        <v>0</v>
      </c>
      <c r="BC219" s="4">
        <v>0</v>
      </c>
      <c r="BD219" s="38">
        <f t="shared" si="1925"/>
        <v>0</v>
      </c>
      <c r="BE219" s="37">
        <v>0</v>
      </c>
      <c r="BF219" s="4">
        <v>0</v>
      </c>
      <c r="BG219" s="38">
        <f t="shared" si="1924"/>
        <v>0</v>
      </c>
      <c r="BH219" s="37">
        <v>84.822960000000009</v>
      </c>
      <c r="BI219" s="4">
        <v>305.95800000000003</v>
      </c>
      <c r="BJ219" s="38">
        <f t="shared" si="1925"/>
        <v>3607.0186657008903</v>
      </c>
      <c r="BK219" s="37">
        <v>0</v>
      </c>
      <c r="BL219" s="4">
        <v>0</v>
      </c>
      <c r="BM219" s="38">
        <f t="shared" si="1925"/>
        <v>0</v>
      </c>
      <c r="BN219" s="37">
        <v>0</v>
      </c>
      <c r="BO219" s="4">
        <v>0</v>
      </c>
      <c r="BP219" s="38">
        <f t="shared" si="1927"/>
        <v>0</v>
      </c>
      <c r="BQ219" s="37">
        <v>0</v>
      </c>
      <c r="BR219" s="4">
        <v>0</v>
      </c>
      <c r="BS219" s="38">
        <f t="shared" si="1925"/>
        <v>0</v>
      </c>
      <c r="BT219" s="37">
        <v>0</v>
      </c>
      <c r="BU219" s="4">
        <v>0</v>
      </c>
      <c r="BV219" s="38">
        <f t="shared" si="1928"/>
        <v>0</v>
      </c>
      <c r="BW219" s="37">
        <v>0</v>
      </c>
      <c r="BX219" s="4">
        <v>0</v>
      </c>
      <c r="BY219" s="38">
        <f t="shared" si="1925"/>
        <v>0</v>
      </c>
      <c r="BZ219" s="37">
        <v>8.0485799999999994</v>
      </c>
      <c r="CA219" s="4">
        <v>765.49199999999996</v>
      </c>
      <c r="CB219" s="38">
        <f t="shared" si="1929"/>
        <v>95108.95089568595</v>
      </c>
      <c r="CC219" s="37">
        <v>0</v>
      </c>
      <c r="CD219" s="4">
        <v>0</v>
      </c>
      <c r="CE219" s="38">
        <f t="shared" si="1929"/>
        <v>0</v>
      </c>
      <c r="CF219" s="37">
        <v>5.0000000000000001E-3</v>
      </c>
      <c r="CG219" s="4">
        <v>0.55200000000000005</v>
      </c>
      <c r="CH219" s="38">
        <f t="shared" si="1929"/>
        <v>110400</v>
      </c>
      <c r="CI219" s="37">
        <v>0</v>
      </c>
      <c r="CJ219" s="4">
        <v>0</v>
      </c>
      <c r="CK219" s="38">
        <f t="shared" si="1930"/>
        <v>0</v>
      </c>
      <c r="CL219" s="37">
        <v>0</v>
      </c>
      <c r="CM219" s="4">
        <v>0</v>
      </c>
      <c r="CN219" s="38">
        <f t="shared" si="1929"/>
        <v>0</v>
      </c>
      <c r="CO219" s="37">
        <v>0</v>
      </c>
      <c r="CP219" s="4">
        <v>0</v>
      </c>
      <c r="CQ219" s="38">
        <f t="shared" si="1929"/>
        <v>0</v>
      </c>
      <c r="CR219" s="37">
        <v>0</v>
      </c>
      <c r="CS219" s="4">
        <v>0</v>
      </c>
      <c r="CT219" s="38">
        <f t="shared" si="1929"/>
        <v>0</v>
      </c>
      <c r="CU219" s="37">
        <v>0</v>
      </c>
      <c r="CV219" s="4">
        <v>0</v>
      </c>
      <c r="CW219" s="38">
        <f t="shared" si="1872"/>
        <v>0</v>
      </c>
      <c r="CX219" s="37">
        <v>4.1915800000000001</v>
      </c>
      <c r="CY219" s="4">
        <v>621.928</v>
      </c>
      <c r="CZ219" s="38">
        <f t="shared" si="1929"/>
        <v>148375.55289413538</v>
      </c>
      <c r="DA219" s="37">
        <v>0</v>
      </c>
      <c r="DB219" s="4">
        <v>0</v>
      </c>
      <c r="DC219" s="38">
        <f t="shared" si="1929"/>
        <v>0</v>
      </c>
      <c r="DD219" s="37">
        <v>0</v>
      </c>
      <c r="DE219" s="4">
        <v>0</v>
      </c>
      <c r="DF219" s="38">
        <f t="shared" si="1929"/>
        <v>0</v>
      </c>
      <c r="DG219" s="37">
        <v>0</v>
      </c>
      <c r="DH219" s="4">
        <v>0</v>
      </c>
      <c r="DI219" s="38">
        <f t="shared" si="1929"/>
        <v>0</v>
      </c>
      <c r="DJ219" s="37">
        <v>0</v>
      </c>
      <c r="DK219" s="4">
        <v>0</v>
      </c>
      <c r="DL219" s="38">
        <f t="shared" si="1929"/>
        <v>0</v>
      </c>
      <c r="DM219" s="37">
        <v>342.07896999999997</v>
      </c>
      <c r="DN219" s="4">
        <v>6115.1620000000003</v>
      </c>
      <c r="DO219" s="38">
        <f t="shared" si="1929"/>
        <v>17876.462853007306</v>
      </c>
      <c r="DP219" s="37">
        <v>5.6939399999999996</v>
      </c>
      <c r="DQ219" s="4">
        <v>126.59699999999999</v>
      </c>
      <c r="DR219" s="38">
        <f t="shared" si="1929"/>
        <v>22233.637867627687</v>
      </c>
      <c r="DS219" s="37">
        <v>0</v>
      </c>
      <c r="DT219" s="4">
        <v>0</v>
      </c>
      <c r="DU219" s="38">
        <f t="shared" si="1929"/>
        <v>0</v>
      </c>
      <c r="DV219" s="37">
        <v>1.57E-3</v>
      </c>
      <c r="DW219" s="4">
        <v>0.624</v>
      </c>
      <c r="DX219" s="38">
        <f t="shared" si="1929"/>
        <v>397452.22929936304</v>
      </c>
      <c r="DY219" s="37">
        <v>1.8560000000000001</v>
      </c>
      <c r="DZ219" s="4">
        <v>99.281000000000006</v>
      </c>
      <c r="EA219" s="38">
        <f t="shared" si="1929"/>
        <v>53491.918103448275</v>
      </c>
      <c r="EB219" s="37">
        <v>2.2574999999999998</v>
      </c>
      <c r="EC219" s="4">
        <v>121.886</v>
      </c>
      <c r="ED219" s="38">
        <f t="shared" si="1929"/>
        <v>53991.583610188267</v>
      </c>
      <c r="EE219" s="37">
        <v>1.257E-2</v>
      </c>
      <c r="EF219" s="4">
        <v>1.1910000000000001</v>
      </c>
      <c r="EG219" s="38">
        <f t="shared" si="1931"/>
        <v>94749.403341288795</v>
      </c>
      <c r="EH219" s="37">
        <v>1.257E-2</v>
      </c>
      <c r="EI219" s="4">
        <v>1.1910000000000001</v>
      </c>
      <c r="EJ219" s="38">
        <f t="shared" si="1929"/>
        <v>94749.403341288795</v>
      </c>
      <c r="EK219" s="37">
        <v>0</v>
      </c>
      <c r="EL219" s="4">
        <v>0</v>
      </c>
      <c r="EM219" s="38">
        <f t="shared" si="1929"/>
        <v>0</v>
      </c>
      <c r="EN219" s="37">
        <v>0</v>
      </c>
      <c r="EO219" s="4">
        <v>0</v>
      </c>
      <c r="EP219" s="38">
        <f t="shared" si="1929"/>
        <v>0</v>
      </c>
      <c r="EQ219" s="37"/>
      <c r="ER219" s="4"/>
      <c r="ES219" s="38"/>
      <c r="ET219" s="37">
        <v>0</v>
      </c>
      <c r="EU219" s="4">
        <v>0</v>
      </c>
      <c r="EV219" s="38">
        <f t="shared" si="1929"/>
        <v>0</v>
      </c>
      <c r="EW219" s="37">
        <v>0</v>
      </c>
      <c r="EX219" s="4">
        <v>0</v>
      </c>
      <c r="EY219" s="38">
        <f t="shared" si="1929"/>
        <v>0</v>
      </c>
      <c r="EZ219" s="37">
        <v>0</v>
      </c>
      <c r="FA219" s="4">
        <v>0</v>
      </c>
      <c r="FB219" s="38">
        <f t="shared" si="1932"/>
        <v>0</v>
      </c>
      <c r="FC219" s="37"/>
      <c r="FD219" s="4"/>
      <c r="FE219" s="38"/>
      <c r="FF219" s="37">
        <v>0</v>
      </c>
      <c r="FG219" s="4">
        <v>0</v>
      </c>
      <c r="FH219" s="38">
        <f t="shared" si="1933"/>
        <v>0</v>
      </c>
      <c r="FI219" s="37">
        <v>347.51299999999998</v>
      </c>
      <c r="FJ219" s="4">
        <v>1286.155</v>
      </c>
      <c r="FK219" s="38">
        <f t="shared" si="1933"/>
        <v>3701.0270119391221</v>
      </c>
      <c r="FL219" s="37">
        <v>0</v>
      </c>
      <c r="FM219" s="4">
        <v>0</v>
      </c>
      <c r="FN219" s="38">
        <f t="shared" si="1934"/>
        <v>0</v>
      </c>
      <c r="FO219" s="37">
        <v>0</v>
      </c>
      <c r="FP219" s="4">
        <v>0</v>
      </c>
      <c r="FQ219" s="38">
        <f t="shared" si="1935"/>
        <v>0</v>
      </c>
      <c r="FR219" s="37">
        <v>0</v>
      </c>
      <c r="FS219" s="4">
        <v>0</v>
      </c>
      <c r="FT219" s="38">
        <f t="shared" si="1933"/>
        <v>0</v>
      </c>
      <c r="FU219" s="37"/>
      <c r="FV219" s="4"/>
      <c r="FW219" s="38"/>
      <c r="FX219" s="37">
        <v>0</v>
      </c>
      <c r="FY219" s="4">
        <v>0</v>
      </c>
      <c r="FZ219" s="38">
        <f t="shared" si="1933"/>
        <v>0</v>
      </c>
      <c r="GA219" s="37">
        <v>0</v>
      </c>
      <c r="GB219" s="4">
        <v>0</v>
      </c>
      <c r="GC219" s="38">
        <f t="shared" si="1933"/>
        <v>0</v>
      </c>
      <c r="GD219" s="37">
        <v>0</v>
      </c>
      <c r="GE219" s="4">
        <v>0</v>
      </c>
      <c r="GF219" s="38">
        <f t="shared" si="1933"/>
        <v>0</v>
      </c>
      <c r="GG219" s="37">
        <v>0</v>
      </c>
      <c r="GH219" s="4">
        <v>0</v>
      </c>
      <c r="GI219" s="38">
        <f t="shared" si="1884"/>
        <v>0</v>
      </c>
      <c r="GJ219" s="37">
        <v>0</v>
      </c>
      <c r="GK219" s="4">
        <v>0</v>
      </c>
      <c r="GL219" s="38">
        <f t="shared" si="1885"/>
        <v>0</v>
      </c>
      <c r="GM219" s="37">
        <v>2.4399999999999999E-3</v>
      </c>
      <c r="GN219" s="4">
        <v>8.5000000000000006E-2</v>
      </c>
      <c r="GO219" s="38">
        <f t="shared" si="1933"/>
        <v>34836.065573770495</v>
      </c>
      <c r="GP219" s="37">
        <v>0</v>
      </c>
      <c r="GQ219" s="4">
        <v>0</v>
      </c>
      <c r="GR219" s="38">
        <f t="shared" si="1933"/>
        <v>0</v>
      </c>
      <c r="GS219" s="37">
        <v>0</v>
      </c>
      <c r="GT219" s="4">
        <v>0</v>
      </c>
      <c r="GU219" s="38">
        <f t="shared" si="1933"/>
        <v>0</v>
      </c>
      <c r="GV219" s="37">
        <v>0</v>
      </c>
      <c r="GW219" s="4">
        <v>0</v>
      </c>
      <c r="GX219" s="38">
        <f t="shared" si="1933"/>
        <v>0</v>
      </c>
      <c r="GY219" s="37">
        <v>0</v>
      </c>
      <c r="GZ219" s="4">
        <v>0</v>
      </c>
      <c r="HA219" s="38">
        <f t="shared" si="1933"/>
        <v>0</v>
      </c>
      <c r="HB219" s="37">
        <v>0</v>
      </c>
      <c r="HC219" s="4">
        <v>0</v>
      </c>
      <c r="HD219" s="38">
        <f t="shared" si="1933"/>
        <v>0</v>
      </c>
      <c r="HE219" s="37">
        <v>4.7499999999999999E-3</v>
      </c>
      <c r="HF219" s="4">
        <v>0.16</v>
      </c>
      <c r="HG219" s="38">
        <f t="shared" si="1933"/>
        <v>33684.210526315786</v>
      </c>
      <c r="HH219" s="37">
        <v>53.24239</v>
      </c>
      <c r="HI219" s="4">
        <v>3565.6950000000002</v>
      </c>
      <c r="HJ219" s="38">
        <f t="shared" si="1933"/>
        <v>66970.979326810833</v>
      </c>
      <c r="HK219" s="37">
        <v>0</v>
      </c>
      <c r="HL219" s="4">
        <v>0</v>
      </c>
      <c r="HM219" s="38">
        <f t="shared" si="1933"/>
        <v>0</v>
      </c>
      <c r="HN219" s="37">
        <v>0</v>
      </c>
      <c r="HO219" s="4">
        <v>0</v>
      </c>
      <c r="HP219" s="38">
        <f t="shared" si="1933"/>
        <v>0</v>
      </c>
      <c r="HQ219" s="37">
        <v>0</v>
      </c>
      <c r="HR219" s="4">
        <v>0</v>
      </c>
      <c r="HS219" s="38">
        <f t="shared" si="1936"/>
        <v>0</v>
      </c>
      <c r="HT219" s="37">
        <v>0</v>
      </c>
      <c r="HU219" s="4">
        <v>0</v>
      </c>
      <c r="HV219" s="38">
        <f t="shared" si="1933"/>
        <v>0</v>
      </c>
      <c r="HW219" s="37">
        <v>0</v>
      </c>
      <c r="HX219" s="4">
        <v>0</v>
      </c>
      <c r="HY219" s="38">
        <f t="shared" si="1933"/>
        <v>0</v>
      </c>
      <c r="HZ219" s="37">
        <v>0</v>
      </c>
      <c r="IA219" s="4">
        <v>0</v>
      </c>
      <c r="IB219" s="38">
        <f t="shared" si="1933"/>
        <v>0</v>
      </c>
      <c r="IC219" s="37">
        <v>15.75564</v>
      </c>
      <c r="ID219" s="4">
        <v>512.827</v>
      </c>
      <c r="IE219" s="38">
        <f t="shared" si="1933"/>
        <v>32548.788878141415</v>
      </c>
      <c r="IF219" s="37">
        <v>0</v>
      </c>
      <c r="IG219" s="4">
        <v>0</v>
      </c>
      <c r="IH219" s="38">
        <f t="shared" si="1933"/>
        <v>0</v>
      </c>
      <c r="II219" s="37">
        <v>0</v>
      </c>
      <c r="IJ219" s="4">
        <v>0</v>
      </c>
      <c r="IK219" s="38">
        <f t="shared" si="1933"/>
        <v>0</v>
      </c>
      <c r="IL219" s="37">
        <v>3.7355800000000001</v>
      </c>
      <c r="IM219" s="4">
        <v>258.67700000000002</v>
      </c>
      <c r="IN219" s="38">
        <f t="shared" si="1937"/>
        <v>69246.810401597613</v>
      </c>
      <c r="IO219" s="37">
        <v>19.567400000000003</v>
      </c>
      <c r="IP219" s="4">
        <v>1338.606</v>
      </c>
      <c r="IQ219" s="38">
        <f t="shared" si="1937"/>
        <v>68410.008483498052</v>
      </c>
      <c r="IR219" s="37">
        <v>0</v>
      </c>
      <c r="IS219" s="4">
        <v>0</v>
      </c>
      <c r="IT219" s="38">
        <f t="shared" si="1937"/>
        <v>0</v>
      </c>
      <c r="IU219" s="37">
        <v>0</v>
      </c>
      <c r="IV219" s="4">
        <v>0</v>
      </c>
      <c r="IW219" s="38">
        <f t="shared" si="1937"/>
        <v>0</v>
      </c>
      <c r="IX219" s="37">
        <v>0</v>
      </c>
      <c r="IY219" s="4">
        <v>0</v>
      </c>
      <c r="IZ219" s="38">
        <f t="shared" si="1576"/>
        <v>0</v>
      </c>
      <c r="JA219" s="37">
        <v>14.807409999999999</v>
      </c>
      <c r="JB219" s="4">
        <v>224.666</v>
      </c>
      <c r="JC219" s="38">
        <f t="shared" si="1937"/>
        <v>15172.538614112798</v>
      </c>
      <c r="JD219" s="37">
        <v>0</v>
      </c>
      <c r="JE219" s="4">
        <v>0</v>
      </c>
      <c r="JF219" s="38">
        <f t="shared" si="1937"/>
        <v>0</v>
      </c>
      <c r="JG219" s="37">
        <v>0</v>
      </c>
      <c r="JH219" s="4">
        <v>0</v>
      </c>
      <c r="JI219" s="38">
        <f t="shared" si="1937"/>
        <v>0</v>
      </c>
      <c r="JJ219" s="37">
        <v>0</v>
      </c>
      <c r="JK219" s="4">
        <v>0</v>
      </c>
      <c r="JL219" s="38">
        <f t="shared" si="1937"/>
        <v>0</v>
      </c>
      <c r="JM219" s="37">
        <v>27.2</v>
      </c>
      <c r="JN219" s="4">
        <v>348.154</v>
      </c>
      <c r="JO219" s="38">
        <f t="shared" si="1937"/>
        <v>12799.779411764706</v>
      </c>
      <c r="JP219" s="37">
        <v>50.129559999999998</v>
      </c>
      <c r="JQ219" s="4">
        <v>1378.171</v>
      </c>
      <c r="JR219" s="38">
        <f t="shared" si="1937"/>
        <v>27492.182257334796</v>
      </c>
      <c r="JS219" s="37">
        <v>0</v>
      </c>
      <c r="JT219" s="4">
        <v>0</v>
      </c>
      <c r="JU219" s="38">
        <f t="shared" si="1937"/>
        <v>0</v>
      </c>
      <c r="JV219" s="37">
        <v>0</v>
      </c>
      <c r="JW219" s="4">
        <v>0</v>
      </c>
      <c r="JX219" s="38">
        <f t="shared" si="1937"/>
        <v>0</v>
      </c>
      <c r="JY219" s="37">
        <v>0</v>
      </c>
      <c r="JZ219" s="4">
        <v>0</v>
      </c>
      <c r="KA219" s="38">
        <f t="shared" si="1937"/>
        <v>0</v>
      </c>
      <c r="KB219" s="37">
        <v>0</v>
      </c>
      <c r="KC219" s="4">
        <v>0</v>
      </c>
      <c r="KD219" s="38">
        <f t="shared" si="1937"/>
        <v>0</v>
      </c>
      <c r="KE219" s="37">
        <v>0</v>
      </c>
      <c r="KF219" s="4">
        <v>0</v>
      </c>
      <c r="KG219" s="38">
        <f t="shared" si="1937"/>
        <v>0</v>
      </c>
      <c r="KH219" s="37"/>
      <c r="KI219" s="4"/>
      <c r="KJ219" s="38"/>
      <c r="KK219" s="37">
        <v>0.2</v>
      </c>
      <c r="KL219" s="4">
        <v>0.34499999999999997</v>
      </c>
      <c r="KM219" s="38">
        <f t="shared" si="1937"/>
        <v>1724.9999999999998</v>
      </c>
      <c r="KN219" s="37">
        <v>0</v>
      </c>
      <c r="KO219" s="4">
        <v>0</v>
      </c>
      <c r="KP219" s="38">
        <f t="shared" si="1938"/>
        <v>0</v>
      </c>
      <c r="KQ219" s="37">
        <v>0</v>
      </c>
      <c r="KR219" s="4">
        <v>0</v>
      </c>
      <c r="KS219" s="38">
        <f t="shared" si="1937"/>
        <v>0</v>
      </c>
      <c r="KT219" s="37">
        <v>34.187769999999993</v>
      </c>
      <c r="KU219" s="4">
        <v>569.78399999999999</v>
      </c>
      <c r="KV219" s="38">
        <f t="shared" si="1937"/>
        <v>16666.310788916624</v>
      </c>
      <c r="KW219" s="37">
        <v>23.349599999999999</v>
      </c>
      <c r="KX219" s="4">
        <v>990.98199999999997</v>
      </c>
      <c r="KY219" s="38">
        <f t="shared" si="1937"/>
        <v>42441.069654298146</v>
      </c>
      <c r="KZ219" s="37">
        <v>34.308410000000002</v>
      </c>
      <c r="LA219" s="4">
        <v>905.46900000000005</v>
      </c>
      <c r="LB219" s="38">
        <f t="shared" si="1937"/>
        <v>26392.042067819526</v>
      </c>
      <c r="LC219" s="37">
        <v>44.864959999999996</v>
      </c>
      <c r="LD219" s="4">
        <v>2234.5039999999999</v>
      </c>
      <c r="LE219" s="38">
        <f t="shared" si="1937"/>
        <v>49805.10402773122</v>
      </c>
      <c r="LF219" s="37">
        <v>1.19381</v>
      </c>
      <c r="LG219" s="4">
        <v>156.25299999999999</v>
      </c>
      <c r="LH219" s="38">
        <f t="shared" si="1937"/>
        <v>130885.98688233469</v>
      </c>
      <c r="LI219" s="37">
        <v>4.4080000000000001E-2</v>
      </c>
      <c r="LJ219" s="4">
        <v>5.2640000000000002</v>
      </c>
      <c r="LK219" s="38">
        <f t="shared" si="1939"/>
        <v>119419.23774954629</v>
      </c>
      <c r="LL219" s="37">
        <v>0</v>
      </c>
      <c r="LM219" s="4">
        <v>0</v>
      </c>
      <c r="LN219" s="38">
        <f t="shared" si="1939"/>
        <v>0</v>
      </c>
      <c r="LO219" s="37">
        <v>0</v>
      </c>
      <c r="LP219" s="4">
        <v>0</v>
      </c>
      <c r="LQ219" s="38">
        <f t="shared" si="1939"/>
        <v>0</v>
      </c>
      <c r="LR219" s="37">
        <v>0</v>
      </c>
      <c r="LS219" s="4">
        <v>0</v>
      </c>
      <c r="LT219" s="38">
        <f t="shared" si="1939"/>
        <v>0</v>
      </c>
      <c r="LU219" s="37">
        <v>4</v>
      </c>
      <c r="LV219" s="4">
        <v>230.03800000000001</v>
      </c>
      <c r="LW219" s="38">
        <f t="shared" si="1939"/>
        <v>57509.5</v>
      </c>
      <c r="LX219" s="37">
        <v>293.20933000000002</v>
      </c>
      <c r="LY219" s="4">
        <v>3529.5259999999998</v>
      </c>
      <c r="LZ219" s="38">
        <f t="shared" si="1939"/>
        <v>12037.563743281973</v>
      </c>
      <c r="MA219" s="2">
        <f t="shared" si="1904"/>
        <v>1523.5468799999999</v>
      </c>
      <c r="MB219" s="34">
        <f t="shared" si="1905"/>
        <v>29765.044999999998</v>
      </c>
    </row>
    <row r="220" spans="1:340" x14ac:dyDescent="0.3">
      <c r="A220" s="50">
        <v>2020</v>
      </c>
      <c r="B220" s="51" t="s">
        <v>12</v>
      </c>
      <c r="C220" s="37">
        <v>0</v>
      </c>
      <c r="D220" s="4">
        <v>0</v>
      </c>
      <c r="E220" s="38">
        <f t="shared" si="1925"/>
        <v>0</v>
      </c>
      <c r="F220" s="37">
        <v>0</v>
      </c>
      <c r="G220" s="4">
        <v>0</v>
      </c>
      <c r="H220" s="38">
        <f t="shared" si="1925"/>
        <v>0</v>
      </c>
      <c r="I220" s="37">
        <v>0</v>
      </c>
      <c r="J220" s="4">
        <v>0</v>
      </c>
      <c r="K220" s="38">
        <f t="shared" si="1925"/>
        <v>0</v>
      </c>
      <c r="L220" s="37">
        <v>0</v>
      </c>
      <c r="M220" s="4">
        <v>0</v>
      </c>
      <c r="N220" s="38">
        <f t="shared" si="1925"/>
        <v>0</v>
      </c>
      <c r="O220" s="61">
        <v>4.1399999999999996E-3</v>
      </c>
      <c r="P220" s="62">
        <v>1.5269999999999999</v>
      </c>
      <c r="Q220" s="38">
        <f t="shared" si="1925"/>
        <v>368840.57971014496</v>
      </c>
      <c r="R220" s="37">
        <v>0</v>
      </c>
      <c r="S220" s="4">
        <v>0</v>
      </c>
      <c r="T220" s="38">
        <f t="shared" si="1925"/>
        <v>0</v>
      </c>
      <c r="U220" s="61">
        <v>384.65378000000004</v>
      </c>
      <c r="V220" s="62">
        <v>13220.148999999999</v>
      </c>
      <c r="W220" s="38">
        <f t="shared" si="1925"/>
        <v>34368.956415818917</v>
      </c>
      <c r="X220" s="37">
        <v>0</v>
      </c>
      <c r="Y220" s="4">
        <v>0</v>
      </c>
      <c r="Z220" s="38">
        <f t="shared" si="1925"/>
        <v>0</v>
      </c>
      <c r="AA220" s="37">
        <v>0</v>
      </c>
      <c r="AB220" s="4">
        <v>0</v>
      </c>
      <c r="AC220" s="38">
        <f t="shared" si="1925"/>
        <v>0</v>
      </c>
      <c r="AD220" s="61">
        <v>2.7245999999999997</v>
      </c>
      <c r="AE220" s="62">
        <v>108.667</v>
      </c>
      <c r="AF220" s="38">
        <f t="shared" si="1925"/>
        <v>39883.652646260001</v>
      </c>
      <c r="AG220" s="37">
        <v>0</v>
      </c>
      <c r="AH220" s="4">
        <v>0</v>
      </c>
      <c r="AI220" s="38">
        <f t="shared" si="1925"/>
        <v>0</v>
      </c>
      <c r="AJ220" s="61">
        <v>6.0000000000000001E-3</v>
      </c>
      <c r="AK220" s="62">
        <v>0.121</v>
      </c>
      <c r="AL220" s="38">
        <f t="shared" si="1925"/>
        <v>20166.666666666664</v>
      </c>
      <c r="AM220" s="61">
        <v>8.25</v>
      </c>
      <c r="AN220" s="62">
        <v>210.482</v>
      </c>
      <c r="AO220" s="38">
        <f t="shared" si="1925"/>
        <v>25512.9696969697</v>
      </c>
      <c r="AP220" s="37">
        <v>0</v>
      </c>
      <c r="AQ220" s="4">
        <v>0</v>
      </c>
      <c r="AR220" s="38">
        <f t="shared" si="1925"/>
        <v>0</v>
      </c>
      <c r="AS220" s="37">
        <v>0</v>
      </c>
      <c r="AT220" s="4">
        <v>0</v>
      </c>
      <c r="AU220" s="38">
        <f t="shared" si="1926"/>
        <v>0</v>
      </c>
      <c r="AV220" s="37">
        <v>0</v>
      </c>
      <c r="AW220" s="4">
        <v>0</v>
      </c>
      <c r="AX220" s="38">
        <f t="shared" si="1925"/>
        <v>0</v>
      </c>
      <c r="AY220" s="61">
        <v>2.6234999999999999</v>
      </c>
      <c r="AZ220" s="62">
        <v>156.535</v>
      </c>
      <c r="BA220" s="38">
        <f t="shared" si="1925"/>
        <v>59666.476081570421</v>
      </c>
      <c r="BB220" s="37">
        <v>0</v>
      </c>
      <c r="BC220" s="4">
        <v>0</v>
      </c>
      <c r="BD220" s="38">
        <f t="shared" si="1925"/>
        <v>0</v>
      </c>
      <c r="BE220" s="37">
        <v>0</v>
      </c>
      <c r="BF220" s="4">
        <v>0</v>
      </c>
      <c r="BG220" s="38">
        <f t="shared" si="1924"/>
        <v>0</v>
      </c>
      <c r="BH220" s="61">
        <v>34.03378</v>
      </c>
      <c r="BI220" s="62">
        <v>104.72499999999999</v>
      </c>
      <c r="BJ220" s="38">
        <f t="shared" si="1925"/>
        <v>3077.0898795255771</v>
      </c>
      <c r="BK220" s="37">
        <v>0</v>
      </c>
      <c r="BL220" s="4">
        <v>0</v>
      </c>
      <c r="BM220" s="38">
        <f t="shared" si="1925"/>
        <v>0</v>
      </c>
      <c r="BN220" s="37">
        <v>0</v>
      </c>
      <c r="BO220" s="4">
        <v>0</v>
      </c>
      <c r="BP220" s="38">
        <f t="shared" si="1927"/>
        <v>0</v>
      </c>
      <c r="BQ220" s="37">
        <v>0</v>
      </c>
      <c r="BR220" s="4">
        <v>0</v>
      </c>
      <c r="BS220" s="38">
        <f t="shared" si="1925"/>
        <v>0</v>
      </c>
      <c r="BT220" s="63">
        <v>4.7999999999999996E-3</v>
      </c>
      <c r="BU220" s="64">
        <v>1.2130000000000001</v>
      </c>
      <c r="BV220" s="38">
        <f t="shared" si="1928"/>
        <v>252708.33333333337</v>
      </c>
      <c r="BW220" s="37">
        <v>0</v>
      </c>
      <c r="BX220" s="4">
        <v>0</v>
      </c>
      <c r="BY220" s="38">
        <f t="shared" si="1925"/>
        <v>0</v>
      </c>
      <c r="BZ220" s="61">
        <v>8.6197099999999995</v>
      </c>
      <c r="CA220" s="62">
        <v>557.58100000000002</v>
      </c>
      <c r="CB220" s="38">
        <f t="shared" si="1929"/>
        <v>64686.747001929303</v>
      </c>
      <c r="CC220" s="37">
        <v>0</v>
      </c>
      <c r="CD220" s="4">
        <v>0</v>
      </c>
      <c r="CE220" s="38">
        <f t="shared" si="1929"/>
        <v>0</v>
      </c>
      <c r="CF220" s="37">
        <v>0</v>
      </c>
      <c r="CG220" s="4">
        <v>0</v>
      </c>
      <c r="CH220" s="38">
        <f t="shared" si="1929"/>
        <v>0</v>
      </c>
      <c r="CI220" s="37">
        <v>0</v>
      </c>
      <c r="CJ220" s="4">
        <v>0</v>
      </c>
      <c r="CK220" s="38">
        <f t="shared" si="1930"/>
        <v>0</v>
      </c>
      <c r="CL220" s="37">
        <v>0</v>
      </c>
      <c r="CM220" s="4">
        <v>0</v>
      </c>
      <c r="CN220" s="38">
        <f t="shared" si="1929"/>
        <v>0</v>
      </c>
      <c r="CO220" s="37">
        <v>0</v>
      </c>
      <c r="CP220" s="4">
        <v>0</v>
      </c>
      <c r="CQ220" s="38">
        <f t="shared" si="1929"/>
        <v>0</v>
      </c>
      <c r="CR220" s="37">
        <v>0</v>
      </c>
      <c r="CS220" s="4">
        <v>0</v>
      </c>
      <c r="CT220" s="38">
        <f t="shared" si="1929"/>
        <v>0</v>
      </c>
      <c r="CU220" s="37">
        <v>0</v>
      </c>
      <c r="CV220" s="4">
        <v>0</v>
      </c>
      <c r="CW220" s="38">
        <f t="shared" si="1872"/>
        <v>0</v>
      </c>
      <c r="CX220" s="61">
        <v>4.0863699999999996</v>
      </c>
      <c r="CY220" s="62">
        <v>286.19299999999998</v>
      </c>
      <c r="CZ220" s="38">
        <f t="shared" si="1929"/>
        <v>70035.997719247156</v>
      </c>
      <c r="DA220" s="37">
        <v>0</v>
      </c>
      <c r="DB220" s="4">
        <v>0</v>
      </c>
      <c r="DC220" s="38">
        <f t="shared" si="1929"/>
        <v>0</v>
      </c>
      <c r="DD220" s="61">
        <v>1.4E-2</v>
      </c>
      <c r="DE220" s="62">
        <v>1.421</v>
      </c>
      <c r="DF220" s="38">
        <f t="shared" si="1929"/>
        <v>101500</v>
      </c>
      <c r="DG220" s="37">
        <v>0</v>
      </c>
      <c r="DH220" s="4">
        <v>0</v>
      </c>
      <c r="DI220" s="38">
        <f t="shared" si="1929"/>
        <v>0</v>
      </c>
      <c r="DJ220" s="37">
        <v>0</v>
      </c>
      <c r="DK220" s="4">
        <v>0</v>
      </c>
      <c r="DL220" s="38">
        <f t="shared" si="1929"/>
        <v>0</v>
      </c>
      <c r="DM220" s="61">
        <v>334.73495000000003</v>
      </c>
      <c r="DN220" s="62">
        <v>3500.922</v>
      </c>
      <c r="DO220" s="38">
        <f t="shared" si="1929"/>
        <v>10458.78836374869</v>
      </c>
      <c r="DP220" s="61">
        <v>1.64747</v>
      </c>
      <c r="DQ220" s="62">
        <v>42.69</v>
      </c>
      <c r="DR220" s="38">
        <f t="shared" si="1929"/>
        <v>25912.459710950727</v>
      </c>
      <c r="DS220" s="37">
        <v>0</v>
      </c>
      <c r="DT220" s="4">
        <v>0</v>
      </c>
      <c r="DU220" s="38">
        <f t="shared" si="1929"/>
        <v>0</v>
      </c>
      <c r="DV220" s="37">
        <v>0</v>
      </c>
      <c r="DW220" s="4">
        <v>0</v>
      </c>
      <c r="DX220" s="38">
        <f t="shared" si="1929"/>
        <v>0</v>
      </c>
      <c r="DY220" s="37">
        <v>0</v>
      </c>
      <c r="DZ220" s="4">
        <v>0</v>
      </c>
      <c r="EA220" s="38">
        <f t="shared" si="1929"/>
        <v>0</v>
      </c>
      <c r="EB220" s="61">
        <v>9.36144</v>
      </c>
      <c r="EC220" s="62">
        <v>399.73399999999998</v>
      </c>
      <c r="ED220" s="38">
        <f t="shared" si="1929"/>
        <v>42700.054692440477</v>
      </c>
      <c r="EE220" s="61">
        <v>1E-3</v>
      </c>
      <c r="EF220" s="62">
        <v>6.3E-2</v>
      </c>
      <c r="EG220" s="38">
        <f t="shared" si="1931"/>
        <v>63000</v>
      </c>
      <c r="EH220" s="61">
        <v>1E-3</v>
      </c>
      <c r="EI220" s="62">
        <v>6.3E-2</v>
      </c>
      <c r="EJ220" s="38">
        <f t="shared" si="1929"/>
        <v>63000</v>
      </c>
      <c r="EK220" s="37">
        <v>0</v>
      </c>
      <c r="EL220" s="4">
        <v>0</v>
      </c>
      <c r="EM220" s="38">
        <f t="shared" si="1929"/>
        <v>0</v>
      </c>
      <c r="EN220" s="37">
        <v>0</v>
      </c>
      <c r="EO220" s="4">
        <v>0</v>
      </c>
      <c r="EP220" s="38">
        <f t="shared" si="1929"/>
        <v>0</v>
      </c>
      <c r="EQ220" s="37"/>
      <c r="ER220" s="4"/>
      <c r="ES220" s="38"/>
      <c r="ET220" s="37">
        <v>0</v>
      </c>
      <c r="EU220" s="4">
        <v>0</v>
      </c>
      <c r="EV220" s="38">
        <f t="shared" si="1929"/>
        <v>0</v>
      </c>
      <c r="EW220" s="37">
        <v>0</v>
      </c>
      <c r="EX220" s="4">
        <v>0</v>
      </c>
      <c r="EY220" s="38">
        <f t="shared" si="1929"/>
        <v>0</v>
      </c>
      <c r="EZ220" s="37">
        <v>0</v>
      </c>
      <c r="FA220" s="4">
        <v>0</v>
      </c>
      <c r="FB220" s="38">
        <f t="shared" si="1932"/>
        <v>0</v>
      </c>
      <c r="FC220" s="37"/>
      <c r="FD220" s="4"/>
      <c r="FE220" s="38"/>
      <c r="FF220" s="37">
        <v>0</v>
      </c>
      <c r="FG220" s="4">
        <v>0</v>
      </c>
      <c r="FH220" s="38">
        <f t="shared" si="1933"/>
        <v>0</v>
      </c>
      <c r="FI220" s="61">
        <v>62.368000000000002</v>
      </c>
      <c r="FJ220" s="62">
        <v>244.68199999999999</v>
      </c>
      <c r="FK220" s="38">
        <f t="shared" si="1933"/>
        <v>3923.1977937403794</v>
      </c>
      <c r="FL220" s="37">
        <v>0</v>
      </c>
      <c r="FM220" s="4">
        <v>0</v>
      </c>
      <c r="FN220" s="38">
        <f t="shared" si="1934"/>
        <v>0</v>
      </c>
      <c r="FO220" s="37">
        <v>0</v>
      </c>
      <c r="FP220" s="4">
        <v>0</v>
      </c>
      <c r="FQ220" s="38">
        <f t="shared" si="1935"/>
        <v>0</v>
      </c>
      <c r="FR220" s="37">
        <v>0</v>
      </c>
      <c r="FS220" s="4">
        <v>0</v>
      </c>
      <c r="FT220" s="38">
        <f t="shared" si="1933"/>
        <v>0</v>
      </c>
      <c r="FU220" s="37"/>
      <c r="FV220" s="4"/>
      <c r="FW220" s="38"/>
      <c r="FX220" s="37">
        <v>0</v>
      </c>
      <c r="FY220" s="4">
        <v>0</v>
      </c>
      <c r="FZ220" s="38">
        <f t="shared" si="1933"/>
        <v>0</v>
      </c>
      <c r="GA220" s="37">
        <v>0</v>
      </c>
      <c r="GB220" s="4">
        <v>0</v>
      </c>
      <c r="GC220" s="38">
        <f t="shared" si="1933"/>
        <v>0</v>
      </c>
      <c r="GD220" s="61">
        <v>2</v>
      </c>
      <c r="GE220" s="62">
        <v>212.93100000000001</v>
      </c>
      <c r="GF220" s="38">
        <f t="shared" si="1933"/>
        <v>106465.5</v>
      </c>
      <c r="GG220" s="37">
        <v>0</v>
      </c>
      <c r="GH220" s="4">
        <v>0</v>
      </c>
      <c r="GI220" s="38">
        <f t="shared" si="1884"/>
        <v>0</v>
      </c>
      <c r="GJ220" s="37">
        <v>0</v>
      </c>
      <c r="GK220" s="4">
        <v>0</v>
      </c>
      <c r="GL220" s="38">
        <f t="shared" si="1885"/>
        <v>0</v>
      </c>
      <c r="GM220" s="37">
        <v>0</v>
      </c>
      <c r="GN220" s="4">
        <v>0</v>
      </c>
      <c r="GO220" s="38">
        <f t="shared" si="1933"/>
        <v>0</v>
      </c>
      <c r="GP220" s="37">
        <v>0</v>
      </c>
      <c r="GQ220" s="4">
        <v>0</v>
      </c>
      <c r="GR220" s="38">
        <f t="shared" si="1933"/>
        <v>0</v>
      </c>
      <c r="GS220" s="37">
        <v>0</v>
      </c>
      <c r="GT220" s="4">
        <v>0</v>
      </c>
      <c r="GU220" s="38">
        <f t="shared" si="1933"/>
        <v>0</v>
      </c>
      <c r="GV220" s="37">
        <v>0</v>
      </c>
      <c r="GW220" s="4">
        <v>0</v>
      </c>
      <c r="GX220" s="38">
        <f t="shared" si="1933"/>
        <v>0</v>
      </c>
      <c r="GY220" s="37">
        <v>0</v>
      </c>
      <c r="GZ220" s="4">
        <v>0</v>
      </c>
      <c r="HA220" s="38">
        <f t="shared" si="1933"/>
        <v>0</v>
      </c>
      <c r="HB220" s="37">
        <v>0</v>
      </c>
      <c r="HC220" s="4">
        <v>0</v>
      </c>
      <c r="HD220" s="38">
        <f t="shared" si="1933"/>
        <v>0</v>
      </c>
      <c r="HE220" s="61">
        <v>1.0500000000000002E-3</v>
      </c>
      <c r="HF220" s="62">
        <v>0.16</v>
      </c>
      <c r="HG220" s="38">
        <f t="shared" si="1933"/>
        <v>152380.95238095234</v>
      </c>
      <c r="HH220" s="61">
        <v>35.419059999999995</v>
      </c>
      <c r="HI220" s="62">
        <v>2317.027</v>
      </c>
      <c r="HJ220" s="38">
        <f t="shared" si="1933"/>
        <v>65417.518138538981</v>
      </c>
      <c r="HK220" s="37">
        <v>0</v>
      </c>
      <c r="HL220" s="4">
        <v>0</v>
      </c>
      <c r="HM220" s="38">
        <f t="shared" si="1933"/>
        <v>0</v>
      </c>
      <c r="HN220" s="37">
        <v>0</v>
      </c>
      <c r="HO220" s="4">
        <v>0</v>
      </c>
      <c r="HP220" s="38">
        <f t="shared" si="1933"/>
        <v>0</v>
      </c>
      <c r="HQ220" s="61">
        <v>7.5999999999999998E-2</v>
      </c>
      <c r="HR220" s="62">
        <v>0.36299999999999999</v>
      </c>
      <c r="HS220" s="38">
        <f t="shared" si="1936"/>
        <v>4776.3157894736842</v>
      </c>
      <c r="HT220" s="61">
        <v>7.5999999999999998E-2</v>
      </c>
      <c r="HU220" s="62">
        <v>0.36299999999999999</v>
      </c>
      <c r="HV220" s="38">
        <f t="shared" si="1933"/>
        <v>4776.3157894736842</v>
      </c>
      <c r="HW220" s="37">
        <v>0</v>
      </c>
      <c r="HX220" s="4">
        <v>0</v>
      </c>
      <c r="HY220" s="38">
        <f t="shared" si="1933"/>
        <v>0</v>
      </c>
      <c r="HZ220" s="37">
        <v>0</v>
      </c>
      <c r="IA220" s="4">
        <v>0</v>
      </c>
      <c r="IB220" s="38">
        <f t="shared" si="1933"/>
        <v>0</v>
      </c>
      <c r="IC220" s="61">
        <v>2.0876999999999999</v>
      </c>
      <c r="ID220" s="62">
        <v>40.094000000000001</v>
      </c>
      <c r="IE220" s="38">
        <f t="shared" si="1933"/>
        <v>19204.866599607227</v>
      </c>
      <c r="IF220" s="37">
        <v>0</v>
      </c>
      <c r="IG220" s="4">
        <v>0</v>
      </c>
      <c r="IH220" s="38">
        <f t="shared" si="1933"/>
        <v>0</v>
      </c>
      <c r="II220" s="37">
        <v>0</v>
      </c>
      <c r="IJ220" s="4">
        <v>0</v>
      </c>
      <c r="IK220" s="38">
        <f t="shared" si="1933"/>
        <v>0</v>
      </c>
      <c r="IL220" s="61">
        <v>22.769950000000001</v>
      </c>
      <c r="IM220" s="62">
        <v>1211.6679999999999</v>
      </c>
      <c r="IN220" s="38">
        <f t="shared" si="1937"/>
        <v>53213.467750258562</v>
      </c>
      <c r="IO220" s="61">
        <v>33.168690000000005</v>
      </c>
      <c r="IP220" s="62">
        <v>1833.809</v>
      </c>
      <c r="IQ220" s="38">
        <f t="shared" si="1937"/>
        <v>55287.350811865035</v>
      </c>
      <c r="IR220" s="37">
        <v>0</v>
      </c>
      <c r="IS220" s="4">
        <v>0</v>
      </c>
      <c r="IT220" s="38">
        <f t="shared" si="1937"/>
        <v>0</v>
      </c>
      <c r="IU220" s="37">
        <v>0</v>
      </c>
      <c r="IV220" s="4">
        <v>0</v>
      </c>
      <c r="IW220" s="38">
        <f t="shared" si="1937"/>
        <v>0</v>
      </c>
      <c r="IX220" s="61">
        <v>0</v>
      </c>
      <c r="IY220" s="62">
        <v>0</v>
      </c>
      <c r="IZ220" s="38">
        <f t="shared" si="1576"/>
        <v>0</v>
      </c>
      <c r="JA220" s="61">
        <v>14.057</v>
      </c>
      <c r="JB220" s="62">
        <v>556.14099999999996</v>
      </c>
      <c r="JC220" s="38">
        <f t="shared" si="1937"/>
        <v>39563.27808209433</v>
      </c>
      <c r="JD220" s="61">
        <v>4.032</v>
      </c>
      <c r="JE220" s="62">
        <v>325.62799999999999</v>
      </c>
      <c r="JF220" s="38">
        <f t="shared" si="1937"/>
        <v>80760.912698412692</v>
      </c>
      <c r="JG220" s="61">
        <v>2.5070999999999999</v>
      </c>
      <c r="JH220" s="62">
        <v>431.95</v>
      </c>
      <c r="JI220" s="38">
        <f t="shared" si="1937"/>
        <v>172290.69442782499</v>
      </c>
      <c r="JJ220" s="37">
        <v>0</v>
      </c>
      <c r="JK220" s="4">
        <v>0</v>
      </c>
      <c r="JL220" s="38">
        <f t="shared" si="1937"/>
        <v>0</v>
      </c>
      <c r="JM220" s="61">
        <v>20.94</v>
      </c>
      <c r="JN220" s="62">
        <v>333.66800000000001</v>
      </c>
      <c r="JO220" s="38">
        <f t="shared" si="1937"/>
        <v>15934.479465138491</v>
      </c>
      <c r="JP220" s="61">
        <v>14.669180000000001</v>
      </c>
      <c r="JQ220" s="62">
        <v>851.07899999999995</v>
      </c>
      <c r="JR220" s="38">
        <f t="shared" si="1937"/>
        <v>58018.171431531955</v>
      </c>
      <c r="JS220" s="37">
        <v>0</v>
      </c>
      <c r="JT220" s="4">
        <v>0</v>
      </c>
      <c r="JU220" s="38">
        <f t="shared" si="1937"/>
        <v>0</v>
      </c>
      <c r="JV220" s="61">
        <v>17.536000000000001</v>
      </c>
      <c r="JW220" s="62">
        <v>1053.0129999999999</v>
      </c>
      <c r="JX220" s="38">
        <f t="shared" si="1937"/>
        <v>60048.642791970793</v>
      </c>
      <c r="JY220" s="37">
        <v>0</v>
      </c>
      <c r="JZ220" s="4">
        <v>0</v>
      </c>
      <c r="KA220" s="38">
        <f t="shared" si="1937"/>
        <v>0</v>
      </c>
      <c r="KB220" s="37">
        <v>0</v>
      </c>
      <c r="KC220" s="4">
        <v>0</v>
      </c>
      <c r="KD220" s="38">
        <f t="shared" si="1937"/>
        <v>0</v>
      </c>
      <c r="KE220" s="61">
        <v>10.89165</v>
      </c>
      <c r="KF220" s="62">
        <v>31.135000000000002</v>
      </c>
      <c r="KG220" s="38">
        <f t="shared" si="1937"/>
        <v>2858.6118723976624</v>
      </c>
      <c r="KH220" s="37"/>
      <c r="KI220" s="4"/>
      <c r="KJ220" s="38"/>
      <c r="KK220" s="37">
        <v>0</v>
      </c>
      <c r="KL220" s="4">
        <v>0</v>
      </c>
      <c r="KM220" s="38">
        <f t="shared" si="1937"/>
        <v>0</v>
      </c>
      <c r="KN220" s="37">
        <v>0</v>
      </c>
      <c r="KO220" s="4">
        <v>0</v>
      </c>
      <c r="KP220" s="38">
        <f t="shared" si="1938"/>
        <v>0</v>
      </c>
      <c r="KQ220" s="37">
        <v>0</v>
      </c>
      <c r="KR220" s="4">
        <v>0</v>
      </c>
      <c r="KS220" s="38">
        <f t="shared" si="1937"/>
        <v>0</v>
      </c>
      <c r="KT220" s="61">
        <v>25.773299999999999</v>
      </c>
      <c r="KU220" s="62">
        <v>401.62900000000002</v>
      </c>
      <c r="KV220" s="38">
        <f t="shared" si="1937"/>
        <v>15583.142244105336</v>
      </c>
      <c r="KW220" s="61">
        <v>0.13600000000000001</v>
      </c>
      <c r="KX220" s="62">
        <v>5.2519999999999998</v>
      </c>
      <c r="KY220" s="38">
        <f t="shared" si="1937"/>
        <v>38617.647058823524</v>
      </c>
      <c r="KZ220" s="61">
        <v>20.628</v>
      </c>
      <c r="LA220" s="62">
        <v>510.84899999999999</v>
      </c>
      <c r="LB220" s="38">
        <f t="shared" si="1937"/>
        <v>24764.834205933683</v>
      </c>
      <c r="LC220" s="61">
        <v>55.377699999999997</v>
      </c>
      <c r="LD220" s="62">
        <v>3238.636</v>
      </c>
      <c r="LE220" s="38">
        <f t="shared" si="1937"/>
        <v>58482.674433932792</v>
      </c>
      <c r="LF220" s="61">
        <v>5.9999999999999995E-4</v>
      </c>
      <c r="LG220" s="62">
        <v>0.35699999999999998</v>
      </c>
      <c r="LH220" s="38">
        <f t="shared" si="1937"/>
        <v>595000</v>
      </c>
      <c r="LI220" s="61">
        <v>0.50768000000000002</v>
      </c>
      <c r="LJ220" s="62">
        <v>11.273999999999999</v>
      </c>
      <c r="LK220" s="38">
        <f t="shared" si="1939"/>
        <v>22206.901985502675</v>
      </c>
      <c r="LL220" s="37">
        <v>0</v>
      </c>
      <c r="LM220" s="4">
        <v>0</v>
      </c>
      <c r="LN220" s="38">
        <f t="shared" si="1939"/>
        <v>0</v>
      </c>
      <c r="LO220" s="37">
        <v>0</v>
      </c>
      <c r="LP220" s="4">
        <v>0</v>
      </c>
      <c r="LQ220" s="38">
        <f t="shared" si="1939"/>
        <v>0</v>
      </c>
      <c r="LR220" s="37">
        <v>0</v>
      </c>
      <c r="LS220" s="4">
        <v>0</v>
      </c>
      <c r="LT220" s="38">
        <f t="shared" si="1939"/>
        <v>0</v>
      </c>
      <c r="LU220" s="61">
        <v>0.04</v>
      </c>
      <c r="LV220" s="62">
        <v>0.60299999999999998</v>
      </c>
      <c r="LW220" s="38">
        <f t="shared" si="1939"/>
        <v>15075</v>
      </c>
      <c r="LX220" s="61">
        <v>295.99</v>
      </c>
      <c r="LY220" s="62">
        <v>3578.8240000000001</v>
      </c>
      <c r="LZ220" s="38">
        <f t="shared" si="1939"/>
        <v>12091.030102368324</v>
      </c>
      <c r="MA220" s="2">
        <f t="shared" si="1904"/>
        <v>1431.7422000000004</v>
      </c>
      <c r="MB220" s="34">
        <f t="shared" si="1905"/>
        <v>35782.794999999998</v>
      </c>
    </row>
    <row r="221" spans="1:340" x14ac:dyDescent="0.3">
      <c r="A221" s="50">
        <v>2020</v>
      </c>
      <c r="B221" s="51" t="s">
        <v>13</v>
      </c>
      <c r="C221" s="37">
        <v>0</v>
      </c>
      <c r="D221" s="4">
        <v>0</v>
      </c>
      <c r="E221" s="38">
        <f t="shared" si="1925"/>
        <v>0</v>
      </c>
      <c r="F221" s="37">
        <v>0</v>
      </c>
      <c r="G221" s="4">
        <v>0</v>
      </c>
      <c r="H221" s="38">
        <f t="shared" si="1925"/>
        <v>0</v>
      </c>
      <c r="I221" s="37">
        <v>0</v>
      </c>
      <c r="J221" s="4">
        <v>0</v>
      </c>
      <c r="K221" s="38">
        <f t="shared" si="1925"/>
        <v>0</v>
      </c>
      <c r="L221" s="37">
        <v>0</v>
      </c>
      <c r="M221" s="4">
        <v>0</v>
      </c>
      <c r="N221" s="38">
        <f t="shared" si="1925"/>
        <v>0</v>
      </c>
      <c r="O221" s="63">
        <v>8.1486999999999998</v>
      </c>
      <c r="P221" s="64">
        <v>833.64300000000003</v>
      </c>
      <c r="Q221" s="38">
        <f t="shared" si="1925"/>
        <v>102303.80306061091</v>
      </c>
      <c r="R221" s="37">
        <v>0</v>
      </c>
      <c r="S221" s="4">
        <v>0</v>
      </c>
      <c r="T221" s="38">
        <f t="shared" si="1925"/>
        <v>0</v>
      </c>
      <c r="U221" s="63">
        <v>278.98796999999996</v>
      </c>
      <c r="V221" s="64">
        <v>8683.3240000000005</v>
      </c>
      <c r="W221" s="38">
        <f t="shared" si="1925"/>
        <v>31124.367118768605</v>
      </c>
      <c r="X221" s="37">
        <v>0</v>
      </c>
      <c r="Y221" s="4">
        <v>0</v>
      </c>
      <c r="Z221" s="38">
        <f t="shared" si="1925"/>
        <v>0</v>
      </c>
      <c r="AA221" s="37">
        <v>0</v>
      </c>
      <c r="AB221" s="4">
        <v>0</v>
      </c>
      <c r="AC221" s="38">
        <f t="shared" si="1925"/>
        <v>0</v>
      </c>
      <c r="AD221" s="63">
        <v>10.461649999999999</v>
      </c>
      <c r="AE221" s="64">
        <v>634.24599999999998</v>
      </c>
      <c r="AF221" s="38">
        <f t="shared" si="1925"/>
        <v>60625.80950423691</v>
      </c>
      <c r="AG221" s="37">
        <v>0</v>
      </c>
      <c r="AH221" s="4">
        <v>0</v>
      </c>
      <c r="AI221" s="38">
        <f t="shared" si="1925"/>
        <v>0</v>
      </c>
      <c r="AJ221" s="37">
        <v>0</v>
      </c>
      <c r="AK221" s="4">
        <v>0</v>
      </c>
      <c r="AL221" s="38">
        <f t="shared" si="1925"/>
        <v>0</v>
      </c>
      <c r="AM221" s="63">
        <v>17.52927</v>
      </c>
      <c r="AN221" s="64">
        <v>802.53499999999997</v>
      </c>
      <c r="AO221" s="38">
        <f t="shared" si="1925"/>
        <v>45782.568241575376</v>
      </c>
      <c r="AP221" s="63">
        <v>8.4000000000000012E-3</v>
      </c>
      <c r="AQ221" s="64">
        <v>0.24199999999999999</v>
      </c>
      <c r="AR221" s="38">
        <f t="shared" si="1925"/>
        <v>28809.523809523802</v>
      </c>
      <c r="AS221" s="37">
        <v>0</v>
      </c>
      <c r="AT221" s="4">
        <v>0</v>
      </c>
      <c r="AU221" s="38">
        <f t="shared" si="1926"/>
        <v>0</v>
      </c>
      <c r="AV221" s="37">
        <v>0</v>
      </c>
      <c r="AW221" s="4">
        <v>0</v>
      </c>
      <c r="AX221" s="38">
        <f t="shared" si="1925"/>
        <v>0</v>
      </c>
      <c r="AY221" s="37">
        <v>0</v>
      </c>
      <c r="AZ221" s="4">
        <v>0</v>
      </c>
      <c r="BA221" s="38">
        <f t="shared" si="1925"/>
        <v>0</v>
      </c>
      <c r="BB221" s="37">
        <v>0</v>
      </c>
      <c r="BC221" s="4">
        <v>0</v>
      </c>
      <c r="BD221" s="38">
        <f t="shared" si="1925"/>
        <v>0</v>
      </c>
      <c r="BE221" s="37">
        <v>0</v>
      </c>
      <c r="BF221" s="4">
        <v>0</v>
      </c>
      <c r="BG221" s="38">
        <f t="shared" si="1924"/>
        <v>0</v>
      </c>
      <c r="BH221" s="63">
        <v>48.616660000000003</v>
      </c>
      <c r="BI221" s="64">
        <v>198.95</v>
      </c>
      <c r="BJ221" s="38">
        <f t="shared" si="1925"/>
        <v>4092.2185933793066</v>
      </c>
      <c r="BK221" s="37">
        <v>0</v>
      </c>
      <c r="BL221" s="4">
        <v>0</v>
      </c>
      <c r="BM221" s="38">
        <f t="shared" si="1925"/>
        <v>0</v>
      </c>
      <c r="BN221" s="37">
        <v>0</v>
      </c>
      <c r="BO221" s="4">
        <v>0</v>
      </c>
      <c r="BP221" s="38">
        <f t="shared" si="1927"/>
        <v>0</v>
      </c>
      <c r="BQ221" s="37">
        <v>0</v>
      </c>
      <c r="BR221" s="4">
        <v>0</v>
      </c>
      <c r="BS221" s="38">
        <f t="shared" si="1925"/>
        <v>0</v>
      </c>
      <c r="BT221" s="37">
        <v>0</v>
      </c>
      <c r="BU221" s="4">
        <v>0</v>
      </c>
      <c r="BV221" s="38">
        <f t="shared" si="1928"/>
        <v>0</v>
      </c>
      <c r="BW221" s="37">
        <v>0</v>
      </c>
      <c r="BX221" s="4">
        <v>0</v>
      </c>
      <c r="BY221" s="38">
        <f t="shared" si="1925"/>
        <v>0</v>
      </c>
      <c r="BZ221" s="63">
        <v>145.32345999999998</v>
      </c>
      <c r="CA221" s="64">
        <v>17621.691999999999</v>
      </c>
      <c r="CB221" s="38">
        <f t="shared" si="1929"/>
        <v>121258.41209671171</v>
      </c>
      <c r="CC221" s="37">
        <v>0</v>
      </c>
      <c r="CD221" s="4">
        <v>0</v>
      </c>
      <c r="CE221" s="38">
        <f t="shared" si="1929"/>
        <v>0</v>
      </c>
      <c r="CF221" s="37">
        <v>0</v>
      </c>
      <c r="CG221" s="4">
        <v>0</v>
      </c>
      <c r="CH221" s="38">
        <f t="shared" si="1929"/>
        <v>0</v>
      </c>
      <c r="CI221" s="37">
        <v>0</v>
      </c>
      <c r="CJ221" s="4">
        <v>0</v>
      </c>
      <c r="CK221" s="38">
        <f t="shared" si="1930"/>
        <v>0</v>
      </c>
      <c r="CL221" s="37">
        <v>0</v>
      </c>
      <c r="CM221" s="4">
        <v>0</v>
      </c>
      <c r="CN221" s="38">
        <f t="shared" si="1929"/>
        <v>0</v>
      </c>
      <c r="CO221" s="63">
        <v>2.8900000000000002E-3</v>
      </c>
      <c r="CP221" s="64">
        <v>4.8319999999999999</v>
      </c>
      <c r="CQ221" s="38">
        <f t="shared" si="1929"/>
        <v>1671972.3183391001</v>
      </c>
      <c r="CR221" s="37">
        <v>0</v>
      </c>
      <c r="CS221" s="4">
        <v>0</v>
      </c>
      <c r="CT221" s="38">
        <f t="shared" si="1929"/>
        <v>0</v>
      </c>
      <c r="CU221" s="37">
        <v>0</v>
      </c>
      <c r="CV221" s="4">
        <v>0</v>
      </c>
      <c r="CW221" s="38">
        <f t="shared" si="1872"/>
        <v>0</v>
      </c>
      <c r="CX221" s="63">
        <v>30.70288</v>
      </c>
      <c r="CY221" s="64">
        <v>3976.59</v>
      </c>
      <c r="CZ221" s="38">
        <f t="shared" si="1929"/>
        <v>129518.46862574456</v>
      </c>
      <c r="DA221" s="37">
        <v>0</v>
      </c>
      <c r="DB221" s="4">
        <v>0</v>
      </c>
      <c r="DC221" s="38">
        <f t="shared" si="1929"/>
        <v>0</v>
      </c>
      <c r="DD221" s="37">
        <v>0</v>
      </c>
      <c r="DE221" s="4">
        <v>0</v>
      </c>
      <c r="DF221" s="38">
        <f t="shared" si="1929"/>
        <v>0</v>
      </c>
      <c r="DG221" s="63">
        <v>3.4500000000000003E-2</v>
      </c>
      <c r="DH221" s="64">
        <v>2.238</v>
      </c>
      <c r="DI221" s="38">
        <f t="shared" si="1929"/>
        <v>64869.565217391297</v>
      </c>
      <c r="DJ221" s="37">
        <v>0</v>
      </c>
      <c r="DK221" s="4">
        <v>0</v>
      </c>
      <c r="DL221" s="38">
        <f t="shared" si="1929"/>
        <v>0</v>
      </c>
      <c r="DM221" s="63">
        <v>296.26491999999996</v>
      </c>
      <c r="DN221" s="64">
        <v>5296.5839999999998</v>
      </c>
      <c r="DO221" s="38">
        <f t="shared" si="1929"/>
        <v>17877.864176426963</v>
      </c>
      <c r="DP221" s="63">
        <v>5.8926600000000002</v>
      </c>
      <c r="DQ221" s="64">
        <v>97.873000000000005</v>
      </c>
      <c r="DR221" s="38">
        <f t="shared" si="1929"/>
        <v>16609.307171973265</v>
      </c>
      <c r="DS221" s="63">
        <v>10.5</v>
      </c>
      <c r="DT221" s="64">
        <v>61.994</v>
      </c>
      <c r="DU221" s="38">
        <f t="shared" si="1929"/>
        <v>5904.1904761904761</v>
      </c>
      <c r="DV221" s="37">
        <v>0</v>
      </c>
      <c r="DW221" s="4">
        <v>0</v>
      </c>
      <c r="DX221" s="38">
        <f t="shared" si="1929"/>
        <v>0</v>
      </c>
      <c r="DY221" s="63">
        <v>0.53760000000000008</v>
      </c>
      <c r="DZ221" s="64">
        <v>23.452999999999999</v>
      </c>
      <c r="EA221" s="38">
        <f t="shared" si="1929"/>
        <v>43625.372023809519</v>
      </c>
      <c r="EB221" s="63">
        <v>15.59576</v>
      </c>
      <c r="EC221" s="64">
        <v>1154.951</v>
      </c>
      <c r="ED221" s="38">
        <f t="shared" si="1929"/>
        <v>74055.448403925169</v>
      </c>
      <c r="EE221" s="37">
        <v>0</v>
      </c>
      <c r="EF221" s="4">
        <v>0</v>
      </c>
      <c r="EG221" s="38">
        <f t="shared" si="1931"/>
        <v>0</v>
      </c>
      <c r="EH221" s="37">
        <v>0</v>
      </c>
      <c r="EI221" s="4">
        <v>0</v>
      </c>
      <c r="EJ221" s="38">
        <f t="shared" si="1929"/>
        <v>0</v>
      </c>
      <c r="EK221" s="37">
        <v>0</v>
      </c>
      <c r="EL221" s="4">
        <v>0</v>
      </c>
      <c r="EM221" s="38">
        <f t="shared" si="1929"/>
        <v>0</v>
      </c>
      <c r="EN221" s="37">
        <v>0</v>
      </c>
      <c r="EO221" s="4">
        <v>0</v>
      </c>
      <c r="EP221" s="38">
        <f t="shared" si="1929"/>
        <v>0</v>
      </c>
      <c r="EQ221" s="37"/>
      <c r="ER221" s="4"/>
      <c r="ES221" s="38"/>
      <c r="ET221" s="37">
        <v>0</v>
      </c>
      <c r="EU221" s="4">
        <v>0</v>
      </c>
      <c r="EV221" s="38">
        <f t="shared" si="1929"/>
        <v>0</v>
      </c>
      <c r="EW221" s="37">
        <v>0</v>
      </c>
      <c r="EX221" s="4">
        <v>0</v>
      </c>
      <c r="EY221" s="38">
        <f t="shared" si="1929"/>
        <v>0</v>
      </c>
      <c r="EZ221" s="37">
        <v>0</v>
      </c>
      <c r="FA221" s="4">
        <v>0</v>
      </c>
      <c r="FB221" s="38">
        <f t="shared" si="1932"/>
        <v>0</v>
      </c>
      <c r="FC221" s="37"/>
      <c r="FD221" s="4"/>
      <c r="FE221" s="38"/>
      <c r="FF221" s="37">
        <v>0</v>
      </c>
      <c r="FG221" s="4">
        <v>0</v>
      </c>
      <c r="FH221" s="38">
        <f t="shared" si="1933"/>
        <v>0</v>
      </c>
      <c r="FI221" s="63">
        <v>452.26499999999999</v>
      </c>
      <c r="FJ221" s="64">
        <v>1806.425</v>
      </c>
      <c r="FK221" s="38">
        <f t="shared" si="1933"/>
        <v>3994.173769803102</v>
      </c>
      <c r="FL221" s="37">
        <v>0</v>
      </c>
      <c r="FM221" s="4">
        <v>0</v>
      </c>
      <c r="FN221" s="38">
        <f t="shared" si="1934"/>
        <v>0</v>
      </c>
      <c r="FO221" s="37">
        <v>0</v>
      </c>
      <c r="FP221" s="4">
        <v>0</v>
      </c>
      <c r="FQ221" s="38">
        <f t="shared" si="1935"/>
        <v>0</v>
      </c>
      <c r="FR221" s="37">
        <v>0</v>
      </c>
      <c r="FS221" s="4">
        <v>0</v>
      </c>
      <c r="FT221" s="38">
        <f t="shared" si="1933"/>
        <v>0</v>
      </c>
      <c r="FU221" s="37"/>
      <c r="FV221" s="4"/>
      <c r="FW221" s="38"/>
      <c r="FX221" s="37">
        <v>0</v>
      </c>
      <c r="FY221" s="4">
        <v>0</v>
      </c>
      <c r="FZ221" s="38">
        <f t="shared" si="1933"/>
        <v>0</v>
      </c>
      <c r="GA221" s="37">
        <v>0</v>
      </c>
      <c r="GB221" s="4">
        <v>0</v>
      </c>
      <c r="GC221" s="38">
        <f t="shared" si="1933"/>
        <v>0</v>
      </c>
      <c r="GD221" s="63">
        <v>3.44</v>
      </c>
      <c r="GE221" s="64">
        <v>381.19900000000001</v>
      </c>
      <c r="GF221" s="38">
        <f t="shared" si="1933"/>
        <v>110813.66279069768</v>
      </c>
      <c r="GG221" s="37">
        <v>0</v>
      </c>
      <c r="GH221" s="4">
        <v>0</v>
      </c>
      <c r="GI221" s="38">
        <f t="shared" si="1884"/>
        <v>0</v>
      </c>
      <c r="GJ221" s="37">
        <v>0</v>
      </c>
      <c r="GK221" s="4">
        <v>0</v>
      </c>
      <c r="GL221" s="38">
        <f t="shared" si="1885"/>
        <v>0</v>
      </c>
      <c r="GM221" s="37">
        <v>0</v>
      </c>
      <c r="GN221" s="4">
        <v>0</v>
      </c>
      <c r="GO221" s="38">
        <f t="shared" si="1933"/>
        <v>0</v>
      </c>
      <c r="GP221" s="37">
        <v>0</v>
      </c>
      <c r="GQ221" s="4">
        <v>0</v>
      </c>
      <c r="GR221" s="38">
        <f t="shared" si="1933"/>
        <v>0</v>
      </c>
      <c r="GS221" s="37">
        <v>0</v>
      </c>
      <c r="GT221" s="4">
        <v>0</v>
      </c>
      <c r="GU221" s="38">
        <f t="shared" si="1933"/>
        <v>0</v>
      </c>
      <c r="GV221" s="37">
        <v>0</v>
      </c>
      <c r="GW221" s="4">
        <v>0</v>
      </c>
      <c r="GX221" s="38">
        <f t="shared" si="1933"/>
        <v>0</v>
      </c>
      <c r="GY221" s="37">
        <v>0</v>
      </c>
      <c r="GZ221" s="4">
        <v>0</v>
      </c>
      <c r="HA221" s="38">
        <f t="shared" si="1933"/>
        <v>0</v>
      </c>
      <c r="HB221" s="37">
        <v>0</v>
      </c>
      <c r="HC221" s="4">
        <v>0</v>
      </c>
      <c r="HD221" s="38">
        <f t="shared" si="1933"/>
        <v>0</v>
      </c>
      <c r="HE221" s="37">
        <v>0</v>
      </c>
      <c r="HF221" s="4">
        <v>0</v>
      </c>
      <c r="HG221" s="38">
        <f t="shared" si="1933"/>
        <v>0</v>
      </c>
      <c r="HH221" s="63">
        <v>96.9773</v>
      </c>
      <c r="HI221" s="64">
        <v>5705.1229999999996</v>
      </c>
      <c r="HJ221" s="38">
        <f t="shared" si="1933"/>
        <v>58829.468339498002</v>
      </c>
      <c r="HK221" s="37">
        <v>0</v>
      </c>
      <c r="HL221" s="4">
        <v>0</v>
      </c>
      <c r="HM221" s="38">
        <f t="shared" si="1933"/>
        <v>0</v>
      </c>
      <c r="HN221" s="37">
        <v>0</v>
      </c>
      <c r="HO221" s="4">
        <v>0</v>
      </c>
      <c r="HP221" s="38">
        <f t="shared" si="1933"/>
        <v>0</v>
      </c>
      <c r="HQ221" s="63">
        <v>0.83192999999999995</v>
      </c>
      <c r="HR221" s="64">
        <v>2.88</v>
      </c>
      <c r="HS221" s="38">
        <f t="shared" si="1936"/>
        <v>3461.8297212505863</v>
      </c>
      <c r="HT221" s="63">
        <v>0.83192999999999995</v>
      </c>
      <c r="HU221" s="64">
        <v>2.88</v>
      </c>
      <c r="HV221" s="38">
        <f t="shared" si="1933"/>
        <v>3461.8297212505863</v>
      </c>
      <c r="HW221" s="37">
        <v>0</v>
      </c>
      <c r="HX221" s="4">
        <v>0</v>
      </c>
      <c r="HY221" s="38">
        <f t="shared" si="1933"/>
        <v>0</v>
      </c>
      <c r="HZ221" s="37">
        <v>0</v>
      </c>
      <c r="IA221" s="4">
        <v>0</v>
      </c>
      <c r="IB221" s="38">
        <f t="shared" si="1933"/>
        <v>0</v>
      </c>
      <c r="IC221" s="63">
        <v>14.708549999999999</v>
      </c>
      <c r="ID221" s="64">
        <v>421.964</v>
      </c>
      <c r="IE221" s="38">
        <f t="shared" si="1933"/>
        <v>28688.347933684832</v>
      </c>
      <c r="IF221" s="37">
        <v>0</v>
      </c>
      <c r="IG221" s="4">
        <v>0</v>
      </c>
      <c r="IH221" s="38">
        <f t="shared" si="1933"/>
        <v>0</v>
      </c>
      <c r="II221" s="37">
        <v>0</v>
      </c>
      <c r="IJ221" s="4">
        <v>0</v>
      </c>
      <c r="IK221" s="38">
        <f t="shared" si="1933"/>
        <v>0</v>
      </c>
      <c r="IL221" s="63">
        <v>10.35291</v>
      </c>
      <c r="IM221" s="64">
        <v>805.92</v>
      </c>
      <c r="IN221" s="38">
        <f t="shared" si="1937"/>
        <v>77844.779873484833</v>
      </c>
      <c r="IO221" s="63">
        <v>28.959349999999997</v>
      </c>
      <c r="IP221" s="64">
        <v>2056.2060000000001</v>
      </c>
      <c r="IQ221" s="38">
        <f t="shared" si="1937"/>
        <v>71003.182046558373</v>
      </c>
      <c r="IR221" s="37">
        <v>0</v>
      </c>
      <c r="IS221" s="4">
        <v>0</v>
      </c>
      <c r="IT221" s="38">
        <f t="shared" si="1937"/>
        <v>0</v>
      </c>
      <c r="IU221" s="37">
        <v>0</v>
      </c>
      <c r="IV221" s="4">
        <v>0</v>
      </c>
      <c r="IW221" s="38">
        <f t="shared" si="1937"/>
        <v>0</v>
      </c>
      <c r="IX221" s="63">
        <v>0</v>
      </c>
      <c r="IY221" s="64">
        <v>0</v>
      </c>
      <c r="IZ221" s="38">
        <f t="shared" si="1576"/>
        <v>0</v>
      </c>
      <c r="JA221" s="63">
        <v>5.0000000000000001E-3</v>
      </c>
      <c r="JB221" s="64">
        <v>1.006</v>
      </c>
      <c r="JC221" s="38">
        <f t="shared" si="1937"/>
        <v>201200</v>
      </c>
      <c r="JD221" s="63">
        <v>5.5439999999999996</v>
      </c>
      <c r="JE221" s="64">
        <v>455.20800000000003</v>
      </c>
      <c r="JF221" s="38">
        <f t="shared" si="1937"/>
        <v>82108.225108225117</v>
      </c>
      <c r="JG221" s="37">
        <v>0</v>
      </c>
      <c r="JH221" s="4">
        <v>0</v>
      </c>
      <c r="JI221" s="38">
        <f t="shared" si="1937"/>
        <v>0</v>
      </c>
      <c r="JJ221" s="37">
        <v>0</v>
      </c>
      <c r="JK221" s="4">
        <v>0</v>
      </c>
      <c r="JL221" s="38">
        <f t="shared" si="1937"/>
        <v>0</v>
      </c>
      <c r="JM221" s="63">
        <v>1.25E-3</v>
      </c>
      <c r="JN221" s="64">
        <v>4.1000000000000002E-2</v>
      </c>
      <c r="JO221" s="38">
        <f t="shared" si="1937"/>
        <v>32800</v>
      </c>
      <c r="JP221" s="63">
        <v>53.089129999999997</v>
      </c>
      <c r="JQ221" s="64">
        <v>3326.6559999999999</v>
      </c>
      <c r="JR221" s="38">
        <f t="shared" si="1937"/>
        <v>62661.716249635283</v>
      </c>
      <c r="JS221" s="63">
        <v>10.199999999999999</v>
      </c>
      <c r="JT221" s="64">
        <v>54.143000000000001</v>
      </c>
      <c r="JU221" s="38">
        <f t="shared" si="1937"/>
        <v>5308.1372549019616</v>
      </c>
      <c r="JV221" s="37">
        <v>0</v>
      </c>
      <c r="JW221" s="4">
        <v>0</v>
      </c>
      <c r="JX221" s="38">
        <f t="shared" si="1937"/>
        <v>0</v>
      </c>
      <c r="JY221" s="37">
        <v>0</v>
      </c>
      <c r="JZ221" s="4">
        <v>0</v>
      </c>
      <c r="KA221" s="38">
        <f t="shared" si="1937"/>
        <v>0</v>
      </c>
      <c r="KB221" s="37">
        <v>0</v>
      </c>
      <c r="KC221" s="4">
        <v>0</v>
      </c>
      <c r="KD221" s="38">
        <f t="shared" si="1937"/>
        <v>0</v>
      </c>
      <c r="KE221" s="63">
        <v>7.60283</v>
      </c>
      <c r="KF221" s="64">
        <v>57.427999999999997</v>
      </c>
      <c r="KG221" s="38">
        <f t="shared" si="1937"/>
        <v>7553.5031034496369</v>
      </c>
      <c r="KH221" s="37"/>
      <c r="KI221" s="4"/>
      <c r="KJ221" s="38"/>
      <c r="KK221" s="37">
        <v>0</v>
      </c>
      <c r="KL221" s="4">
        <v>0</v>
      </c>
      <c r="KM221" s="38">
        <f t="shared" si="1937"/>
        <v>0</v>
      </c>
      <c r="KN221" s="37">
        <v>0</v>
      </c>
      <c r="KO221" s="4">
        <v>0</v>
      </c>
      <c r="KP221" s="38">
        <f t="shared" si="1938"/>
        <v>0</v>
      </c>
      <c r="KQ221" s="37">
        <v>0</v>
      </c>
      <c r="KR221" s="4">
        <v>0</v>
      </c>
      <c r="KS221" s="38">
        <f t="shared" si="1937"/>
        <v>0</v>
      </c>
      <c r="KT221" s="63">
        <v>4.0223599999999999</v>
      </c>
      <c r="KU221" s="64">
        <v>134.483</v>
      </c>
      <c r="KV221" s="38">
        <f t="shared" si="1937"/>
        <v>33433.854751936677</v>
      </c>
      <c r="KW221" s="37">
        <v>0</v>
      </c>
      <c r="KX221" s="4">
        <v>0</v>
      </c>
      <c r="KY221" s="38">
        <f t="shared" si="1937"/>
        <v>0</v>
      </c>
      <c r="KZ221" s="63">
        <v>153.9144</v>
      </c>
      <c r="LA221" s="64">
        <v>3858.6419999999998</v>
      </c>
      <c r="LB221" s="38">
        <f t="shared" si="1937"/>
        <v>25070.051924966083</v>
      </c>
      <c r="LC221" s="63">
        <v>95.528369999999995</v>
      </c>
      <c r="LD221" s="64">
        <v>4347.8990000000003</v>
      </c>
      <c r="LE221" s="38">
        <f t="shared" si="1937"/>
        <v>45514.217399501329</v>
      </c>
      <c r="LF221" s="63">
        <v>0.45288999999999996</v>
      </c>
      <c r="LG221" s="64">
        <v>39.01</v>
      </c>
      <c r="LH221" s="38">
        <f t="shared" si="1937"/>
        <v>86135.706242133849</v>
      </c>
      <c r="LI221" s="63">
        <v>3.2000000000000002E-3</v>
      </c>
      <c r="LJ221" s="64">
        <v>0.307</v>
      </c>
      <c r="LK221" s="38">
        <f t="shared" si="1939"/>
        <v>95937.5</v>
      </c>
      <c r="LL221" s="37">
        <v>0</v>
      </c>
      <c r="LM221" s="4">
        <v>0</v>
      </c>
      <c r="LN221" s="38">
        <f t="shared" si="1939"/>
        <v>0</v>
      </c>
      <c r="LO221" s="37">
        <v>0</v>
      </c>
      <c r="LP221" s="4">
        <v>0</v>
      </c>
      <c r="LQ221" s="38">
        <f t="shared" si="1939"/>
        <v>0</v>
      </c>
      <c r="LR221" s="37">
        <v>0</v>
      </c>
      <c r="LS221" s="4">
        <v>0</v>
      </c>
      <c r="LT221" s="38">
        <f t="shared" si="1939"/>
        <v>0</v>
      </c>
      <c r="LU221" s="63">
        <v>23.81</v>
      </c>
      <c r="LV221" s="64">
        <v>460.48500000000001</v>
      </c>
      <c r="LW221" s="38">
        <f t="shared" si="1939"/>
        <v>19339.983200335992</v>
      </c>
      <c r="LX221" s="63">
        <v>346.52926000000002</v>
      </c>
      <c r="LY221" s="64">
        <v>4182.9669999999996</v>
      </c>
      <c r="LZ221" s="38">
        <f t="shared" si="1939"/>
        <v>12071.035502167982</v>
      </c>
      <c r="MA221" s="2">
        <f t="shared" si="1904"/>
        <v>2176.8450499999999</v>
      </c>
      <c r="MB221" s="34">
        <f t="shared" si="1905"/>
        <v>67491.138999999996</v>
      </c>
    </row>
    <row r="222" spans="1:340" x14ac:dyDescent="0.3">
      <c r="A222" s="50">
        <v>2020</v>
      </c>
      <c r="B222" s="51" t="s">
        <v>14</v>
      </c>
      <c r="C222" s="37">
        <v>0</v>
      </c>
      <c r="D222" s="4">
        <v>0</v>
      </c>
      <c r="E222" s="38">
        <f t="shared" si="1925"/>
        <v>0</v>
      </c>
      <c r="F222" s="37">
        <v>0</v>
      </c>
      <c r="G222" s="4">
        <v>0</v>
      </c>
      <c r="H222" s="38">
        <f t="shared" si="1925"/>
        <v>0</v>
      </c>
      <c r="I222" s="37">
        <v>0</v>
      </c>
      <c r="J222" s="4">
        <v>0</v>
      </c>
      <c r="K222" s="38">
        <f t="shared" si="1925"/>
        <v>0</v>
      </c>
      <c r="L222" s="37">
        <v>0</v>
      </c>
      <c r="M222" s="4">
        <v>0</v>
      </c>
      <c r="N222" s="38">
        <f t="shared" si="1925"/>
        <v>0</v>
      </c>
      <c r="O222" s="65">
        <v>33.021389999999997</v>
      </c>
      <c r="P222" s="4">
        <v>3480.0549999999998</v>
      </c>
      <c r="Q222" s="38">
        <f t="shared" si="1925"/>
        <v>105387.90159953898</v>
      </c>
      <c r="R222" s="37">
        <v>0</v>
      </c>
      <c r="S222" s="4">
        <v>0</v>
      </c>
      <c r="T222" s="38">
        <f t="shared" si="1925"/>
        <v>0</v>
      </c>
      <c r="U222" s="65">
        <v>282.89721999999995</v>
      </c>
      <c r="V222" s="4">
        <v>8789.7950000000001</v>
      </c>
      <c r="W222" s="38">
        <f t="shared" si="1925"/>
        <v>31070.630527935205</v>
      </c>
      <c r="X222" s="65">
        <v>0.96599999999999997</v>
      </c>
      <c r="Y222" s="4">
        <v>17.899000000000001</v>
      </c>
      <c r="Z222" s="38">
        <f t="shared" si="1925"/>
        <v>18528.98550724638</v>
      </c>
      <c r="AA222" s="37">
        <v>0</v>
      </c>
      <c r="AB222" s="4">
        <v>0</v>
      </c>
      <c r="AC222" s="38">
        <f t="shared" si="1925"/>
        <v>0</v>
      </c>
      <c r="AD222" s="65">
        <v>6.4410600000000002</v>
      </c>
      <c r="AE222" s="4">
        <v>258.75099999999998</v>
      </c>
      <c r="AF222" s="38">
        <f t="shared" si="1925"/>
        <v>40172.114527733007</v>
      </c>
      <c r="AG222" s="65">
        <v>9.3560000000000004E-2</v>
      </c>
      <c r="AH222" s="4">
        <v>17.036999999999999</v>
      </c>
      <c r="AI222" s="38">
        <f t="shared" si="1925"/>
        <v>182097.05002137664</v>
      </c>
      <c r="AJ222" s="37">
        <v>0</v>
      </c>
      <c r="AK222" s="4">
        <v>0</v>
      </c>
      <c r="AL222" s="38">
        <f t="shared" si="1925"/>
        <v>0</v>
      </c>
      <c r="AM222" s="65">
        <v>17.09543</v>
      </c>
      <c r="AN222" s="4">
        <v>729.54399999999998</v>
      </c>
      <c r="AO222" s="38">
        <f t="shared" si="1925"/>
        <v>42674.796714677548</v>
      </c>
      <c r="AP222" s="65">
        <v>1.22692</v>
      </c>
      <c r="AQ222" s="4">
        <v>67.459000000000003</v>
      </c>
      <c r="AR222" s="38">
        <f t="shared" si="1925"/>
        <v>54982.394940175407</v>
      </c>
      <c r="AS222" s="37">
        <v>0</v>
      </c>
      <c r="AT222" s="4">
        <v>0</v>
      </c>
      <c r="AU222" s="38">
        <f t="shared" si="1926"/>
        <v>0</v>
      </c>
      <c r="AV222" s="37">
        <v>0</v>
      </c>
      <c r="AW222" s="4">
        <v>0</v>
      </c>
      <c r="AX222" s="38">
        <f t="shared" si="1925"/>
        <v>0</v>
      </c>
      <c r="AY222" s="37">
        <v>0</v>
      </c>
      <c r="AZ222" s="4">
        <v>0</v>
      </c>
      <c r="BA222" s="38">
        <f t="shared" si="1925"/>
        <v>0</v>
      </c>
      <c r="BB222" s="37">
        <v>0</v>
      </c>
      <c r="BC222" s="4">
        <v>0</v>
      </c>
      <c r="BD222" s="38">
        <f t="shared" si="1925"/>
        <v>0</v>
      </c>
      <c r="BE222" s="37">
        <v>0</v>
      </c>
      <c r="BF222" s="4">
        <v>0</v>
      </c>
      <c r="BG222" s="38">
        <f t="shared" si="1924"/>
        <v>0</v>
      </c>
      <c r="BH222" s="65">
        <v>37.69408</v>
      </c>
      <c r="BI222" s="4">
        <v>80.316999999999993</v>
      </c>
      <c r="BJ222" s="38">
        <f t="shared" si="1925"/>
        <v>2130.7589945158493</v>
      </c>
      <c r="BK222" s="37">
        <v>0</v>
      </c>
      <c r="BL222" s="4">
        <v>0</v>
      </c>
      <c r="BM222" s="38">
        <f t="shared" si="1925"/>
        <v>0</v>
      </c>
      <c r="BN222" s="37">
        <v>0</v>
      </c>
      <c r="BO222" s="4">
        <v>0</v>
      </c>
      <c r="BP222" s="38">
        <f t="shared" si="1927"/>
        <v>0</v>
      </c>
      <c r="BQ222" s="37">
        <v>0</v>
      </c>
      <c r="BR222" s="4">
        <v>0</v>
      </c>
      <c r="BS222" s="38">
        <f t="shared" si="1925"/>
        <v>0</v>
      </c>
      <c r="BT222" s="37">
        <v>0</v>
      </c>
      <c r="BU222" s="4">
        <v>0</v>
      </c>
      <c r="BV222" s="38">
        <f t="shared" si="1928"/>
        <v>0</v>
      </c>
      <c r="BW222" s="37">
        <v>0</v>
      </c>
      <c r="BX222" s="4">
        <v>0</v>
      </c>
      <c r="BY222" s="38">
        <f t="shared" si="1925"/>
        <v>0</v>
      </c>
      <c r="BZ222" s="65">
        <v>59.16778</v>
      </c>
      <c r="CA222" s="4">
        <v>4713.2169999999996</v>
      </c>
      <c r="CB222" s="38">
        <f t="shared" si="1929"/>
        <v>79658.506707535751</v>
      </c>
      <c r="CC222" s="65">
        <v>19.265740000000001</v>
      </c>
      <c r="CD222" s="4">
        <v>968.43700000000001</v>
      </c>
      <c r="CE222" s="38">
        <f t="shared" si="1929"/>
        <v>50267.313895028165</v>
      </c>
      <c r="CF222" s="37">
        <v>0</v>
      </c>
      <c r="CG222" s="4">
        <v>0</v>
      </c>
      <c r="CH222" s="38">
        <f t="shared" si="1929"/>
        <v>0</v>
      </c>
      <c r="CI222" s="37">
        <v>0</v>
      </c>
      <c r="CJ222" s="4">
        <v>0</v>
      </c>
      <c r="CK222" s="38">
        <f t="shared" si="1930"/>
        <v>0</v>
      </c>
      <c r="CL222" s="37">
        <v>0</v>
      </c>
      <c r="CM222" s="4">
        <v>0</v>
      </c>
      <c r="CN222" s="38">
        <f t="shared" si="1929"/>
        <v>0</v>
      </c>
      <c r="CO222" s="65">
        <v>2.8799999999999997E-3</v>
      </c>
      <c r="CP222" s="4">
        <v>0.94799999999999995</v>
      </c>
      <c r="CQ222" s="38">
        <f t="shared" si="1929"/>
        <v>329166.66666666669</v>
      </c>
      <c r="CR222" s="37">
        <v>0</v>
      </c>
      <c r="CS222" s="4">
        <v>0</v>
      </c>
      <c r="CT222" s="38">
        <f t="shared" si="1929"/>
        <v>0</v>
      </c>
      <c r="CU222" s="37">
        <v>0</v>
      </c>
      <c r="CV222" s="4">
        <v>0</v>
      </c>
      <c r="CW222" s="38">
        <f t="shared" si="1872"/>
        <v>0</v>
      </c>
      <c r="CX222" s="65">
        <v>9.7779299999999996</v>
      </c>
      <c r="CY222" s="4">
        <v>1017.111</v>
      </c>
      <c r="CZ222" s="38">
        <f t="shared" si="1929"/>
        <v>104021.09648974784</v>
      </c>
      <c r="DA222" s="37">
        <v>0</v>
      </c>
      <c r="DB222" s="4">
        <v>0</v>
      </c>
      <c r="DC222" s="38">
        <f t="shared" si="1929"/>
        <v>0</v>
      </c>
      <c r="DD222" s="65">
        <v>3.4389499999999997</v>
      </c>
      <c r="DE222" s="4">
        <v>201.97399999999999</v>
      </c>
      <c r="DF222" s="38">
        <f t="shared" si="1929"/>
        <v>58731.298797598109</v>
      </c>
      <c r="DG222" s="37">
        <v>0</v>
      </c>
      <c r="DH222" s="4">
        <v>0</v>
      </c>
      <c r="DI222" s="38">
        <f t="shared" si="1929"/>
        <v>0</v>
      </c>
      <c r="DJ222" s="37">
        <v>0</v>
      </c>
      <c r="DK222" s="4">
        <v>0</v>
      </c>
      <c r="DL222" s="38">
        <f t="shared" si="1929"/>
        <v>0</v>
      </c>
      <c r="DM222" s="65">
        <v>410.79164000000003</v>
      </c>
      <c r="DN222" s="4">
        <v>4242.152</v>
      </c>
      <c r="DO222" s="38">
        <f t="shared" si="1929"/>
        <v>10326.772959644457</v>
      </c>
      <c r="DP222" s="65">
        <v>14.586200000000002</v>
      </c>
      <c r="DQ222" s="4">
        <v>638.09199999999998</v>
      </c>
      <c r="DR222" s="38">
        <f t="shared" si="1929"/>
        <v>43746.280731102001</v>
      </c>
      <c r="DS222" s="65">
        <v>11.25</v>
      </c>
      <c r="DT222" s="4">
        <v>65.323999999999998</v>
      </c>
      <c r="DU222" s="38">
        <f t="shared" si="1929"/>
        <v>5806.5777777777776</v>
      </c>
      <c r="DV222" s="65">
        <v>9.1000000000000004E-3</v>
      </c>
      <c r="DW222" s="4">
        <v>0.86699999999999999</v>
      </c>
      <c r="DX222" s="38">
        <f t="shared" si="1929"/>
        <v>95274.725274725264</v>
      </c>
      <c r="DY222" s="37">
        <v>0</v>
      </c>
      <c r="DZ222" s="4">
        <v>0</v>
      </c>
      <c r="EA222" s="38">
        <f t="shared" si="1929"/>
        <v>0</v>
      </c>
      <c r="EB222" s="65">
        <v>7.4676099999999996</v>
      </c>
      <c r="EC222" s="4">
        <v>502.11599999999999</v>
      </c>
      <c r="ED222" s="38">
        <f t="shared" si="1929"/>
        <v>67239.183620997879</v>
      </c>
      <c r="EE222" s="65">
        <v>1.366E-2</v>
      </c>
      <c r="EF222" s="4">
        <v>2.4260000000000002</v>
      </c>
      <c r="EG222" s="38">
        <f t="shared" si="1931"/>
        <v>177598.82869692531</v>
      </c>
      <c r="EH222" s="65">
        <v>1.366E-2</v>
      </c>
      <c r="EI222" s="4">
        <v>2.4260000000000002</v>
      </c>
      <c r="EJ222" s="38">
        <f t="shared" si="1929"/>
        <v>177598.82869692531</v>
      </c>
      <c r="EK222" s="37">
        <v>0</v>
      </c>
      <c r="EL222" s="4">
        <v>0</v>
      </c>
      <c r="EM222" s="38">
        <f t="shared" si="1929"/>
        <v>0</v>
      </c>
      <c r="EN222" s="65">
        <v>5.0000000000000001E-3</v>
      </c>
      <c r="EO222" s="4">
        <v>0.16600000000000001</v>
      </c>
      <c r="EP222" s="38">
        <f t="shared" si="1929"/>
        <v>33200</v>
      </c>
      <c r="EQ222" s="65"/>
      <c r="ER222" s="4"/>
      <c r="ES222" s="38"/>
      <c r="ET222" s="65">
        <v>4.6395600000000004</v>
      </c>
      <c r="EU222" s="4">
        <v>19.704999999999998</v>
      </c>
      <c r="EV222" s="38">
        <f t="shared" si="1929"/>
        <v>4247.1699902576956</v>
      </c>
      <c r="EW222" s="37">
        <v>0</v>
      </c>
      <c r="EX222" s="4">
        <v>0</v>
      </c>
      <c r="EY222" s="38">
        <f t="shared" si="1929"/>
        <v>0</v>
      </c>
      <c r="EZ222" s="37">
        <v>0</v>
      </c>
      <c r="FA222" s="4">
        <v>0</v>
      </c>
      <c r="FB222" s="38">
        <f t="shared" si="1932"/>
        <v>0</v>
      </c>
      <c r="FC222" s="37"/>
      <c r="FD222" s="4"/>
      <c r="FE222" s="38"/>
      <c r="FF222" s="37">
        <v>0</v>
      </c>
      <c r="FG222" s="4">
        <v>0</v>
      </c>
      <c r="FH222" s="38">
        <f t="shared" si="1933"/>
        <v>0</v>
      </c>
      <c r="FI222" s="65">
        <v>474.80700000000002</v>
      </c>
      <c r="FJ222" s="4">
        <v>1958.6</v>
      </c>
      <c r="FK222" s="38">
        <f t="shared" si="1933"/>
        <v>4125.0444917619152</v>
      </c>
      <c r="FL222" s="37">
        <v>0</v>
      </c>
      <c r="FM222" s="4">
        <v>0</v>
      </c>
      <c r="FN222" s="38">
        <f t="shared" si="1934"/>
        <v>0</v>
      </c>
      <c r="FO222" s="37">
        <v>0</v>
      </c>
      <c r="FP222" s="4">
        <v>0</v>
      </c>
      <c r="FQ222" s="38">
        <f t="shared" si="1935"/>
        <v>0</v>
      </c>
      <c r="FR222" s="37">
        <v>0</v>
      </c>
      <c r="FS222" s="4">
        <v>0</v>
      </c>
      <c r="FT222" s="38">
        <f t="shared" si="1933"/>
        <v>0</v>
      </c>
      <c r="FU222" s="37"/>
      <c r="FV222" s="4"/>
      <c r="FW222" s="38"/>
      <c r="FX222" s="37">
        <v>0</v>
      </c>
      <c r="FY222" s="4">
        <v>0</v>
      </c>
      <c r="FZ222" s="38">
        <f t="shared" si="1933"/>
        <v>0</v>
      </c>
      <c r="GA222" s="37">
        <v>0</v>
      </c>
      <c r="GB222" s="4">
        <v>0</v>
      </c>
      <c r="GC222" s="38">
        <f t="shared" si="1933"/>
        <v>0</v>
      </c>
      <c r="GD222" s="65">
        <v>3.96</v>
      </c>
      <c r="GE222" s="4">
        <v>422.61799999999999</v>
      </c>
      <c r="GF222" s="38">
        <f t="shared" si="1933"/>
        <v>106721.71717171717</v>
      </c>
      <c r="GG222" s="37">
        <v>0</v>
      </c>
      <c r="GH222" s="4">
        <v>0</v>
      </c>
      <c r="GI222" s="38">
        <f t="shared" si="1884"/>
        <v>0</v>
      </c>
      <c r="GJ222" s="37">
        <v>0</v>
      </c>
      <c r="GK222" s="4">
        <v>0</v>
      </c>
      <c r="GL222" s="38">
        <f t="shared" si="1885"/>
        <v>0</v>
      </c>
      <c r="GM222" s="37">
        <v>0</v>
      </c>
      <c r="GN222" s="4">
        <v>0</v>
      </c>
      <c r="GO222" s="38">
        <f t="shared" si="1933"/>
        <v>0</v>
      </c>
      <c r="GP222" s="37">
        <v>0</v>
      </c>
      <c r="GQ222" s="4">
        <v>0</v>
      </c>
      <c r="GR222" s="38">
        <f t="shared" si="1933"/>
        <v>0</v>
      </c>
      <c r="GS222" s="37">
        <v>0</v>
      </c>
      <c r="GT222" s="4">
        <v>0</v>
      </c>
      <c r="GU222" s="38">
        <f t="shared" si="1933"/>
        <v>0</v>
      </c>
      <c r="GV222" s="37">
        <v>0</v>
      </c>
      <c r="GW222" s="4">
        <v>0</v>
      </c>
      <c r="GX222" s="38">
        <f t="shared" si="1933"/>
        <v>0</v>
      </c>
      <c r="GY222" s="37">
        <v>0</v>
      </c>
      <c r="GZ222" s="4">
        <v>0</v>
      </c>
      <c r="HA222" s="38">
        <f t="shared" si="1933"/>
        <v>0</v>
      </c>
      <c r="HB222" s="37">
        <v>0</v>
      </c>
      <c r="HC222" s="4">
        <v>0</v>
      </c>
      <c r="HD222" s="38">
        <f t="shared" si="1933"/>
        <v>0</v>
      </c>
      <c r="HE222" s="37">
        <v>0</v>
      </c>
      <c r="HF222" s="4">
        <v>0</v>
      </c>
      <c r="HG222" s="38">
        <f t="shared" si="1933"/>
        <v>0</v>
      </c>
      <c r="HH222" s="65">
        <v>42.359639999999999</v>
      </c>
      <c r="HI222" s="4">
        <v>2351.4679999999998</v>
      </c>
      <c r="HJ222" s="38">
        <f t="shared" si="1933"/>
        <v>55511.992075475617</v>
      </c>
      <c r="HK222" s="37">
        <v>0</v>
      </c>
      <c r="HL222" s="4">
        <v>0</v>
      </c>
      <c r="HM222" s="38">
        <f t="shared" si="1933"/>
        <v>0</v>
      </c>
      <c r="HN222" s="37">
        <v>0</v>
      </c>
      <c r="HO222" s="4">
        <v>0</v>
      </c>
      <c r="HP222" s="38">
        <f t="shared" si="1933"/>
        <v>0</v>
      </c>
      <c r="HQ222" s="65">
        <v>5.1020000000000003</v>
      </c>
      <c r="HR222" s="4">
        <v>9.5050000000000008</v>
      </c>
      <c r="HS222" s="38">
        <f t="shared" si="1936"/>
        <v>1862.9949039592318</v>
      </c>
      <c r="HT222" s="65">
        <v>5.1020000000000003</v>
      </c>
      <c r="HU222" s="4">
        <v>9.5050000000000008</v>
      </c>
      <c r="HV222" s="38">
        <f t="shared" si="1933"/>
        <v>1862.9949039592318</v>
      </c>
      <c r="HW222" s="37">
        <v>0</v>
      </c>
      <c r="HX222" s="4">
        <v>0</v>
      </c>
      <c r="HY222" s="38">
        <f t="shared" si="1933"/>
        <v>0</v>
      </c>
      <c r="HZ222" s="37">
        <v>0</v>
      </c>
      <c r="IA222" s="4">
        <v>0</v>
      </c>
      <c r="IB222" s="38">
        <f t="shared" si="1933"/>
        <v>0</v>
      </c>
      <c r="IC222" s="65">
        <v>1.30003</v>
      </c>
      <c r="ID222" s="4">
        <v>24.997</v>
      </c>
      <c r="IE222" s="38">
        <f t="shared" si="1933"/>
        <v>19228.0178149735</v>
      </c>
      <c r="IF222" s="37">
        <v>0</v>
      </c>
      <c r="IG222" s="4">
        <v>0</v>
      </c>
      <c r="IH222" s="38">
        <f t="shared" si="1933"/>
        <v>0</v>
      </c>
      <c r="II222" s="37">
        <v>0</v>
      </c>
      <c r="IJ222" s="4">
        <v>0</v>
      </c>
      <c r="IK222" s="38">
        <f t="shared" si="1933"/>
        <v>0</v>
      </c>
      <c r="IL222" s="65">
        <v>13.050870000000002</v>
      </c>
      <c r="IM222" s="4">
        <v>445.43599999999998</v>
      </c>
      <c r="IN222" s="38">
        <f t="shared" si="1937"/>
        <v>34130.751436494262</v>
      </c>
      <c r="IO222" s="65">
        <v>34.091410000000003</v>
      </c>
      <c r="IP222" s="4">
        <v>1775.038</v>
      </c>
      <c r="IQ222" s="38">
        <f t="shared" si="1937"/>
        <v>52067.016295307229</v>
      </c>
      <c r="IR222" s="37">
        <v>0</v>
      </c>
      <c r="IS222" s="4">
        <v>0</v>
      </c>
      <c r="IT222" s="38">
        <f t="shared" si="1937"/>
        <v>0</v>
      </c>
      <c r="IU222" s="65">
        <v>5.7678000000000003</v>
      </c>
      <c r="IV222" s="4">
        <v>412.613</v>
      </c>
      <c r="IW222" s="38">
        <f t="shared" si="1937"/>
        <v>71537.327923991805</v>
      </c>
      <c r="IX222" s="65">
        <v>0</v>
      </c>
      <c r="IY222" s="4">
        <v>0</v>
      </c>
      <c r="IZ222" s="38">
        <f t="shared" si="1576"/>
        <v>0</v>
      </c>
      <c r="JA222" s="65">
        <v>0.27700000000000002</v>
      </c>
      <c r="JB222" s="4">
        <v>8.7840000000000007</v>
      </c>
      <c r="JC222" s="38">
        <f t="shared" si="1937"/>
        <v>31711.19133574007</v>
      </c>
      <c r="JD222" s="65">
        <v>5.9470000000000001</v>
      </c>
      <c r="JE222" s="4">
        <v>475.40499999999997</v>
      </c>
      <c r="JF222" s="38">
        <f t="shared" si="1937"/>
        <v>79940.30603665713</v>
      </c>
      <c r="JG222" s="37">
        <v>0</v>
      </c>
      <c r="JH222" s="4">
        <v>0</v>
      </c>
      <c r="JI222" s="38">
        <f t="shared" si="1937"/>
        <v>0</v>
      </c>
      <c r="JJ222" s="37">
        <v>0</v>
      </c>
      <c r="JK222" s="4">
        <v>0</v>
      </c>
      <c r="JL222" s="38">
        <f t="shared" si="1937"/>
        <v>0</v>
      </c>
      <c r="JM222" s="37">
        <v>0</v>
      </c>
      <c r="JN222" s="4">
        <v>0</v>
      </c>
      <c r="JO222" s="38">
        <f t="shared" si="1937"/>
        <v>0</v>
      </c>
      <c r="JP222" s="65">
        <v>57.191969999999998</v>
      </c>
      <c r="JQ222" s="4">
        <v>2594.2060000000001</v>
      </c>
      <c r="JR222" s="38">
        <f t="shared" si="1937"/>
        <v>45359.619540995009</v>
      </c>
      <c r="JS222" s="37">
        <v>0</v>
      </c>
      <c r="JT222" s="4">
        <v>0</v>
      </c>
      <c r="JU222" s="38">
        <f t="shared" si="1937"/>
        <v>0</v>
      </c>
      <c r="JV222" s="65">
        <v>5.0000000000000001E-3</v>
      </c>
      <c r="JW222" s="4">
        <v>0.19900000000000001</v>
      </c>
      <c r="JX222" s="38">
        <f t="shared" si="1937"/>
        <v>39800.000000000007</v>
      </c>
      <c r="JY222" s="65">
        <v>5.0000000000000001E-4</v>
      </c>
      <c r="JZ222" s="4">
        <v>0.33100000000000002</v>
      </c>
      <c r="KA222" s="38">
        <f t="shared" si="1937"/>
        <v>662000</v>
      </c>
      <c r="KB222" s="37">
        <v>0</v>
      </c>
      <c r="KC222" s="4">
        <v>0</v>
      </c>
      <c r="KD222" s="38">
        <f t="shared" si="1937"/>
        <v>0</v>
      </c>
      <c r="KE222" s="65">
        <v>4.9699799999999996</v>
      </c>
      <c r="KF222" s="4">
        <v>17.956</v>
      </c>
      <c r="KG222" s="38">
        <f t="shared" si="1937"/>
        <v>3612.891802381499</v>
      </c>
      <c r="KH222" s="37"/>
      <c r="KI222" s="4"/>
      <c r="KJ222" s="38"/>
      <c r="KK222" s="37">
        <v>0</v>
      </c>
      <c r="KL222" s="4">
        <v>0</v>
      </c>
      <c r="KM222" s="38">
        <f t="shared" si="1937"/>
        <v>0</v>
      </c>
      <c r="KN222" s="37">
        <v>0</v>
      </c>
      <c r="KO222" s="4">
        <v>0</v>
      </c>
      <c r="KP222" s="38">
        <f t="shared" si="1938"/>
        <v>0</v>
      </c>
      <c r="KQ222" s="37">
        <v>0</v>
      </c>
      <c r="KR222" s="4">
        <v>0</v>
      </c>
      <c r="KS222" s="38">
        <f t="shared" si="1937"/>
        <v>0</v>
      </c>
      <c r="KT222" s="65">
        <v>5.0706300000000004</v>
      </c>
      <c r="KU222" s="4">
        <v>49.18</v>
      </c>
      <c r="KV222" s="38">
        <f t="shared" si="1937"/>
        <v>9698.9920384646466</v>
      </c>
      <c r="KW222" s="37">
        <v>0</v>
      </c>
      <c r="KX222" s="4">
        <v>0</v>
      </c>
      <c r="KY222" s="38">
        <f t="shared" si="1937"/>
        <v>0</v>
      </c>
      <c r="KZ222" s="65">
        <v>172.65827999999999</v>
      </c>
      <c r="LA222" s="4">
        <v>4038.9259999999999</v>
      </c>
      <c r="LB222" s="38">
        <f t="shared" si="1937"/>
        <v>23392.599532440614</v>
      </c>
      <c r="LC222" s="65">
        <v>51.083349999999996</v>
      </c>
      <c r="LD222" s="4">
        <v>2868.2240000000002</v>
      </c>
      <c r="LE222" s="38">
        <f t="shared" si="1937"/>
        <v>56147.922953369351</v>
      </c>
      <c r="LF222" s="65">
        <v>4.0739799999999997</v>
      </c>
      <c r="LG222" s="4">
        <v>194.155</v>
      </c>
      <c r="LH222" s="38">
        <f t="shared" si="1937"/>
        <v>47657.327723749258</v>
      </c>
      <c r="LI222" s="65">
        <v>9.8999999999999999E-4</v>
      </c>
      <c r="LJ222" s="4">
        <v>1.504</v>
      </c>
      <c r="LK222" s="59">
        <f t="shared" si="1939"/>
        <v>1519191.9191919193</v>
      </c>
      <c r="LL222" s="37">
        <v>0</v>
      </c>
      <c r="LM222" s="4">
        <v>0</v>
      </c>
      <c r="LN222" s="38">
        <f t="shared" si="1939"/>
        <v>0</v>
      </c>
      <c r="LO222" s="37">
        <v>0</v>
      </c>
      <c r="LP222" s="4">
        <v>0</v>
      </c>
      <c r="LQ222" s="38">
        <f t="shared" si="1939"/>
        <v>0</v>
      </c>
      <c r="LR222" s="37">
        <v>0</v>
      </c>
      <c r="LS222" s="4">
        <v>0</v>
      </c>
      <c r="LT222" s="38">
        <f t="shared" si="1939"/>
        <v>0</v>
      </c>
      <c r="LU222" s="65">
        <v>39.177999999999997</v>
      </c>
      <c r="LV222" s="4">
        <v>1017.789</v>
      </c>
      <c r="LW222" s="38">
        <f t="shared" si="1939"/>
        <v>25978.584920108227</v>
      </c>
      <c r="LX222" s="65">
        <v>293.25640000000004</v>
      </c>
      <c r="LY222" s="4">
        <v>3906.623</v>
      </c>
      <c r="LZ222" s="38">
        <f t="shared" si="1939"/>
        <v>13321.526827717997</v>
      </c>
      <c r="MA222" s="2">
        <f t="shared" si="1904"/>
        <v>2134.0035399999997</v>
      </c>
      <c r="MB222" s="34">
        <f t="shared" si="1905"/>
        <v>48386.948999999993</v>
      </c>
    </row>
    <row r="223" spans="1:340" x14ac:dyDescent="0.3">
      <c r="A223" s="50">
        <v>2020</v>
      </c>
      <c r="B223" s="38" t="s">
        <v>15</v>
      </c>
      <c r="C223" s="37">
        <v>0</v>
      </c>
      <c r="D223" s="4">
        <v>0</v>
      </c>
      <c r="E223" s="38">
        <f t="shared" si="1925"/>
        <v>0</v>
      </c>
      <c r="F223" s="37">
        <v>0</v>
      </c>
      <c r="G223" s="4">
        <v>0</v>
      </c>
      <c r="H223" s="38">
        <f t="shared" si="1925"/>
        <v>0</v>
      </c>
      <c r="I223" s="37">
        <v>0</v>
      </c>
      <c r="J223" s="4">
        <v>0</v>
      </c>
      <c r="K223" s="38">
        <f t="shared" si="1925"/>
        <v>0</v>
      </c>
      <c r="L223" s="37">
        <v>0</v>
      </c>
      <c r="M223" s="4">
        <v>0</v>
      </c>
      <c r="N223" s="38">
        <f t="shared" si="1925"/>
        <v>0</v>
      </c>
      <c r="O223" s="63">
        <v>6.1999999999999998E-3</v>
      </c>
      <c r="P223" s="64">
        <v>0.27300000000000002</v>
      </c>
      <c r="Q223" s="38">
        <f t="shared" si="1925"/>
        <v>44032.258064516136</v>
      </c>
      <c r="R223" s="63">
        <v>3.0000000000000001E-3</v>
      </c>
      <c r="S223" s="64">
        <v>0.21</v>
      </c>
      <c r="T223" s="38">
        <f t="shared" si="1925"/>
        <v>70000</v>
      </c>
      <c r="U223" s="63">
        <v>283.53570000000002</v>
      </c>
      <c r="V223" s="64">
        <v>8610.8960000000006</v>
      </c>
      <c r="W223" s="38">
        <f t="shared" si="1925"/>
        <v>30369.706530782543</v>
      </c>
      <c r="X223" s="63">
        <v>2.9401999999999999</v>
      </c>
      <c r="Y223" s="64">
        <v>55.036999999999999</v>
      </c>
      <c r="Z223" s="38">
        <f t="shared" si="1925"/>
        <v>18718.794639820419</v>
      </c>
      <c r="AA223" s="37">
        <v>0</v>
      </c>
      <c r="AB223" s="4">
        <v>0</v>
      </c>
      <c r="AC223" s="38">
        <f t="shared" si="1925"/>
        <v>0</v>
      </c>
      <c r="AD223" s="63">
        <v>10.622440000000001</v>
      </c>
      <c r="AE223" s="64">
        <v>491.86599999999999</v>
      </c>
      <c r="AF223" s="38">
        <f t="shared" si="1925"/>
        <v>46304.427231408219</v>
      </c>
      <c r="AG223" s="37">
        <v>0</v>
      </c>
      <c r="AH223" s="4">
        <v>0</v>
      </c>
      <c r="AI223" s="38">
        <f t="shared" si="1925"/>
        <v>0</v>
      </c>
      <c r="AJ223" s="37">
        <v>0</v>
      </c>
      <c r="AK223" s="4">
        <v>0</v>
      </c>
      <c r="AL223" s="38">
        <f t="shared" si="1925"/>
        <v>0</v>
      </c>
      <c r="AM223" s="63">
        <v>19.967959999999998</v>
      </c>
      <c r="AN223" s="64">
        <v>551.654</v>
      </c>
      <c r="AO223" s="38">
        <f t="shared" si="1925"/>
        <v>27626.958387336515</v>
      </c>
      <c r="AP223" s="37">
        <v>0</v>
      </c>
      <c r="AQ223" s="4">
        <v>0</v>
      </c>
      <c r="AR223" s="38">
        <f t="shared" si="1925"/>
        <v>0</v>
      </c>
      <c r="AS223" s="37">
        <v>0</v>
      </c>
      <c r="AT223" s="4">
        <v>0</v>
      </c>
      <c r="AU223" s="38">
        <f t="shared" si="1926"/>
        <v>0</v>
      </c>
      <c r="AV223" s="37">
        <v>0</v>
      </c>
      <c r="AW223" s="4">
        <v>0</v>
      </c>
      <c r="AX223" s="38">
        <f t="shared" si="1925"/>
        <v>0</v>
      </c>
      <c r="AY223" s="63">
        <v>6.7770000000000001</v>
      </c>
      <c r="AZ223" s="64">
        <v>727.37900000000002</v>
      </c>
      <c r="BA223" s="38">
        <f t="shared" si="1925"/>
        <v>107330.52973292017</v>
      </c>
      <c r="BB223" s="37">
        <v>0</v>
      </c>
      <c r="BC223" s="4">
        <v>0</v>
      </c>
      <c r="BD223" s="38">
        <f t="shared" si="1925"/>
        <v>0</v>
      </c>
      <c r="BE223" s="37">
        <v>0</v>
      </c>
      <c r="BF223" s="4">
        <v>0</v>
      </c>
      <c r="BG223" s="38">
        <f t="shared" si="1924"/>
        <v>0</v>
      </c>
      <c r="BH223" s="63">
        <v>53.119199999999999</v>
      </c>
      <c r="BI223" s="64">
        <v>231.13300000000001</v>
      </c>
      <c r="BJ223" s="38">
        <f t="shared" si="1925"/>
        <v>4351.2138737029172</v>
      </c>
      <c r="BK223" s="37">
        <v>0</v>
      </c>
      <c r="BL223" s="4">
        <v>0</v>
      </c>
      <c r="BM223" s="38">
        <f t="shared" si="1925"/>
        <v>0</v>
      </c>
      <c r="BN223" s="37">
        <v>0</v>
      </c>
      <c r="BO223" s="4">
        <v>0</v>
      </c>
      <c r="BP223" s="38">
        <f t="shared" si="1927"/>
        <v>0</v>
      </c>
      <c r="BQ223" s="37">
        <v>0</v>
      </c>
      <c r="BR223" s="4">
        <v>0</v>
      </c>
      <c r="BS223" s="38">
        <f t="shared" si="1925"/>
        <v>0</v>
      </c>
      <c r="BT223" s="37">
        <v>0</v>
      </c>
      <c r="BU223" s="4">
        <v>0</v>
      </c>
      <c r="BV223" s="38">
        <f t="shared" si="1928"/>
        <v>0</v>
      </c>
      <c r="BW223" s="37">
        <v>0</v>
      </c>
      <c r="BX223" s="4">
        <v>0</v>
      </c>
      <c r="BY223" s="38">
        <f t="shared" si="1925"/>
        <v>0</v>
      </c>
      <c r="BZ223" s="63">
        <v>1.3942999999999999</v>
      </c>
      <c r="CA223" s="64">
        <v>100.64</v>
      </c>
      <c r="CB223" s="38">
        <f t="shared" si="1929"/>
        <v>72179.58832389013</v>
      </c>
      <c r="CC223" s="63">
        <v>7.6795600000000004</v>
      </c>
      <c r="CD223" s="64">
        <v>377.27800000000002</v>
      </c>
      <c r="CE223" s="38">
        <f t="shared" si="1929"/>
        <v>49127.554182791719</v>
      </c>
      <c r="CF223" s="63">
        <v>3.0000000000000001E-3</v>
      </c>
      <c r="CG223" s="64">
        <v>0.02</v>
      </c>
      <c r="CH223" s="38">
        <f t="shared" si="1929"/>
        <v>6666.666666666667</v>
      </c>
      <c r="CI223" s="37">
        <v>0</v>
      </c>
      <c r="CJ223" s="4">
        <v>0</v>
      </c>
      <c r="CK223" s="38">
        <f t="shared" si="1930"/>
        <v>0</v>
      </c>
      <c r="CL223" s="37">
        <v>0</v>
      </c>
      <c r="CM223" s="4">
        <v>0</v>
      </c>
      <c r="CN223" s="38">
        <f t="shared" si="1929"/>
        <v>0</v>
      </c>
      <c r="CO223" s="63">
        <v>0.40400999999999998</v>
      </c>
      <c r="CP223" s="64">
        <v>174.59</v>
      </c>
      <c r="CQ223" s="38">
        <f t="shared" si="1929"/>
        <v>432142.76874334796</v>
      </c>
      <c r="CR223" s="37">
        <v>0</v>
      </c>
      <c r="CS223" s="4">
        <v>0</v>
      </c>
      <c r="CT223" s="38">
        <f t="shared" si="1929"/>
        <v>0</v>
      </c>
      <c r="CU223" s="37">
        <v>0</v>
      </c>
      <c r="CV223" s="4">
        <v>0</v>
      </c>
      <c r="CW223" s="38">
        <f t="shared" si="1872"/>
        <v>0</v>
      </c>
      <c r="CX223" s="63">
        <v>17.691490000000002</v>
      </c>
      <c r="CY223" s="64">
        <v>908.46900000000005</v>
      </c>
      <c r="CZ223" s="38">
        <f t="shared" si="1929"/>
        <v>51350.621117836883</v>
      </c>
      <c r="DA223" s="37">
        <v>0</v>
      </c>
      <c r="DB223" s="4">
        <v>0</v>
      </c>
      <c r="DC223" s="38">
        <f t="shared" si="1929"/>
        <v>0</v>
      </c>
      <c r="DD223" s="63">
        <v>0.44220999999999999</v>
      </c>
      <c r="DE223" s="64">
        <v>19.46</v>
      </c>
      <c r="DF223" s="38">
        <f t="shared" si="1929"/>
        <v>44006.241378530569</v>
      </c>
      <c r="DG223" s="37">
        <v>0</v>
      </c>
      <c r="DH223" s="4">
        <v>0</v>
      </c>
      <c r="DI223" s="38">
        <f t="shared" si="1929"/>
        <v>0</v>
      </c>
      <c r="DJ223" s="37">
        <v>0</v>
      </c>
      <c r="DK223" s="4">
        <v>0</v>
      </c>
      <c r="DL223" s="38">
        <f t="shared" si="1929"/>
        <v>0</v>
      </c>
      <c r="DM223" s="63">
        <v>411.50749000000002</v>
      </c>
      <c r="DN223" s="64">
        <v>5817.97</v>
      </c>
      <c r="DO223" s="38">
        <f t="shared" si="1929"/>
        <v>14138.187375398684</v>
      </c>
      <c r="DP223" s="37">
        <v>0</v>
      </c>
      <c r="DQ223" s="4">
        <v>0</v>
      </c>
      <c r="DR223" s="38">
        <f t="shared" si="1929"/>
        <v>0</v>
      </c>
      <c r="DS223" s="63">
        <v>0.91124000000000005</v>
      </c>
      <c r="DT223" s="64">
        <v>50.7</v>
      </c>
      <c r="DU223" s="38">
        <f t="shared" si="1929"/>
        <v>55638.4706553707</v>
      </c>
      <c r="DV223" s="37">
        <v>0</v>
      </c>
      <c r="DW223" s="4">
        <v>0</v>
      </c>
      <c r="DX223" s="38">
        <f t="shared" si="1929"/>
        <v>0</v>
      </c>
      <c r="DY223" s="37">
        <v>0</v>
      </c>
      <c r="DZ223" s="4">
        <v>0</v>
      </c>
      <c r="EA223" s="38">
        <f t="shared" si="1929"/>
        <v>0</v>
      </c>
      <c r="EB223" s="63">
        <v>8.8587199999999999</v>
      </c>
      <c r="EC223" s="64">
        <v>1141.181</v>
      </c>
      <c r="ED223" s="38">
        <f t="shared" si="1929"/>
        <v>128820.07784420325</v>
      </c>
      <c r="EE223" s="63">
        <v>0.70450000000000002</v>
      </c>
      <c r="EF223" s="64">
        <v>2.173</v>
      </c>
      <c r="EG223" s="38">
        <f t="shared" si="1931"/>
        <v>3084.457061745919</v>
      </c>
      <c r="EH223" s="63">
        <v>0.70450000000000002</v>
      </c>
      <c r="EI223" s="64">
        <v>2.173</v>
      </c>
      <c r="EJ223" s="38">
        <f t="shared" si="1929"/>
        <v>3084.457061745919</v>
      </c>
      <c r="EK223" s="37">
        <v>0</v>
      </c>
      <c r="EL223" s="4">
        <v>0</v>
      </c>
      <c r="EM223" s="38">
        <f t="shared" si="1929"/>
        <v>0</v>
      </c>
      <c r="EN223" s="37">
        <v>0</v>
      </c>
      <c r="EO223" s="4">
        <v>0</v>
      </c>
      <c r="EP223" s="38">
        <f t="shared" si="1929"/>
        <v>0</v>
      </c>
      <c r="EQ223" s="63"/>
      <c r="ER223" s="64"/>
      <c r="ES223" s="38"/>
      <c r="ET223" s="63">
        <v>4.0000000000000001E-3</v>
      </c>
      <c r="EU223" s="64">
        <v>0.19</v>
      </c>
      <c r="EV223" s="38">
        <f t="shared" si="1929"/>
        <v>47500</v>
      </c>
      <c r="EW223" s="37">
        <v>0</v>
      </c>
      <c r="EX223" s="4">
        <v>0</v>
      </c>
      <c r="EY223" s="38">
        <f t="shared" si="1929"/>
        <v>0</v>
      </c>
      <c r="EZ223" s="37">
        <v>0</v>
      </c>
      <c r="FA223" s="4">
        <v>0</v>
      </c>
      <c r="FB223" s="38">
        <f t="shared" si="1932"/>
        <v>0</v>
      </c>
      <c r="FC223" s="37"/>
      <c r="FD223" s="4"/>
      <c r="FE223" s="38"/>
      <c r="FF223" s="37">
        <v>0</v>
      </c>
      <c r="FG223" s="4">
        <v>0</v>
      </c>
      <c r="FH223" s="38">
        <f t="shared" si="1933"/>
        <v>0</v>
      </c>
      <c r="FI223" s="63">
        <v>1183.797</v>
      </c>
      <c r="FJ223" s="64">
        <v>2337.2890000000002</v>
      </c>
      <c r="FK223" s="38">
        <f t="shared" si="1933"/>
        <v>1974.4001716510518</v>
      </c>
      <c r="FL223" s="37">
        <v>0</v>
      </c>
      <c r="FM223" s="4">
        <v>0</v>
      </c>
      <c r="FN223" s="38">
        <f t="shared" si="1934"/>
        <v>0</v>
      </c>
      <c r="FO223" s="37">
        <v>0</v>
      </c>
      <c r="FP223" s="4">
        <v>0</v>
      </c>
      <c r="FQ223" s="38">
        <f t="shared" si="1935"/>
        <v>0</v>
      </c>
      <c r="FR223" s="37">
        <v>0</v>
      </c>
      <c r="FS223" s="4">
        <v>0</v>
      </c>
      <c r="FT223" s="38">
        <f t="shared" si="1933"/>
        <v>0</v>
      </c>
      <c r="FU223" s="37"/>
      <c r="FV223" s="4"/>
      <c r="FW223" s="38"/>
      <c r="FX223" s="37">
        <v>0</v>
      </c>
      <c r="FY223" s="4">
        <v>0</v>
      </c>
      <c r="FZ223" s="38">
        <f t="shared" si="1933"/>
        <v>0</v>
      </c>
      <c r="GA223" s="37">
        <v>0</v>
      </c>
      <c r="GB223" s="4">
        <v>0</v>
      </c>
      <c r="GC223" s="38">
        <f t="shared" si="1933"/>
        <v>0</v>
      </c>
      <c r="GD223" s="63">
        <v>4.5606400000000002</v>
      </c>
      <c r="GE223" s="64">
        <v>494.79</v>
      </c>
      <c r="GF223" s="38">
        <f t="shared" si="1933"/>
        <v>108491.3520909346</v>
      </c>
      <c r="GG223" s="37">
        <v>0</v>
      </c>
      <c r="GH223" s="4">
        <v>0</v>
      </c>
      <c r="GI223" s="38">
        <f t="shared" si="1884"/>
        <v>0</v>
      </c>
      <c r="GJ223" s="37">
        <v>0</v>
      </c>
      <c r="GK223" s="4">
        <v>0</v>
      </c>
      <c r="GL223" s="38">
        <f t="shared" si="1885"/>
        <v>0</v>
      </c>
      <c r="GM223" s="37">
        <v>0</v>
      </c>
      <c r="GN223" s="4">
        <v>0</v>
      </c>
      <c r="GO223" s="38">
        <f t="shared" si="1933"/>
        <v>0</v>
      </c>
      <c r="GP223" s="37">
        <v>0</v>
      </c>
      <c r="GQ223" s="4">
        <v>0</v>
      </c>
      <c r="GR223" s="38">
        <f t="shared" si="1933"/>
        <v>0</v>
      </c>
      <c r="GS223" s="37">
        <v>0</v>
      </c>
      <c r="GT223" s="4">
        <v>0</v>
      </c>
      <c r="GU223" s="38">
        <f t="shared" si="1933"/>
        <v>0</v>
      </c>
      <c r="GV223" s="37">
        <v>0</v>
      </c>
      <c r="GW223" s="4">
        <v>0</v>
      </c>
      <c r="GX223" s="38">
        <f t="shared" si="1933"/>
        <v>0</v>
      </c>
      <c r="GY223" s="37">
        <v>0</v>
      </c>
      <c r="GZ223" s="4">
        <v>0</v>
      </c>
      <c r="HA223" s="38">
        <f t="shared" si="1933"/>
        <v>0</v>
      </c>
      <c r="HB223" s="63">
        <v>6.9320000000000004</v>
      </c>
      <c r="HC223" s="64">
        <v>166.26599999999999</v>
      </c>
      <c r="HD223" s="38">
        <f t="shared" si="1933"/>
        <v>23985.285631852279</v>
      </c>
      <c r="HE223" s="37">
        <v>0</v>
      </c>
      <c r="HF223" s="4">
        <v>0</v>
      </c>
      <c r="HG223" s="38">
        <f t="shared" si="1933"/>
        <v>0</v>
      </c>
      <c r="HH223" s="63">
        <v>37.676160000000003</v>
      </c>
      <c r="HI223" s="64">
        <v>2231.1669999999999</v>
      </c>
      <c r="HJ223" s="38">
        <f t="shared" si="1933"/>
        <v>59219.596689259197</v>
      </c>
      <c r="HK223" s="37">
        <v>0</v>
      </c>
      <c r="HL223" s="4">
        <v>0</v>
      </c>
      <c r="HM223" s="38">
        <f t="shared" si="1933"/>
        <v>0</v>
      </c>
      <c r="HN223" s="63">
        <v>5.0199999999999993E-3</v>
      </c>
      <c r="HO223" s="64">
        <v>1.3140000000000001</v>
      </c>
      <c r="HP223" s="38">
        <f t="shared" si="1933"/>
        <v>261752.98804780879</v>
      </c>
      <c r="HQ223" s="63">
        <v>1.2999999999999999E-3</v>
      </c>
      <c r="HR223" s="64">
        <v>0.65600000000000003</v>
      </c>
      <c r="HS223" s="66">
        <f t="shared" si="1936"/>
        <v>504615.38461538462</v>
      </c>
      <c r="HT223" s="63">
        <v>1.2999999999999999E-3</v>
      </c>
      <c r="HU223" s="64">
        <v>0.65600000000000003</v>
      </c>
      <c r="HV223" s="66">
        <f t="shared" si="1933"/>
        <v>504615.38461538462</v>
      </c>
      <c r="HW223" s="37">
        <v>0</v>
      </c>
      <c r="HX223" s="4">
        <v>0</v>
      </c>
      <c r="HY223" s="38">
        <f t="shared" si="1933"/>
        <v>0</v>
      </c>
      <c r="HZ223" s="37">
        <v>0</v>
      </c>
      <c r="IA223" s="4">
        <v>0</v>
      </c>
      <c r="IB223" s="38">
        <f t="shared" si="1933"/>
        <v>0</v>
      </c>
      <c r="IC223" s="37">
        <v>0</v>
      </c>
      <c r="ID223" s="4">
        <v>0</v>
      </c>
      <c r="IE223" s="38">
        <f t="shared" si="1933"/>
        <v>0</v>
      </c>
      <c r="IF223" s="37">
        <v>0</v>
      </c>
      <c r="IG223" s="4">
        <v>0</v>
      </c>
      <c r="IH223" s="38">
        <f t="shared" si="1933"/>
        <v>0</v>
      </c>
      <c r="II223" s="37">
        <v>0</v>
      </c>
      <c r="IJ223" s="4">
        <v>0</v>
      </c>
      <c r="IK223" s="38">
        <f t="shared" si="1933"/>
        <v>0</v>
      </c>
      <c r="IL223" s="63">
        <v>1.4270499999999999</v>
      </c>
      <c r="IM223" s="64">
        <v>61.634999999999998</v>
      </c>
      <c r="IN223" s="38">
        <f t="shared" si="1937"/>
        <v>43190.497880242459</v>
      </c>
      <c r="IO223" s="63">
        <v>11.598600000000001</v>
      </c>
      <c r="IP223" s="64">
        <v>607.09400000000005</v>
      </c>
      <c r="IQ223" s="38">
        <f t="shared" si="1937"/>
        <v>52342.0067939234</v>
      </c>
      <c r="IR223" s="37">
        <v>0</v>
      </c>
      <c r="IS223" s="4">
        <v>0</v>
      </c>
      <c r="IT223" s="38">
        <f t="shared" si="1937"/>
        <v>0</v>
      </c>
      <c r="IU223" s="37">
        <v>0</v>
      </c>
      <c r="IV223" s="4">
        <v>0</v>
      </c>
      <c r="IW223" s="38">
        <f t="shared" si="1937"/>
        <v>0</v>
      </c>
      <c r="IX223" s="63">
        <v>0</v>
      </c>
      <c r="IY223" s="64">
        <v>0</v>
      </c>
      <c r="IZ223" s="38">
        <f t="shared" si="1576"/>
        <v>0</v>
      </c>
      <c r="JA223" s="63">
        <v>7.5039999999999996</v>
      </c>
      <c r="JB223" s="64">
        <v>92.287999999999997</v>
      </c>
      <c r="JC223" s="38">
        <f t="shared" si="1937"/>
        <v>12298.507462686568</v>
      </c>
      <c r="JD223" s="63">
        <v>1.663</v>
      </c>
      <c r="JE223" s="64">
        <v>123.258</v>
      </c>
      <c r="JF223" s="38">
        <f t="shared" si="1937"/>
        <v>74117.859290438952</v>
      </c>
      <c r="JG223" s="37">
        <v>0</v>
      </c>
      <c r="JH223" s="4">
        <v>0</v>
      </c>
      <c r="JI223" s="38">
        <f t="shared" si="1937"/>
        <v>0</v>
      </c>
      <c r="JJ223" s="37">
        <v>0</v>
      </c>
      <c r="JK223" s="4">
        <v>0</v>
      </c>
      <c r="JL223" s="38">
        <f t="shared" si="1937"/>
        <v>0</v>
      </c>
      <c r="JM223" s="63">
        <v>1.6000000000000001E-3</v>
      </c>
      <c r="JN223" s="64">
        <v>2.8639999999999999</v>
      </c>
      <c r="JO223" s="59">
        <f t="shared" si="1937"/>
        <v>1789999.9999999998</v>
      </c>
      <c r="JP223" s="63">
        <v>60.911319999999996</v>
      </c>
      <c r="JQ223" s="64">
        <v>3239.0349999999999</v>
      </c>
      <c r="JR223" s="38">
        <f t="shared" si="1937"/>
        <v>53176.24047549782</v>
      </c>
      <c r="JS223" s="37">
        <v>0</v>
      </c>
      <c r="JT223" s="4">
        <v>0</v>
      </c>
      <c r="JU223" s="38">
        <f t="shared" si="1937"/>
        <v>0</v>
      </c>
      <c r="JV223" s="37">
        <v>0</v>
      </c>
      <c r="JW223" s="4">
        <v>0</v>
      </c>
      <c r="JX223" s="38">
        <f t="shared" si="1937"/>
        <v>0</v>
      </c>
      <c r="JY223" s="37">
        <v>0</v>
      </c>
      <c r="JZ223" s="4">
        <v>0</v>
      </c>
      <c r="KA223" s="38">
        <f t="shared" si="1937"/>
        <v>0</v>
      </c>
      <c r="KB223" s="37">
        <v>0</v>
      </c>
      <c r="KC223" s="4">
        <v>0</v>
      </c>
      <c r="KD223" s="38">
        <f t="shared" si="1937"/>
        <v>0</v>
      </c>
      <c r="KE223" s="63">
        <v>7.7691000000000008</v>
      </c>
      <c r="KF223" s="64">
        <v>29.222999999999999</v>
      </c>
      <c r="KG223" s="38">
        <f t="shared" si="1937"/>
        <v>3761.4395489825074</v>
      </c>
      <c r="KH223" s="63"/>
      <c r="KI223" s="64"/>
      <c r="KJ223" s="38"/>
      <c r="KK223" s="63">
        <v>2</v>
      </c>
      <c r="KL223" s="64">
        <v>3.2530000000000001</v>
      </c>
      <c r="KM223" s="38">
        <f t="shared" si="1937"/>
        <v>1626.5</v>
      </c>
      <c r="KN223" s="37">
        <v>0</v>
      </c>
      <c r="KO223" s="4">
        <v>0</v>
      </c>
      <c r="KP223" s="38">
        <f t="shared" si="1938"/>
        <v>0</v>
      </c>
      <c r="KQ223" s="37">
        <v>0</v>
      </c>
      <c r="KR223" s="4">
        <v>0</v>
      </c>
      <c r="KS223" s="38">
        <f t="shared" si="1937"/>
        <v>0</v>
      </c>
      <c r="KT223" s="63">
        <v>25.134349999999998</v>
      </c>
      <c r="KU223" s="64">
        <v>208.99700000000001</v>
      </c>
      <c r="KV223" s="38">
        <f t="shared" si="1937"/>
        <v>8315.1941466558728</v>
      </c>
      <c r="KW223" s="63">
        <v>32.512799999999999</v>
      </c>
      <c r="KX223" s="64">
        <v>1458.37</v>
      </c>
      <c r="KY223" s="38">
        <f t="shared" si="1937"/>
        <v>44855.2570064713</v>
      </c>
      <c r="KZ223" s="63">
        <v>113.62159</v>
      </c>
      <c r="LA223" s="64">
        <v>2869.107</v>
      </c>
      <c r="LB223" s="38">
        <f t="shared" si="1937"/>
        <v>25251.424487194734</v>
      </c>
      <c r="LC223" s="63">
        <v>54.186059999999998</v>
      </c>
      <c r="LD223" s="64">
        <v>2787.3589999999999</v>
      </c>
      <c r="LE223" s="38">
        <f t="shared" si="1937"/>
        <v>51440.51809635172</v>
      </c>
      <c r="LF223" s="63">
        <v>8.4640000000000007E-2</v>
      </c>
      <c r="LG223" s="64">
        <v>42.954999999999998</v>
      </c>
      <c r="LH223" s="38">
        <f t="shared" si="1937"/>
        <v>507502.36294896022</v>
      </c>
      <c r="LI223" s="63">
        <v>1.2969999999999999</v>
      </c>
      <c r="LJ223" s="64">
        <v>22.792000000000002</v>
      </c>
      <c r="LK223" s="38">
        <f t="shared" si="1939"/>
        <v>17572.860447185813</v>
      </c>
      <c r="LL223" s="37">
        <v>0</v>
      </c>
      <c r="LM223" s="4">
        <v>0</v>
      </c>
      <c r="LN223" s="38">
        <f t="shared" si="1939"/>
        <v>0</v>
      </c>
      <c r="LO223" s="37">
        <v>0</v>
      </c>
      <c r="LP223" s="4">
        <v>0</v>
      </c>
      <c r="LQ223" s="38">
        <f t="shared" si="1939"/>
        <v>0</v>
      </c>
      <c r="LR223" s="37">
        <v>0</v>
      </c>
      <c r="LS223" s="4">
        <v>0</v>
      </c>
      <c r="LT223" s="38">
        <f t="shared" si="1939"/>
        <v>0</v>
      </c>
      <c r="LU223" s="63">
        <v>80.174999999999997</v>
      </c>
      <c r="LV223" s="64">
        <v>2135.7179999999998</v>
      </c>
      <c r="LW223" s="38">
        <f t="shared" si="1939"/>
        <v>26638.203928905517</v>
      </c>
      <c r="LX223" s="63">
        <v>363.82299999999998</v>
      </c>
      <c r="LY223" s="64">
        <v>4460.6589999999997</v>
      </c>
      <c r="LZ223" s="38">
        <f t="shared" si="1939"/>
        <v>12260.519538346942</v>
      </c>
      <c r="MA223" s="2">
        <f t="shared" si="1904"/>
        <v>2823.2534500000002</v>
      </c>
      <c r="MB223" s="34">
        <f t="shared" si="1905"/>
        <v>42637.208000000006</v>
      </c>
    </row>
    <row r="224" spans="1:340" x14ac:dyDescent="0.3">
      <c r="A224" s="50">
        <v>2020</v>
      </c>
      <c r="B224" s="51" t="s">
        <v>16</v>
      </c>
      <c r="C224" s="37">
        <v>0</v>
      </c>
      <c r="D224" s="4">
        <v>0</v>
      </c>
      <c r="E224" s="38">
        <f t="shared" si="1925"/>
        <v>0</v>
      </c>
      <c r="F224" s="37">
        <v>0</v>
      </c>
      <c r="G224" s="4">
        <v>0</v>
      </c>
      <c r="H224" s="38">
        <f t="shared" si="1925"/>
        <v>0</v>
      </c>
      <c r="I224" s="37">
        <v>0</v>
      </c>
      <c r="J224" s="4">
        <v>0</v>
      </c>
      <c r="K224" s="38">
        <f t="shared" si="1925"/>
        <v>0</v>
      </c>
      <c r="L224" s="37">
        <v>0</v>
      </c>
      <c r="M224" s="4">
        <v>0</v>
      </c>
      <c r="N224" s="38">
        <f t="shared" si="1925"/>
        <v>0</v>
      </c>
      <c r="O224" s="65">
        <v>17.074450000000002</v>
      </c>
      <c r="P224" s="4">
        <v>1595.0630000000001</v>
      </c>
      <c r="Q224" s="38">
        <f t="shared" si="1925"/>
        <v>93418.118885234944</v>
      </c>
      <c r="R224" s="65">
        <v>2.3999999999999998E-3</v>
      </c>
      <c r="S224" s="4">
        <v>0.30599999999999999</v>
      </c>
      <c r="T224" s="38">
        <f t="shared" si="1925"/>
        <v>127500.00000000001</v>
      </c>
      <c r="U224" s="65">
        <v>348.50119000000001</v>
      </c>
      <c r="V224" s="4">
        <v>9748.9979999999996</v>
      </c>
      <c r="W224" s="38">
        <f t="shared" si="1925"/>
        <v>27974.07377575956</v>
      </c>
      <c r="X224" s="65">
        <v>4.2607700000000008</v>
      </c>
      <c r="Y224" s="4">
        <v>47.374000000000002</v>
      </c>
      <c r="Z224" s="38">
        <f t="shared" si="1925"/>
        <v>11118.647568397259</v>
      </c>
      <c r="AA224" s="37">
        <v>0</v>
      </c>
      <c r="AB224" s="4">
        <v>0</v>
      </c>
      <c r="AC224" s="38">
        <f t="shared" si="1925"/>
        <v>0</v>
      </c>
      <c r="AD224" s="65">
        <v>6.4976599999999998</v>
      </c>
      <c r="AE224" s="4">
        <v>251.749</v>
      </c>
      <c r="AF224" s="38">
        <f t="shared" si="1925"/>
        <v>38744.563427449262</v>
      </c>
      <c r="AG224" s="37">
        <v>0</v>
      </c>
      <c r="AH224" s="4">
        <v>0</v>
      </c>
      <c r="AI224" s="38">
        <f t="shared" si="1925"/>
        <v>0</v>
      </c>
      <c r="AJ224" s="37">
        <v>0</v>
      </c>
      <c r="AK224" s="4">
        <v>0</v>
      </c>
      <c r="AL224" s="38">
        <f t="shared" si="1925"/>
        <v>0</v>
      </c>
      <c r="AM224" s="37">
        <v>0</v>
      </c>
      <c r="AN224" s="4">
        <v>0</v>
      </c>
      <c r="AO224" s="38">
        <f t="shared" si="1925"/>
        <v>0</v>
      </c>
      <c r="AP224" s="65">
        <v>0.10309</v>
      </c>
      <c r="AQ224" s="4">
        <v>25.943999999999999</v>
      </c>
      <c r="AR224" s="38">
        <f t="shared" si="1925"/>
        <v>251663.59491706273</v>
      </c>
      <c r="AS224" s="37">
        <v>0</v>
      </c>
      <c r="AT224" s="4">
        <v>0</v>
      </c>
      <c r="AU224" s="38">
        <f t="shared" si="1926"/>
        <v>0</v>
      </c>
      <c r="AV224" s="37">
        <v>0</v>
      </c>
      <c r="AW224" s="4">
        <v>0</v>
      </c>
      <c r="AX224" s="38">
        <f t="shared" si="1925"/>
        <v>0</v>
      </c>
      <c r="AY224" s="65">
        <v>3.6130900000000001</v>
      </c>
      <c r="AZ224" s="4">
        <v>285.38600000000002</v>
      </c>
      <c r="BA224" s="38">
        <f t="shared" si="1925"/>
        <v>78986.684527648074</v>
      </c>
      <c r="BB224" s="37">
        <v>0</v>
      </c>
      <c r="BC224" s="4">
        <v>0</v>
      </c>
      <c r="BD224" s="38">
        <f t="shared" si="1925"/>
        <v>0</v>
      </c>
      <c r="BE224" s="37">
        <v>0</v>
      </c>
      <c r="BF224" s="4">
        <v>0</v>
      </c>
      <c r="BG224" s="38">
        <f t="shared" si="1924"/>
        <v>0</v>
      </c>
      <c r="BH224" s="65">
        <v>37.446870000000004</v>
      </c>
      <c r="BI224" s="4">
        <v>761.71400000000006</v>
      </c>
      <c r="BJ224" s="38">
        <f t="shared" si="1925"/>
        <v>20341.192735200566</v>
      </c>
      <c r="BK224" s="37">
        <v>0</v>
      </c>
      <c r="BL224" s="4">
        <v>0</v>
      </c>
      <c r="BM224" s="38">
        <f t="shared" si="1925"/>
        <v>0</v>
      </c>
      <c r="BN224" s="37">
        <v>0</v>
      </c>
      <c r="BO224" s="4">
        <v>0</v>
      </c>
      <c r="BP224" s="38">
        <f t="shared" si="1927"/>
        <v>0</v>
      </c>
      <c r="BQ224" s="37">
        <v>0</v>
      </c>
      <c r="BR224" s="4">
        <v>0</v>
      </c>
      <c r="BS224" s="38">
        <f t="shared" si="1925"/>
        <v>0</v>
      </c>
      <c r="BT224" s="37">
        <v>0</v>
      </c>
      <c r="BU224" s="4">
        <v>0</v>
      </c>
      <c r="BV224" s="38">
        <f t="shared" si="1928"/>
        <v>0</v>
      </c>
      <c r="BW224" s="37">
        <v>0</v>
      </c>
      <c r="BX224" s="4">
        <v>0</v>
      </c>
      <c r="BY224" s="38">
        <f t="shared" si="1925"/>
        <v>0</v>
      </c>
      <c r="BZ224" s="65">
        <v>16.357469999999999</v>
      </c>
      <c r="CA224" s="4">
        <v>1550.617</v>
      </c>
      <c r="CB224" s="38">
        <f t="shared" si="1929"/>
        <v>94795.649938529619</v>
      </c>
      <c r="CC224" s="37">
        <v>0</v>
      </c>
      <c r="CD224" s="4">
        <v>0</v>
      </c>
      <c r="CE224" s="38">
        <f t="shared" si="1929"/>
        <v>0</v>
      </c>
      <c r="CF224" s="37">
        <v>0</v>
      </c>
      <c r="CG224" s="4">
        <v>0</v>
      </c>
      <c r="CH224" s="38">
        <f t="shared" si="1929"/>
        <v>0</v>
      </c>
      <c r="CI224" s="65">
        <v>3.8E-3</v>
      </c>
      <c r="CJ224" s="4">
        <v>0.14699999999999999</v>
      </c>
      <c r="CK224" s="38">
        <f t="shared" si="1930"/>
        <v>38684.210526315786</v>
      </c>
      <c r="CL224" s="37">
        <v>0</v>
      </c>
      <c r="CM224" s="4">
        <v>0</v>
      </c>
      <c r="CN224" s="38">
        <f t="shared" si="1929"/>
        <v>0</v>
      </c>
      <c r="CO224" s="37">
        <v>0</v>
      </c>
      <c r="CP224" s="4">
        <v>0</v>
      </c>
      <c r="CQ224" s="38">
        <f t="shared" si="1929"/>
        <v>0</v>
      </c>
      <c r="CR224" s="37">
        <v>0</v>
      </c>
      <c r="CS224" s="4">
        <v>0</v>
      </c>
      <c r="CT224" s="38">
        <f t="shared" si="1929"/>
        <v>0</v>
      </c>
      <c r="CU224" s="37">
        <v>0</v>
      </c>
      <c r="CV224" s="4">
        <v>0</v>
      </c>
      <c r="CW224" s="38">
        <f t="shared" si="1872"/>
        <v>0</v>
      </c>
      <c r="CX224" s="65">
        <v>7.2880399999999996</v>
      </c>
      <c r="CY224" s="4">
        <v>362.34</v>
      </c>
      <c r="CZ224" s="38">
        <f t="shared" si="1929"/>
        <v>49717.070707625098</v>
      </c>
      <c r="DA224" s="37">
        <v>0</v>
      </c>
      <c r="DB224" s="4">
        <v>0</v>
      </c>
      <c r="DC224" s="38">
        <f t="shared" si="1929"/>
        <v>0</v>
      </c>
      <c r="DD224" s="37">
        <v>0</v>
      </c>
      <c r="DE224" s="4">
        <v>0</v>
      </c>
      <c r="DF224" s="38">
        <f t="shared" si="1929"/>
        <v>0</v>
      </c>
      <c r="DG224" s="37">
        <v>0</v>
      </c>
      <c r="DH224" s="4">
        <v>0</v>
      </c>
      <c r="DI224" s="38">
        <f t="shared" si="1929"/>
        <v>0</v>
      </c>
      <c r="DJ224" s="37">
        <v>0</v>
      </c>
      <c r="DK224" s="4">
        <v>0</v>
      </c>
      <c r="DL224" s="38">
        <f t="shared" si="1929"/>
        <v>0</v>
      </c>
      <c r="DM224" s="65">
        <v>463.88703000000004</v>
      </c>
      <c r="DN224" s="4">
        <v>8173.951</v>
      </c>
      <c r="DO224" s="38">
        <f t="shared" si="1929"/>
        <v>17620.563782522651</v>
      </c>
      <c r="DP224" s="65">
        <v>4.4335200000000006</v>
      </c>
      <c r="DQ224" s="4">
        <v>82.82</v>
      </c>
      <c r="DR224" s="38">
        <f t="shared" si="1929"/>
        <v>18680.416463667691</v>
      </c>
      <c r="DS224" s="65">
        <v>21.9</v>
      </c>
      <c r="DT224" s="4">
        <v>116.238</v>
      </c>
      <c r="DU224" s="38">
        <f t="shared" si="1929"/>
        <v>5307.6712328767126</v>
      </c>
      <c r="DV224" s="37">
        <v>0</v>
      </c>
      <c r="DW224" s="4">
        <v>0</v>
      </c>
      <c r="DX224" s="38">
        <f t="shared" si="1929"/>
        <v>0</v>
      </c>
      <c r="DY224" s="37">
        <v>0</v>
      </c>
      <c r="DZ224" s="4">
        <v>0</v>
      </c>
      <c r="EA224" s="38">
        <f t="shared" si="1929"/>
        <v>0</v>
      </c>
      <c r="EB224" s="65">
        <v>4.5589199999999996</v>
      </c>
      <c r="EC224" s="4">
        <v>368.25400000000002</v>
      </c>
      <c r="ED224" s="38">
        <f t="shared" si="1929"/>
        <v>80776.587437375521</v>
      </c>
      <c r="EE224" s="65">
        <v>5.2000000000000006E-4</v>
      </c>
      <c r="EF224" s="4">
        <v>5.3999999999999999E-2</v>
      </c>
      <c r="EG224" s="38">
        <f t="shared" si="1931"/>
        <v>103846.15384615383</v>
      </c>
      <c r="EH224" s="65">
        <v>5.2000000000000006E-4</v>
      </c>
      <c r="EI224" s="4">
        <v>5.3999999999999999E-2</v>
      </c>
      <c r="EJ224" s="38">
        <f t="shared" si="1929"/>
        <v>103846.15384615383</v>
      </c>
      <c r="EK224" s="37">
        <v>0</v>
      </c>
      <c r="EL224" s="4">
        <v>0</v>
      </c>
      <c r="EM224" s="38">
        <f t="shared" si="1929"/>
        <v>0</v>
      </c>
      <c r="EN224" s="37">
        <v>0</v>
      </c>
      <c r="EO224" s="4">
        <v>0</v>
      </c>
      <c r="EP224" s="38">
        <f t="shared" si="1929"/>
        <v>0</v>
      </c>
      <c r="EQ224" s="37"/>
      <c r="ER224" s="4"/>
      <c r="ES224" s="38"/>
      <c r="ET224" s="37">
        <v>0</v>
      </c>
      <c r="EU224" s="4">
        <v>0</v>
      </c>
      <c r="EV224" s="38">
        <f t="shared" si="1929"/>
        <v>0</v>
      </c>
      <c r="EW224" s="37">
        <v>0</v>
      </c>
      <c r="EX224" s="4">
        <v>0</v>
      </c>
      <c r="EY224" s="38">
        <f t="shared" si="1929"/>
        <v>0</v>
      </c>
      <c r="EZ224" s="37">
        <v>0</v>
      </c>
      <c r="FA224" s="4">
        <v>0</v>
      </c>
      <c r="FB224" s="38">
        <f t="shared" si="1932"/>
        <v>0</v>
      </c>
      <c r="FC224" s="37"/>
      <c r="FD224" s="4"/>
      <c r="FE224" s="38"/>
      <c r="FF224" s="37">
        <v>0</v>
      </c>
      <c r="FG224" s="4">
        <v>0</v>
      </c>
      <c r="FH224" s="38">
        <f t="shared" si="1933"/>
        <v>0</v>
      </c>
      <c r="FI224" s="65">
        <v>634.16700000000003</v>
      </c>
      <c r="FJ224" s="4">
        <v>2404.2890000000002</v>
      </c>
      <c r="FK224" s="38">
        <f t="shared" si="1933"/>
        <v>3791.2553002600262</v>
      </c>
      <c r="FL224" s="37">
        <v>0</v>
      </c>
      <c r="FM224" s="4">
        <v>0</v>
      </c>
      <c r="FN224" s="38">
        <f t="shared" si="1934"/>
        <v>0</v>
      </c>
      <c r="FO224" s="65">
        <v>1E-3</v>
      </c>
      <c r="FP224" s="4">
        <v>1.4999999999999999E-2</v>
      </c>
      <c r="FQ224" s="38">
        <f t="shared" si="1935"/>
        <v>15000</v>
      </c>
      <c r="FR224" s="37">
        <v>0</v>
      </c>
      <c r="FS224" s="4">
        <v>0</v>
      </c>
      <c r="FT224" s="38">
        <f t="shared" si="1933"/>
        <v>0</v>
      </c>
      <c r="FU224" s="37"/>
      <c r="FV224" s="4"/>
      <c r="FW224" s="38"/>
      <c r="FX224" s="37">
        <v>0</v>
      </c>
      <c r="FY224" s="4">
        <v>0</v>
      </c>
      <c r="FZ224" s="38">
        <f t="shared" si="1933"/>
        <v>0</v>
      </c>
      <c r="GA224" s="37">
        <v>0</v>
      </c>
      <c r="GB224" s="4">
        <v>0</v>
      </c>
      <c r="GC224" s="38">
        <f t="shared" si="1933"/>
        <v>0</v>
      </c>
      <c r="GD224" s="65">
        <v>2.6</v>
      </c>
      <c r="GE224" s="4">
        <v>252.2</v>
      </c>
      <c r="GF224" s="38">
        <f t="shared" si="1933"/>
        <v>96999.999999999985</v>
      </c>
      <c r="GG224" s="37">
        <v>0</v>
      </c>
      <c r="GH224" s="4">
        <v>0</v>
      </c>
      <c r="GI224" s="38">
        <f t="shared" si="1884"/>
        <v>0</v>
      </c>
      <c r="GJ224" s="37">
        <v>0</v>
      </c>
      <c r="GK224" s="4">
        <v>0</v>
      </c>
      <c r="GL224" s="38">
        <f t="shared" si="1885"/>
        <v>0</v>
      </c>
      <c r="GM224" s="65">
        <v>5.0000000000000001E-4</v>
      </c>
      <c r="GN224" s="4">
        <v>4.4999999999999998E-2</v>
      </c>
      <c r="GO224" s="38">
        <f t="shared" si="1933"/>
        <v>90000</v>
      </c>
      <c r="GP224" s="37">
        <v>0</v>
      </c>
      <c r="GQ224" s="4">
        <v>0</v>
      </c>
      <c r="GR224" s="38">
        <f t="shared" si="1933"/>
        <v>0</v>
      </c>
      <c r="GS224" s="37">
        <v>0</v>
      </c>
      <c r="GT224" s="4">
        <v>0</v>
      </c>
      <c r="GU224" s="38">
        <f t="shared" si="1933"/>
        <v>0</v>
      </c>
      <c r="GV224" s="37">
        <v>0</v>
      </c>
      <c r="GW224" s="4">
        <v>0</v>
      </c>
      <c r="GX224" s="38">
        <f t="shared" si="1933"/>
        <v>0</v>
      </c>
      <c r="GY224" s="37">
        <v>0</v>
      </c>
      <c r="GZ224" s="4">
        <v>0</v>
      </c>
      <c r="HA224" s="38">
        <f t="shared" si="1933"/>
        <v>0</v>
      </c>
      <c r="HB224" s="37">
        <v>0</v>
      </c>
      <c r="HC224" s="4">
        <v>0</v>
      </c>
      <c r="HD224" s="38">
        <f t="shared" si="1933"/>
        <v>0</v>
      </c>
      <c r="HE224" s="65">
        <v>1.5E-3</v>
      </c>
      <c r="HF224" s="4">
        <v>0.14799999999999999</v>
      </c>
      <c r="HG224" s="38">
        <f t="shared" si="1933"/>
        <v>98666.666666666657</v>
      </c>
      <c r="HH224" s="65">
        <v>43.261120000000005</v>
      </c>
      <c r="HI224" s="4">
        <v>1535.0139999999999</v>
      </c>
      <c r="HJ224" s="38">
        <f t="shared" si="1933"/>
        <v>35482.530271985554</v>
      </c>
      <c r="HK224" s="37">
        <v>0</v>
      </c>
      <c r="HL224" s="4">
        <v>0</v>
      </c>
      <c r="HM224" s="38">
        <f t="shared" si="1933"/>
        <v>0</v>
      </c>
      <c r="HN224" s="65">
        <v>1.4599999999999999E-3</v>
      </c>
      <c r="HO224" s="4">
        <v>0.48499999999999999</v>
      </c>
      <c r="HP224" s="38">
        <f t="shared" si="1933"/>
        <v>332191.78082191781</v>
      </c>
      <c r="HQ224" s="37">
        <v>0</v>
      </c>
      <c r="HR224" s="4">
        <v>0</v>
      </c>
      <c r="HS224" s="38">
        <f t="shared" si="1936"/>
        <v>0</v>
      </c>
      <c r="HT224" s="37">
        <v>0</v>
      </c>
      <c r="HU224" s="4">
        <v>0</v>
      </c>
      <c r="HV224" s="38">
        <f t="shared" si="1933"/>
        <v>0</v>
      </c>
      <c r="HW224" s="37">
        <v>0</v>
      </c>
      <c r="HX224" s="4">
        <v>0</v>
      </c>
      <c r="HY224" s="38">
        <f t="shared" si="1933"/>
        <v>0</v>
      </c>
      <c r="HZ224" s="37">
        <v>0</v>
      </c>
      <c r="IA224" s="4">
        <v>0</v>
      </c>
      <c r="IB224" s="38">
        <f t="shared" si="1933"/>
        <v>0</v>
      </c>
      <c r="IC224" s="65">
        <v>21.91264</v>
      </c>
      <c r="ID224" s="4">
        <v>492.37200000000001</v>
      </c>
      <c r="IE224" s="38">
        <f t="shared" si="1933"/>
        <v>22469.77087197161</v>
      </c>
      <c r="IF224" s="37">
        <v>0</v>
      </c>
      <c r="IG224" s="4">
        <v>0</v>
      </c>
      <c r="IH224" s="38">
        <f t="shared" si="1933"/>
        <v>0</v>
      </c>
      <c r="II224" s="37">
        <v>0</v>
      </c>
      <c r="IJ224" s="4">
        <v>0</v>
      </c>
      <c r="IK224" s="38">
        <f t="shared" si="1933"/>
        <v>0</v>
      </c>
      <c r="IL224" s="65">
        <v>7.0032700000000006</v>
      </c>
      <c r="IM224" s="4">
        <v>459.84300000000002</v>
      </c>
      <c r="IN224" s="38">
        <f t="shared" si="1937"/>
        <v>65661.183989764773</v>
      </c>
      <c r="IO224" s="65">
        <v>19.866</v>
      </c>
      <c r="IP224" s="4">
        <v>1073.7570000000001</v>
      </c>
      <c r="IQ224" s="38">
        <f t="shared" si="1937"/>
        <v>54049.984898822113</v>
      </c>
      <c r="IR224" s="37">
        <v>0</v>
      </c>
      <c r="IS224" s="4">
        <v>0</v>
      </c>
      <c r="IT224" s="38">
        <f t="shared" si="1937"/>
        <v>0</v>
      </c>
      <c r="IU224" s="37">
        <v>0</v>
      </c>
      <c r="IV224" s="4">
        <v>0</v>
      </c>
      <c r="IW224" s="38">
        <f t="shared" si="1937"/>
        <v>0</v>
      </c>
      <c r="IX224" s="65">
        <v>0</v>
      </c>
      <c r="IY224" s="4">
        <v>0</v>
      </c>
      <c r="IZ224" s="38">
        <f t="shared" si="1576"/>
        <v>0</v>
      </c>
      <c r="JA224" s="65">
        <v>1.0500000000000002E-3</v>
      </c>
      <c r="JB224" s="4">
        <v>0.185</v>
      </c>
      <c r="JC224" s="38">
        <f t="shared" si="1937"/>
        <v>176190.47619047618</v>
      </c>
      <c r="JD224" s="65">
        <v>3.024</v>
      </c>
      <c r="JE224" s="4">
        <v>214.892</v>
      </c>
      <c r="JF224" s="38">
        <f t="shared" si="1937"/>
        <v>71062.16931216931</v>
      </c>
      <c r="JG224" s="37">
        <v>0</v>
      </c>
      <c r="JH224" s="4">
        <v>0</v>
      </c>
      <c r="JI224" s="38">
        <f t="shared" si="1937"/>
        <v>0</v>
      </c>
      <c r="JJ224" s="37">
        <v>0</v>
      </c>
      <c r="JK224" s="4">
        <v>0</v>
      </c>
      <c r="JL224" s="38">
        <f t="shared" si="1937"/>
        <v>0</v>
      </c>
      <c r="JM224" s="65">
        <v>2.2585000000000002</v>
      </c>
      <c r="JN224" s="4">
        <v>864.03300000000002</v>
      </c>
      <c r="JO224" s="38">
        <f t="shared" si="1937"/>
        <v>382569.40447199467</v>
      </c>
      <c r="JP224" s="65">
        <v>63.3626</v>
      </c>
      <c r="JQ224" s="4">
        <v>2628.8139999999999</v>
      </c>
      <c r="JR224" s="38">
        <f t="shared" si="1937"/>
        <v>41488.417457616953</v>
      </c>
      <c r="JS224" s="37">
        <v>0</v>
      </c>
      <c r="JT224" s="4">
        <v>0</v>
      </c>
      <c r="JU224" s="38">
        <f t="shared" si="1937"/>
        <v>0</v>
      </c>
      <c r="JV224" s="65">
        <v>4.8700000000000002E-3</v>
      </c>
      <c r="JW224" s="4">
        <v>1.1830000000000001</v>
      </c>
      <c r="JX224" s="38">
        <f t="shared" si="1937"/>
        <v>242915.81108829571</v>
      </c>
      <c r="JY224" s="65">
        <v>9.3200000000000002E-3</v>
      </c>
      <c r="JZ224" s="4">
        <v>3.4790000000000001</v>
      </c>
      <c r="KA224" s="38">
        <f t="shared" si="1937"/>
        <v>373283.26180257509</v>
      </c>
      <c r="KB224" s="37">
        <v>0</v>
      </c>
      <c r="KC224" s="4">
        <v>0</v>
      </c>
      <c r="KD224" s="38">
        <f t="shared" si="1937"/>
        <v>0</v>
      </c>
      <c r="KE224" s="37">
        <v>0</v>
      </c>
      <c r="KF224" s="4">
        <v>0</v>
      </c>
      <c r="KG224" s="38">
        <f t="shared" si="1937"/>
        <v>0</v>
      </c>
      <c r="KH224" s="37"/>
      <c r="KI224" s="4"/>
      <c r="KJ224" s="38"/>
      <c r="KK224" s="37">
        <v>0</v>
      </c>
      <c r="KL224" s="4">
        <v>0</v>
      </c>
      <c r="KM224" s="38">
        <f t="shared" si="1937"/>
        <v>0</v>
      </c>
      <c r="KN224" s="37">
        <v>0</v>
      </c>
      <c r="KO224" s="4">
        <v>0</v>
      </c>
      <c r="KP224" s="38">
        <f t="shared" si="1938"/>
        <v>0</v>
      </c>
      <c r="KQ224" s="37">
        <v>0</v>
      </c>
      <c r="KR224" s="4">
        <v>0</v>
      </c>
      <c r="KS224" s="38">
        <f t="shared" si="1937"/>
        <v>0</v>
      </c>
      <c r="KT224" s="65">
        <v>38.710929999999998</v>
      </c>
      <c r="KU224" s="4">
        <v>695.61800000000005</v>
      </c>
      <c r="KV224" s="38">
        <f t="shared" si="1937"/>
        <v>17969.550201971382</v>
      </c>
      <c r="KW224" s="37">
        <v>0</v>
      </c>
      <c r="KX224" s="4">
        <v>0</v>
      </c>
      <c r="KY224" s="38">
        <f t="shared" si="1937"/>
        <v>0</v>
      </c>
      <c r="KZ224" s="65">
        <v>45.203969999999998</v>
      </c>
      <c r="LA224" s="4">
        <v>1094.1410000000001</v>
      </c>
      <c r="LB224" s="38">
        <f t="shared" si="1937"/>
        <v>24204.533362888262</v>
      </c>
      <c r="LC224" s="65">
        <v>113.8322</v>
      </c>
      <c r="LD224" s="4">
        <v>5338.723</v>
      </c>
      <c r="LE224" s="38">
        <f t="shared" si="1937"/>
        <v>46899.93692470144</v>
      </c>
      <c r="LF224" s="65">
        <v>1.3449899999999999</v>
      </c>
      <c r="LG224" s="4">
        <v>54.505000000000003</v>
      </c>
      <c r="LH224" s="38">
        <f t="shared" si="1937"/>
        <v>40524.464865909795</v>
      </c>
      <c r="LI224" s="37">
        <v>0.17688999999999999</v>
      </c>
      <c r="LJ224" s="4">
        <v>3.1680000000000001</v>
      </c>
      <c r="LK224" s="38">
        <f t="shared" si="1939"/>
        <v>17909.435242240943</v>
      </c>
      <c r="LL224" s="37">
        <v>0</v>
      </c>
      <c r="LM224" s="4">
        <v>0</v>
      </c>
      <c r="LN224" s="38">
        <f t="shared" si="1939"/>
        <v>0</v>
      </c>
      <c r="LO224" s="37">
        <v>0</v>
      </c>
      <c r="LP224" s="4">
        <v>0</v>
      </c>
      <c r="LQ224" s="38">
        <f t="shared" si="1939"/>
        <v>0</v>
      </c>
      <c r="LR224" s="37">
        <v>0</v>
      </c>
      <c r="LS224" s="4">
        <v>0</v>
      </c>
      <c r="LT224" s="38">
        <f t="shared" si="1939"/>
        <v>0</v>
      </c>
      <c r="LU224" s="65">
        <v>62.9</v>
      </c>
      <c r="LV224" s="4">
        <v>1628.877</v>
      </c>
      <c r="LW224" s="38">
        <f t="shared" si="1939"/>
        <v>25896.295707472178</v>
      </c>
      <c r="LX224" s="65">
        <v>228.98500000000001</v>
      </c>
      <c r="LY224" s="4">
        <v>3013.933</v>
      </c>
      <c r="LZ224" s="38">
        <f t="shared" si="1939"/>
        <v>13162.14162499727</v>
      </c>
      <c r="MA224" s="2">
        <f t="shared" si="1904"/>
        <v>2224.5576300000007</v>
      </c>
      <c r="MB224" s="34">
        <f t="shared" si="1905"/>
        <v>45130.673999999992</v>
      </c>
    </row>
    <row r="225" spans="1:341" ht="15" thickBot="1" x14ac:dyDescent="0.35">
      <c r="A225" s="60"/>
      <c r="B225" s="53" t="s">
        <v>17</v>
      </c>
      <c r="C225" s="35">
        <f t="shared" ref="C225:D225" si="1940">SUM(C213:C224)</f>
        <v>27.603840000000002</v>
      </c>
      <c r="D225" s="29">
        <f t="shared" si="1940"/>
        <v>720.03300000000002</v>
      </c>
      <c r="E225" s="36"/>
      <c r="F225" s="35">
        <f t="shared" ref="F225:G225" si="1941">SUM(F213:F224)</f>
        <v>0</v>
      </c>
      <c r="G225" s="29">
        <f t="shared" si="1941"/>
        <v>0</v>
      </c>
      <c r="H225" s="36"/>
      <c r="I225" s="35">
        <f t="shared" ref="I225:J225" si="1942">SUM(I213:I224)</f>
        <v>0</v>
      </c>
      <c r="J225" s="29">
        <f t="shared" si="1942"/>
        <v>0</v>
      </c>
      <c r="K225" s="36"/>
      <c r="L225" s="35">
        <f t="shared" ref="L225:M225" si="1943">SUM(L213:L224)</f>
        <v>0</v>
      </c>
      <c r="M225" s="29">
        <f t="shared" si="1943"/>
        <v>0</v>
      </c>
      <c r="N225" s="36"/>
      <c r="O225" s="35">
        <f t="shared" ref="O225:P225" si="1944">SUM(O213:O224)</f>
        <v>153.06134000000003</v>
      </c>
      <c r="P225" s="29">
        <f t="shared" si="1944"/>
        <v>14004.865999999998</v>
      </c>
      <c r="Q225" s="36"/>
      <c r="R225" s="35">
        <f t="shared" ref="R225:S225" si="1945">SUM(R213:R224)</f>
        <v>1.491E-2</v>
      </c>
      <c r="S225" s="29">
        <f t="shared" si="1945"/>
        <v>1.1019999999999999</v>
      </c>
      <c r="T225" s="36"/>
      <c r="U225" s="35">
        <f t="shared" ref="U225:V225" si="1946">SUM(U213:U224)</f>
        <v>2680.4997599999997</v>
      </c>
      <c r="V225" s="29">
        <f t="shared" si="1946"/>
        <v>87775.168000000005</v>
      </c>
      <c r="W225" s="36"/>
      <c r="X225" s="35">
        <f t="shared" ref="X225:Y225" si="1947">SUM(X213:X224)</f>
        <v>32.614570000000008</v>
      </c>
      <c r="Y225" s="29">
        <f t="shared" si="1947"/>
        <v>285.029</v>
      </c>
      <c r="Z225" s="36"/>
      <c r="AA225" s="35">
        <f t="shared" ref="AA225:AB225" si="1948">SUM(AA213:AA224)</f>
        <v>0</v>
      </c>
      <c r="AB225" s="29">
        <f t="shared" si="1948"/>
        <v>0</v>
      </c>
      <c r="AC225" s="36"/>
      <c r="AD225" s="35">
        <f t="shared" ref="AD225:AE225" si="1949">SUM(AD213:AD224)</f>
        <v>44.551279999999991</v>
      </c>
      <c r="AE225" s="29">
        <f t="shared" si="1949"/>
        <v>2017.857</v>
      </c>
      <c r="AF225" s="36"/>
      <c r="AG225" s="35">
        <f t="shared" ref="AG225:AH225" si="1950">SUM(AG213:AG224)</f>
        <v>9.3560000000000004E-2</v>
      </c>
      <c r="AH225" s="29">
        <f t="shared" si="1950"/>
        <v>17.036999999999999</v>
      </c>
      <c r="AI225" s="36"/>
      <c r="AJ225" s="35">
        <f t="shared" ref="AJ225:AK225" si="1951">SUM(AJ213:AJ224)</f>
        <v>0.3196</v>
      </c>
      <c r="AK225" s="29">
        <f t="shared" si="1951"/>
        <v>3.371</v>
      </c>
      <c r="AL225" s="36"/>
      <c r="AM225" s="35">
        <f t="shared" ref="AM225:AN225" si="1952">SUM(AM213:AM224)</f>
        <v>83.026889999999995</v>
      </c>
      <c r="AN225" s="29">
        <f t="shared" si="1952"/>
        <v>2732.7999999999997</v>
      </c>
      <c r="AO225" s="36"/>
      <c r="AP225" s="35">
        <f t="shared" ref="AP225:AQ225" si="1953">SUM(AP213:AP224)</f>
        <v>15.049919999999998</v>
      </c>
      <c r="AQ225" s="29">
        <f t="shared" si="1953"/>
        <v>681.05099999999993</v>
      </c>
      <c r="AR225" s="36"/>
      <c r="AS225" s="35">
        <f t="shared" ref="AS225:AT225" si="1954">SUM(AS213:AS224)</f>
        <v>0</v>
      </c>
      <c r="AT225" s="29">
        <f t="shared" si="1954"/>
        <v>0</v>
      </c>
      <c r="AU225" s="36"/>
      <c r="AV225" s="35">
        <f t="shared" ref="AV225:AW225" si="1955">SUM(AV213:AV224)</f>
        <v>0</v>
      </c>
      <c r="AW225" s="29">
        <f t="shared" si="1955"/>
        <v>0</v>
      </c>
      <c r="AX225" s="36"/>
      <c r="AY225" s="35">
        <f t="shared" ref="AY225:AZ225" si="1956">SUM(AY213:AY224)</f>
        <v>46.260660000000001</v>
      </c>
      <c r="AZ225" s="29">
        <f t="shared" si="1956"/>
        <v>4436.8620000000001</v>
      </c>
      <c r="BA225" s="36"/>
      <c r="BB225" s="35">
        <f t="shared" ref="BB225:BC225" si="1957">SUM(BB213:BB224)</f>
        <v>0</v>
      </c>
      <c r="BC225" s="29">
        <f t="shared" si="1957"/>
        <v>0</v>
      </c>
      <c r="BD225" s="36"/>
      <c r="BE225" s="35">
        <f t="shared" ref="BE225:BF225" si="1958">SUM(BE213:BE224)</f>
        <v>0</v>
      </c>
      <c r="BF225" s="29">
        <f t="shared" si="1958"/>
        <v>0</v>
      </c>
      <c r="BG225" s="36"/>
      <c r="BH225" s="35">
        <f t="shared" ref="BH225:BI225" si="1959">SUM(BH213:BH224)</f>
        <v>499.00695999999999</v>
      </c>
      <c r="BI225" s="29">
        <f t="shared" si="1959"/>
        <v>3072.7039999999997</v>
      </c>
      <c r="BJ225" s="36"/>
      <c r="BK225" s="35">
        <f t="shared" ref="BK225:BL225" si="1960">SUM(BK213:BK224)</f>
        <v>5.0000000000000001E-3</v>
      </c>
      <c r="BL225" s="29">
        <f t="shared" si="1960"/>
        <v>0.91500000000000004</v>
      </c>
      <c r="BM225" s="36"/>
      <c r="BN225" s="35">
        <f t="shared" ref="BN225:BO225" si="1961">SUM(BN213:BN224)</f>
        <v>0</v>
      </c>
      <c r="BO225" s="29">
        <f t="shared" si="1961"/>
        <v>0</v>
      </c>
      <c r="BP225" s="36"/>
      <c r="BQ225" s="35">
        <f t="shared" ref="BQ225:BR225" si="1962">SUM(BQ213:BQ224)</f>
        <v>0</v>
      </c>
      <c r="BR225" s="29">
        <f t="shared" si="1962"/>
        <v>0</v>
      </c>
      <c r="BS225" s="36"/>
      <c r="BT225" s="35">
        <f t="shared" ref="BT225:BU225" si="1963">SUM(BT213:BT224)</f>
        <v>4.7999999999999996E-3</v>
      </c>
      <c r="BU225" s="29">
        <f t="shared" si="1963"/>
        <v>1.2130000000000001</v>
      </c>
      <c r="BV225" s="36"/>
      <c r="BW225" s="35">
        <f t="shared" ref="BW225:BX225" si="1964">SUM(BW213:BW224)</f>
        <v>0.10920000000000001</v>
      </c>
      <c r="BX225" s="29">
        <f t="shared" si="1964"/>
        <v>27.460999999999999</v>
      </c>
      <c r="BY225" s="36"/>
      <c r="BZ225" s="35">
        <f t="shared" ref="BZ225:CA225" si="1965">SUM(BZ213:BZ224)</f>
        <v>262.80339999999995</v>
      </c>
      <c r="CA225" s="29">
        <f t="shared" si="1965"/>
        <v>27024.242999999999</v>
      </c>
      <c r="CB225" s="36"/>
      <c r="CC225" s="35">
        <f t="shared" ref="CC225:CD225" si="1966">SUM(CC213:CC224)</f>
        <v>97.353149999999985</v>
      </c>
      <c r="CD225" s="29">
        <f t="shared" si="1966"/>
        <v>6333.5140000000001</v>
      </c>
      <c r="CE225" s="36"/>
      <c r="CF225" s="35">
        <f t="shared" ref="CF225:CG225" si="1967">SUM(CF213:CF224)</f>
        <v>2.3167999999999997</v>
      </c>
      <c r="CG225" s="29">
        <f t="shared" si="1967"/>
        <v>70.995999999999995</v>
      </c>
      <c r="CH225" s="36"/>
      <c r="CI225" s="35">
        <f t="shared" ref="CI225:CJ225" si="1968">SUM(CI213:CI224)</f>
        <v>3.8E-3</v>
      </c>
      <c r="CJ225" s="29">
        <f t="shared" si="1968"/>
        <v>0.14699999999999999</v>
      </c>
      <c r="CK225" s="36"/>
      <c r="CL225" s="35">
        <f t="shared" ref="CL225:CM225" si="1969">SUM(CL213:CL224)</f>
        <v>0</v>
      </c>
      <c r="CM225" s="29">
        <f t="shared" si="1969"/>
        <v>0</v>
      </c>
      <c r="CN225" s="36"/>
      <c r="CO225" s="35">
        <f t="shared" ref="CO225:CP225" si="1970">SUM(CO213:CO224)</f>
        <v>1.8840700000000001</v>
      </c>
      <c r="CP225" s="29">
        <f t="shared" si="1970"/>
        <v>382.06700000000001</v>
      </c>
      <c r="CQ225" s="36"/>
      <c r="CR225" s="35">
        <f t="shared" ref="CR225:CS225" si="1971">SUM(CR213:CR224)</f>
        <v>0</v>
      </c>
      <c r="CS225" s="29">
        <f t="shared" si="1971"/>
        <v>0</v>
      </c>
      <c r="CT225" s="36"/>
      <c r="CU225" s="35">
        <f t="shared" ref="CU225:CV225" si="1972">SUM(CU213:CU224)</f>
        <v>0</v>
      </c>
      <c r="CV225" s="29">
        <f t="shared" si="1972"/>
        <v>0</v>
      </c>
      <c r="CW225" s="36"/>
      <c r="CX225" s="35">
        <f t="shared" ref="CX225:CY225" si="1973">SUM(CX213:CX224)</f>
        <v>130.84960000000001</v>
      </c>
      <c r="CY225" s="29">
        <f t="shared" si="1973"/>
        <v>9970.5</v>
      </c>
      <c r="CZ225" s="36"/>
      <c r="DA225" s="35">
        <f t="shared" ref="DA225:DB225" si="1974">SUM(DA213:DA224)</f>
        <v>0</v>
      </c>
      <c r="DB225" s="29">
        <f t="shared" si="1974"/>
        <v>0</v>
      </c>
      <c r="DC225" s="36"/>
      <c r="DD225" s="35">
        <f t="shared" ref="DD225:DE225" si="1975">SUM(DD213:DD224)</f>
        <v>3.8951599999999997</v>
      </c>
      <c r="DE225" s="29">
        <f t="shared" si="1975"/>
        <v>222.85499999999999</v>
      </c>
      <c r="DF225" s="36"/>
      <c r="DG225" s="35">
        <f t="shared" ref="DG225:DH225" si="1976">SUM(DG213:DG224)</f>
        <v>0.57096999999999998</v>
      </c>
      <c r="DH225" s="29">
        <f t="shared" si="1976"/>
        <v>16.233999999999998</v>
      </c>
      <c r="DI225" s="36"/>
      <c r="DJ225" s="35">
        <f t="shared" ref="DJ225:DK225" si="1977">SUM(DJ213:DJ224)</f>
        <v>0</v>
      </c>
      <c r="DK225" s="29">
        <f t="shared" si="1977"/>
        <v>0</v>
      </c>
      <c r="DL225" s="36"/>
      <c r="DM225" s="35">
        <f t="shared" ref="DM225:DN225" si="1978">SUM(DM213:DM224)</f>
        <v>4704.0153500000006</v>
      </c>
      <c r="DN225" s="29">
        <f t="shared" si="1978"/>
        <v>80099.308000000005</v>
      </c>
      <c r="DO225" s="36"/>
      <c r="DP225" s="35">
        <f t="shared" ref="DP225:DQ225" si="1979">SUM(DP213:DP224)</f>
        <v>67.085809999999995</v>
      </c>
      <c r="DQ225" s="29">
        <f t="shared" si="1979"/>
        <v>2032.2439999999999</v>
      </c>
      <c r="DR225" s="36"/>
      <c r="DS225" s="35">
        <f t="shared" ref="DS225:DT225" si="1980">SUM(DS213:DS224)</f>
        <v>134.03023999999999</v>
      </c>
      <c r="DT225" s="29">
        <f t="shared" si="1980"/>
        <v>1110.9100000000001</v>
      </c>
      <c r="DU225" s="36"/>
      <c r="DV225" s="35">
        <f t="shared" ref="DV225:DW225" si="1981">SUM(DV213:DV224)</f>
        <v>0.42942999999999998</v>
      </c>
      <c r="DW225" s="29">
        <f t="shared" si="1981"/>
        <v>50.323</v>
      </c>
      <c r="DX225" s="36"/>
      <c r="DY225" s="35">
        <f t="shared" ref="DY225:DZ225" si="1982">SUM(DY213:DY224)</f>
        <v>5.6205600000000002</v>
      </c>
      <c r="DZ225" s="29">
        <f t="shared" si="1982"/>
        <v>373.86299999999994</v>
      </c>
      <c r="EA225" s="36"/>
      <c r="EB225" s="35">
        <f t="shared" ref="EB225:EC225" si="1983">SUM(EB213:EB224)</f>
        <v>84.180009999999996</v>
      </c>
      <c r="EC225" s="29">
        <f t="shared" si="1983"/>
        <v>6249.0160000000005</v>
      </c>
      <c r="ED225" s="36"/>
      <c r="EE225" s="35">
        <f t="shared" ref="EE225:EF225" si="1984">SUM(EE213:EE224)</f>
        <v>1.56423</v>
      </c>
      <c r="EF225" s="29">
        <f t="shared" si="1984"/>
        <v>13.441000000000001</v>
      </c>
      <c r="EG225" s="36"/>
      <c r="EH225" s="35">
        <f t="shared" ref="EH225:EI225" si="1985">SUM(EH213:EH224)</f>
        <v>1.56423</v>
      </c>
      <c r="EI225" s="29">
        <f t="shared" si="1985"/>
        <v>13.441000000000001</v>
      </c>
      <c r="EJ225" s="36"/>
      <c r="EK225" s="35">
        <f t="shared" ref="EK225:EL225" si="1986">SUM(EK213:EK224)</f>
        <v>0</v>
      </c>
      <c r="EL225" s="29">
        <f t="shared" si="1986"/>
        <v>0</v>
      </c>
      <c r="EM225" s="36"/>
      <c r="EN225" s="35">
        <f t="shared" ref="EN225:EO225" si="1987">SUM(EN213:EN224)</f>
        <v>5.0000000000000001E-3</v>
      </c>
      <c r="EO225" s="29">
        <f t="shared" si="1987"/>
        <v>0.16600000000000001</v>
      </c>
      <c r="EP225" s="36"/>
      <c r="EQ225" s="35"/>
      <c r="ER225" s="29"/>
      <c r="ES225" s="36"/>
      <c r="ET225" s="35">
        <f t="shared" ref="ET225:EU225" si="1988">SUM(ET213:ET224)</f>
        <v>7.4598399999999998</v>
      </c>
      <c r="EU225" s="29">
        <f t="shared" si="1988"/>
        <v>29.956</v>
      </c>
      <c r="EV225" s="36"/>
      <c r="EW225" s="35">
        <f t="shared" ref="EW225:EX225" si="1989">SUM(EW213:EW224)</f>
        <v>0.5</v>
      </c>
      <c r="EX225" s="29">
        <f t="shared" si="1989"/>
        <v>0.73899999999999999</v>
      </c>
      <c r="EY225" s="36"/>
      <c r="EZ225" s="35">
        <f t="shared" ref="EZ225:FA225" si="1990">SUM(EZ213:EZ224)</f>
        <v>0</v>
      </c>
      <c r="FA225" s="29">
        <f t="shared" si="1990"/>
        <v>0</v>
      </c>
      <c r="FB225" s="36"/>
      <c r="FC225" s="35"/>
      <c r="FD225" s="29"/>
      <c r="FE225" s="36"/>
      <c r="FF225" s="35">
        <f t="shared" ref="FF225:FG225" si="1991">SUM(FF213:FF224)</f>
        <v>0</v>
      </c>
      <c r="FG225" s="29">
        <f t="shared" si="1991"/>
        <v>0</v>
      </c>
      <c r="FH225" s="36"/>
      <c r="FI225" s="35">
        <f t="shared" ref="FI225:FJ225" si="1992">SUM(FI213:FI224)</f>
        <v>5209.5080000000007</v>
      </c>
      <c r="FJ225" s="29">
        <f t="shared" si="1992"/>
        <v>16498.150999999998</v>
      </c>
      <c r="FK225" s="36"/>
      <c r="FL225" s="35">
        <f t="shared" ref="FL225:FM225" si="1993">SUM(FL213:FL224)</f>
        <v>0</v>
      </c>
      <c r="FM225" s="29">
        <f t="shared" si="1993"/>
        <v>0</v>
      </c>
      <c r="FN225" s="36"/>
      <c r="FO225" s="35">
        <f t="shared" ref="FO225:FP225" si="1994">SUM(FO213:FO224)</f>
        <v>1E-3</v>
      </c>
      <c r="FP225" s="29">
        <f t="shared" si="1994"/>
        <v>1.4999999999999999E-2</v>
      </c>
      <c r="FQ225" s="36"/>
      <c r="FR225" s="35">
        <f t="shared" ref="FR225:FS225" si="1995">SUM(FR213:FR224)</f>
        <v>0</v>
      </c>
      <c r="FS225" s="29">
        <f t="shared" si="1995"/>
        <v>0</v>
      </c>
      <c r="FT225" s="36"/>
      <c r="FU225" s="35"/>
      <c r="FV225" s="29"/>
      <c r="FW225" s="36"/>
      <c r="FX225" s="35">
        <f t="shared" ref="FX225:FY225" si="1996">SUM(FX213:FX224)</f>
        <v>1.2840000000000001E-2</v>
      </c>
      <c r="FY225" s="29">
        <f t="shared" si="1996"/>
        <v>0.14899999999999999</v>
      </c>
      <c r="FZ225" s="36"/>
      <c r="GA225" s="35">
        <f t="shared" ref="GA225:GB225" si="1997">SUM(GA213:GA224)</f>
        <v>0</v>
      </c>
      <c r="GB225" s="29">
        <f t="shared" si="1997"/>
        <v>0</v>
      </c>
      <c r="GC225" s="36"/>
      <c r="GD225" s="35">
        <f t="shared" ref="GD225:GE225" si="1998">SUM(GD213:GD224)</f>
        <v>28.556960000000004</v>
      </c>
      <c r="GE225" s="29">
        <f t="shared" si="1998"/>
        <v>2591.2109999999998</v>
      </c>
      <c r="GF225" s="36"/>
      <c r="GG225" s="35">
        <f t="shared" ref="GG225:GH225" si="1999">SUM(GG213:GG224)</f>
        <v>0</v>
      </c>
      <c r="GH225" s="29">
        <f t="shared" si="1999"/>
        <v>0</v>
      </c>
      <c r="GI225" s="36"/>
      <c r="GJ225" s="35">
        <f t="shared" ref="GJ225:GK225" si="2000">SUM(GJ213:GJ224)</f>
        <v>0</v>
      </c>
      <c r="GK225" s="29">
        <f t="shared" si="2000"/>
        <v>0</v>
      </c>
      <c r="GL225" s="36"/>
      <c r="GM225" s="35">
        <f t="shared" ref="GM225:GN225" si="2001">SUM(GM213:GM224)</f>
        <v>0.36793999999999999</v>
      </c>
      <c r="GN225" s="29">
        <f t="shared" si="2001"/>
        <v>6.0549999999999997</v>
      </c>
      <c r="GO225" s="36"/>
      <c r="GP225" s="35">
        <f t="shared" ref="GP225:GQ225" si="2002">SUM(GP213:GP224)</f>
        <v>0</v>
      </c>
      <c r="GQ225" s="29">
        <f t="shared" si="2002"/>
        <v>0</v>
      </c>
      <c r="GR225" s="36"/>
      <c r="GS225" s="35">
        <f t="shared" ref="GS225:GT225" si="2003">SUM(GS213:GS224)</f>
        <v>0</v>
      </c>
      <c r="GT225" s="29">
        <f t="shared" si="2003"/>
        <v>0</v>
      </c>
      <c r="GU225" s="36"/>
      <c r="GV225" s="35">
        <f t="shared" ref="GV225:GW225" si="2004">SUM(GV213:GV224)</f>
        <v>0</v>
      </c>
      <c r="GW225" s="29">
        <f t="shared" si="2004"/>
        <v>0</v>
      </c>
      <c r="GX225" s="36"/>
      <c r="GY225" s="35">
        <f t="shared" ref="GY225:GZ225" si="2005">SUM(GY213:GY224)</f>
        <v>0</v>
      </c>
      <c r="GZ225" s="29">
        <f t="shared" si="2005"/>
        <v>0</v>
      </c>
      <c r="HA225" s="36"/>
      <c r="HB225" s="35">
        <f t="shared" ref="HB225:HC225" si="2006">SUM(HB213:HB224)</f>
        <v>6.9320000000000004</v>
      </c>
      <c r="HC225" s="29">
        <f t="shared" si="2006"/>
        <v>166.26599999999999</v>
      </c>
      <c r="HD225" s="36"/>
      <c r="HE225" s="35">
        <f t="shared" ref="HE225:HF225" si="2007">SUM(HE213:HE224)</f>
        <v>1.03E-2</v>
      </c>
      <c r="HF225" s="29">
        <f t="shared" si="2007"/>
        <v>0.54400000000000004</v>
      </c>
      <c r="HG225" s="36"/>
      <c r="HH225" s="35">
        <f t="shared" ref="HH225:HI225" si="2008">SUM(HH213:HH224)</f>
        <v>624.45249999999999</v>
      </c>
      <c r="HI225" s="29">
        <f t="shared" si="2008"/>
        <v>31578.424999999999</v>
      </c>
      <c r="HJ225" s="36"/>
      <c r="HK225" s="35">
        <f t="shared" ref="HK225:HL225" si="2009">SUM(HK213:HK224)</f>
        <v>0</v>
      </c>
      <c r="HL225" s="29">
        <f t="shared" si="2009"/>
        <v>0</v>
      </c>
      <c r="HM225" s="36"/>
      <c r="HN225" s="35">
        <f t="shared" ref="HN225:HO225" si="2010">SUM(HN213:HN224)</f>
        <v>6.4799999999999996E-3</v>
      </c>
      <c r="HO225" s="29">
        <f t="shared" si="2010"/>
        <v>1.7989999999999999</v>
      </c>
      <c r="HP225" s="36"/>
      <c r="HQ225" s="35">
        <f t="shared" ref="HQ225:HR225" si="2011">SUM(HQ213:HQ224)</f>
        <v>6.7323199999999996</v>
      </c>
      <c r="HR225" s="29">
        <f t="shared" si="2011"/>
        <v>16.018000000000001</v>
      </c>
      <c r="HS225" s="36"/>
      <c r="HT225" s="35">
        <f t="shared" ref="HT225:HU225" si="2012">SUM(HT213:HT224)</f>
        <v>6.7323199999999996</v>
      </c>
      <c r="HU225" s="29">
        <f t="shared" si="2012"/>
        <v>16.018000000000001</v>
      </c>
      <c r="HV225" s="36"/>
      <c r="HW225" s="35">
        <f t="shared" ref="HW225:HX225" si="2013">SUM(HW213:HW224)</f>
        <v>0</v>
      </c>
      <c r="HX225" s="29">
        <f t="shared" si="2013"/>
        <v>0</v>
      </c>
      <c r="HY225" s="36"/>
      <c r="HZ225" s="35">
        <f t="shared" ref="HZ225:IA225" si="2014">SUM(HZ213:HZ224)</f>
        <v>17.027999999999999</v>
      </c>
      <c r="IA225" s="29">
        <f t="shared" si="2014"/>
        <v>232</v>
      </c>
      <c r="IB225" s="36"/>
      <c r="IC225" s="35">
        <f t="shared" ref="IC225:ID225" si="2015">SUM(IC213:IC224)</f>
        <v>131.66901000000001</v>
      </c>
      <c r="ID225" s="29">
        <f t="shared" si="2015"/>
        <v>3325.4289999999996</v>
      </c>
      <c r="IE225" s="36"/>
      <c r="IF225" s="35">
        <f t="shared" ref="IF225:IG225" si="2016">SUM(IF213:IF224)</f>
        <v>0</v>
      </c>
      <c r="IG225" s="29">
        <f t="shared" si="2016"/>
        <v>0</v>
      </c>
      <c r="IH225" s="36"/>
      <c r="II225" s="35">
        <f t="shared" ref="II225:IJ225" si="2017">SUM(II213:II224)</f>
        <v>0</v>
      </c>
      <c r="IJ225" s="29">
        <f t="shared" si="2017"/>
        <v>0</v>
      </c>
      <c r="IK225" s="36"/>
      <c r="IL225" s="35">
        <f t="shared" ref="IL225:IM225" si="2018">SUM(IL213:IL224)</f>
        <v>115.45538000000001</v>
      </c>
      <c r="IM225" s="29">
        <f t="shared" si="2018"/>
        <v>7023.8760000000002</v>
      </c>
      <c r="IN225" s="36"/>
      <c r="IO225" s="35">
        <f t="shared" ref="IO225:IP225" si="2019">SUM(IO213:IO224)</f>
        <v>312.19478999999995</v>
      </c>
      <c r="IP225" s="29">
        <f t="shared" si="2019"/>
        <v>18833.330000000002</v>
      </c>
      <c r="IQ225" s="36"/>
      <c r="IR225" s="35">
        <f t="shared" ref="IR225:IS225" si="2020">SUM(IR213:IR224)</f>
        <v>4.0000000000000001E-3</v>
      </c>
      <c r="IS225" s="29">
        <f t="shared" si="2020"/>
        <v>0.24399999999999999</v>
      </c>
      <c r="IT225" s="36"/>
      <c r="IU225" s="35">
        <f t="shared" ref="IU225:IV225" si="2021">SUM(IU213:IU224)</f>
        <v>46.744199999999999</v>
      </c>
      <c r="IV225" s="29">
        <f t="shared" si="2021"/>
        <v>1876.5119999999999</v>
      </c>
      <c r="IW225" s="36"/>
      <c r="IX225" s="35">
        <v>0</v>
      </c>
      <c r="IY225" s="29">
        <v>0</v>
      </c>
      <c r="IZ225" s="36">
        <f t="shared" si="1576"/>
        <v>0</v>
      </c>
      <c r="JA225" s="35">
        <f t="shared" ref="JA225:JB225" si="2022">SUM(JA213:JA224)</f>
        <v>44.426250000000003</v>
      </c>
      <c r="JB225" s="29">
        <f t="shared" si="2022"/>
        <v>963.37199999999984</v>
      </c>
      <c r="JC225" s="36"/>
      <c r="JD225" s="35">
        <f t="shared" ref="JD225:JE225" si="2023">SUM(JD213:JD224)</f>
        <v>28.462</v>
      </c>
      <c r="JE225" s="29">
        <f t="shared" si="2023"/>
        <v>2229.17</v>
      </c>
      <c r="JF225" s="36"/>
      <c r="JG225" s="35">
        <f t="shared" ref="JG225:JH225" si="2024">SUM(JG213:JG224)</f>
        <v>5.0301</v>
      </c>
      <c r="JH225" s="29">
        <f t="shared" si="2024"/>
        <v>795.98199999999997</v>
      </c>
      <c r="JI225" s="36"/>
      <c r="JJ225" s="35">
        <f t="shared" ref="JJ225:JK225" si="2025">SUM(JJ213:JJ224)</f>
        <v>0</v>
      </c>
      <c r="JK225" s="29">
        <f t="shared" si="2025"/>
        <v>0</v>
      </c>
      <c r="JL225" s="36"/>
      <c r="JM225" s="35">
        <f t="shared" ref="JM225:JN225" si="2026">SUM(JM213:JM224)</f>
        <v>50.901350000000001</v>
      </c>
      <c r="JN225" s="29">
        <f t="shared" si="2026"/>
        <v>1549.5030000000002</v>
      </c>
      <c r="JO225" s="36"/>
      <c r="JP225" s="35">
        <f t="shared" ref="JP225:JQ225" si="2027">SUM(JP213:JP224)</f>
        <v>672.6802100000001</v>
      </c>
      <c r="JQ225" s="29">
        <f t="shared" si="2027"/>
        <v>33197.061999999998</v>
      </c>
      <c r="JR225" s="36"/>
      <c r="JS225" s="35">
        <f t="shared" ref="JS225:JT225" si="2028">SUM(JS213:JS224)</f>
        <v>10.199999999999999</v>
      </c>
      <c r="JT225" s="29">
        <f t="shared" si="2028"/>
        <v>54.143000000000001</v>
      </c>
      <c r="JU225" s="36"/>
      <c r="JV225" s="35">
        <f t="shared" ref="JV225:JW225" si="2029">SUM(JV213:JV224)</f>
        <v>32.797670000000004</v>
      </c>
      <c r="JW225" s="29">
        <f t="shared" si="2029"/>
        <v>1934.5029999999999</v>
      </c>
      <c r="JX225" s="36"/>
      <c r="JY225" s="35">
        <f t="shared" ref="JY225:JZ225" si="2030">SUM(JY213:JY224)</f>
        <v>9.8200000000000006E-3</v>
      </c>
      <c r="JZ225" s="29">
        <f t="shared" si="2030"/>
        <v>3.81</v>
      </c>
      <c r="KA225" s="36"/>
      <c r="KB225" s="35">
        <f t="shared" ref="KB225:KC225" si="2031">SUM(KB213:KB224)</f>
        <v>0</v>
      </c>
      <c r="KC225" s="29">
        <f t="shared" si="2031"/>
        <v>0</v>
      </c>
      <c r="KD225" s="36"/>
      <c r="KE225" s="35">
        <f t="shared" ref="KE225:KF225" si="2032">SUM(KE213:KE224)</f>
        <v>48.483789999999999</v>
      </c>
      <c r="KF225" s="29">
        <f t="shared" si="2032"/>
        <v>243.97199999999998</v>
      </c>
      <c r="KG225" s="36"/>
      <c r="KH225" s="35"/>
      <c r="KI225" s="29"/>
      <c r="KJ225" s="36"/>
      <c r="KK225" s="35">
        <f t="shared" ref="KK225:KL225" si="2033">SUM(KK213:KK224)</f>
        <v>2.6158000000000001</v>
      </c>
      <c r="KL225" s="29">
        <f t="shared" si="2033"/>
        <v>235.96300000000002</v>
      </c>
      <c r="KM225" s="36"/>
      <c r="KN225" s="35">
        <f t="shared" ref="KN225:KO225" si="2034">SUM(KN213:KN224)</f>
        <v>4.7882799999999994</v>
      </c>
      <c r="KO225" s="29">
        <f t="shared" si="2034"/>
        <v>21.207000000000001</v>
      </c>
      <c r="KP225" s="36"/>
      <c r="KQ225" s="35">
        <f t="shared" ref="KQ225:KR225" si="2035">SUM(KQ213:KQ224)</f>
        <v>0</v>
      </c>
      <c r="KR225" s="29">
        <f t="shared" si="2035"/>
        <v>0</v>
      </c>
      <c r="KS225" s="36"/>
      <c r="KT225" s="35">
        <f t="shared" ref="KT225:KU225" si="2036">SUM(KT213:KT224)</f>
        <v>477.75745000000001</v>
      </c>
      <c r="KU225" s="29">
        <f t="shared" si="2036"/>
        <v>5943.7110000000011</v>
      </c>
      <c r="KV225" s="36"/>
      <c r="KW225" s="35">
        <f t="shared" ref="KW225:KX225" si="2037">SUM(KW213:KW224)</f>
        <v>55.998399999999997</v>
      </c>
      <c r="KX225" s="29">
        <f t="shared" si="2037"/>
        <v>2454.6039999999998</v>
      </c>
      <c r="KY225" s="36"/>
      <c r="KZ225" s="35">
        <f t="shared" ref="KZ225:LA225" si="2038">SUM(KZ213:KZ224)</f>
        <v>1272.73729</v>
      </c>
      <c r="LA225" s="29">
        <f t="shared" si="2038"/>
        <v>30481.113999999998</v>
      </c>
      <c r="LB225" s="36"/>
      <c r="LC225" s="35">
        <f t="shared" ref="LC225:LD225" si="2039">SUM(LC213:LC224)</f>
        <v>631.88801000000012</v>
      </c>
      <c r="LD225" s="29">
        <f t="shared" si="2039"/>
        <v>31475.966</v>
      </c>
      <c r="LE225" s="36"/>
      <c r="LF225" s="35">
        <f t="shared" ref="LF225:LG225" si="2040">SUM(LF213:LF224)</f>
        <v>15.446190000000001</v>
      </c>
      <c r="LG225" s="29">
        <f t="shared" si="2040"/>
        <v>884.14599999999996</v>
      </c>
      <c r="LH225" s="36"/>
      <c r="LI225" s="35">
        <f t="shared" ref="LI225:LJ225" si="2041">SUM(LI213:LI224)</f>
        <v>3.4323800000000002</v>
      </c>
      <c r="LJ225" s="29">
        <f t="shared" si="2041"/>
        <v>87.961000000000013</v>
      </c>
      <c r="LK225" s="36"/>
      <c r="LL225" s="35">
        <f t="shared" ref="LL225:LM225" si="2042">SUM(LL213:LL224)</f>
        <v>0</v>
      </c>
      <c r="LM225" s="29">
        <f t="shared" si="2042"/>
        <v>0</v>
      </c>
      <c r="LN225" s="36"/>
      <c r="LO225" s="35">
        <f t="shared" ref="LO225:LP225" si="2043">SUM(LO213:LO224)</f>
        <v>0</v>
      </c>
      <c r="LP225" s="29">
        <f t="shared" si="2043"/>
        <v>0</v>
      </c>
      <c r="LQ225" s="36"/>
      <c r="LR225" s="35">
        <f t="shared" ref="LR225:LS225" si="2044">SUM(LR213:LR224)</f>
        <v>0</v>
      </c>
      <c r="LS225" s="29">
        <f t="shared" si="2044"/>
        <v>0</v>
      </c>
      <c r="LT225" s="36"/>
      <c r="LU225" s="35">
        <f t="shared" ref="LU225:LV225" si="2045">SUM(LU213:LU224)</f>
        <v>226.988</v>
      </c>
      <c r="LV225" s="29">
        <f t="shared" si="2045"/>
        <v>5695.5589999999993</v>
      </c>
      <c r="LW225" s="36"/>
      <c r="LX225" s="35">
        <f t="shared" ref="LX225:LY225" si="2046">SUM(LX213:LX224)</f>
        <v>3119.5964600000002</v>
      </c>
      <c r="LY225" s="29">
        <f t="shared" si="2046"/>
        <v>38413.379999999997</v>
      </c>
      <c r="LZ225" s="36"/>
      <c r="MA225" s="35">
        <f t="shared" si="1904"/>
        <v>22290.704879999998</v>
      </c>
      <c r="MB225" s="56">
        <f t="shared" si="1905"/>
        <v>488573.1430000001</v>
      </c>
    </row>
    <row r="226" spans="1:341" x14ac:dyDescent="0.3">
      <c r="A226" s="50">
        <v>2021</v>
      </c>
      <c r="B226" s="51" t="s">
        <v>5</v>
      </c>
      <c r="C226" s="37">
        <v>0</v>
      </c>
      <c r="D226" s="4">
        <v>0</v>
      </c>
      <c r="E226" s="38">
        <f>IF(C226=0,0,D226/C226*1000)</f>
        <v>0</v>
      </c>
      <c r="F226" s="37">
        <v>0</v>
      </c>
      <c r="G226" s="4">
        <v>0</v>
      </c>
      <c r="H226" s="38">
        <f t="shared" ref="H226:H237" si="2047">IF(F226=0,0,G226/F226*1000)</f>
        <v>0</v>
      </c>
      <c r="I226" s="37">
        <v>0</v>
      </c>
      <c r="J226" s="4">
        <v>0</v>
      </c>
      <c r="K226" s="38">
        <f t="shared" ref="K226:K237" si="2048">IF(I226=0,0,J226/I226*1000)</f>
        <v>0</v>
      </c>
      <c r="L226" s="65">
        <v>7.4000000000000003E-3</v>
      </c>
      <c r="M226" s="4">
        <v>1.268</v>
      </c>
      <c r="N226" s="38">
        <f t="shared" ref="N226:N237" si="2049">IF(L226=0,0,M226/L226*1000)</f>
        <v>171351.35135135136</v>
      </c>
      <c r="O226" s="65">
        <v>5.4599999999999996E-3</v>
      </c>
      <c r="P226" s="4">
        <v>1.222</v>
      </c>
      <c r="Q226" s="38">
        <f t="shared" ref="Q226:Q237" si="2050">IF(O226=0,0,P226/O226*1000)</f>
        <v>223809.52380952382</v>
      </c>
      <c r="R226" s="37">
        <v>0</v>
      </c>
      <c r="S226" s="4">
        <v>0</v>
      </c>
      <c r="T226" s="38">
        <f t="shared" ref="T226:T237" si="2051">IF(R226=0,0,S226/R226*1000)</f>
        <v>0</v>
      </c>
      <c r="U226" s="65">
        <v>241.08401999999998</v>
      </c>
      <c r="V226" s="4">
        <v>6486.6840000000002</v>
      </c>
      <c r="W226" s="38">
        <f t="shared" ref="W226:W237" si="2052">IF(U226=0,0,V226/U226*1000)</f>
        <v>26906.320875187004</v>
      </c>
      <c r="X226" s="65">
        <v>1.6616</v>
      </c>
      <c r="Y226" s="4">
        <v>21.233000000000001</v>
      </c>
      <c r="Z226" s="38">
        <f t="shared" ref="Z226:Z237" si="2053">IF(X226=0,0,Y226/X226*1000)</f>
        <v>12778.647087144922</v>
      </c>
      <c r="AA226" s="37">
        <v>0</v>
      </c>
      <c r="AB226" s="4">
        <v>0</v>
      </c>
      <c r="AC226" s="38">
        <f t="shared" ref="AC226:AC237" si="2054">IF(AA226=0,0,AB226/AA226*1000)</f>
        <v>0</v>
      </c>
      <c r="AD226" s="65">
        <v>2.7E-2</v>
      </c>
      <c r="AE226" s="4">
        <v>1.3720000000000001</v>
      </c>
      <c r="AF226" s="38">
        <f t="shared" ref="AF226:AF237" si="2055">IF(AD226=0,0,AE226/AD226*1000)</f>
        <v>50814.814814814818</v>
      </c>
      <c r="AG226" s="37">
        <v>0</v>
      </c>
      <c r="AH226" s="4">
        <v>0</v>
      </c>
      <c r="AI226" s="38">
        <f t="shared" ref="AI226:AI237" si="2056">IF(AG226=0,0,AH226/AG226*1000)</f>
        <v>0</v>
      </c>
      <c r="AJ226" s="37">
        <v>0</v>
      </c>
      <c r="AK226" s="4">
        <v>0</v>
      </c>
      <c r="AL226" s="38">
        <f t="shared" ref="AL226:AL237" si="2057">IF(AJ226=0,0,AK226/AJ226*1000)</f>
        <v>0</v>
      </c>
      <c r="AM226" s="37">
        <v>0</v>
      </c>
      <c r="AN226" s="4">
        <v>0</v>
      </c>
      <c r="AO226" s="38">
        <f t="shared" ref="AO226:AO237" si="2058">IF(AM226=0,0,AN226/AM226*1000)</f>
        <v>0</v>
      </c>
      <c r="AP226" s="37">
        <v>0</v>
      </c>
      <c r="AQ226" s="4">
        <v>0</v>
      </c>
      <c r="AR226" s="38">
        <f t="shared" ref="AR226:AR237" si="2059">IF(AP226=0,0,AQ226/AP226*1000)</f>
        <v>0</v>
      </c>
      <c r="AS226" s="37">
        <v>0</v>
      </c>
      <c r="AT226" s="4">
        <v>0</v>
      </c>
      <c r="AU226" s="38">
        <f t="shared" ref="AU226:AU237" si="2060">IF(AS226=0,0,AT226/AS226*1000)</f>
        <v>0</v>
      </c>
      <c r="AV226" s="37">
        <v>0</v>
      </c>
      <c r="AW226" s="4">
        <v>0</v>
      </c>
      <c r="AX226" s="38">
        <f t="shared" ref="AX226:AX237" si="2061">IF(AV226=0,0,AW226/AV226*1000)</f>
        <v>0</v>
      </c>
      <c r="AY226" s="37">
        <v>0</v>
      </c>
      <c r="AZ226" s="4">
        <v>0</v>
      </c>
      <c r="BA226" s="38">
        <f t="shared" ref="BA226:BA237" si="2062">IF(AY226=0,0,AZ226/AY226*1000)</f>
        <v>0</v>
      </c>
      <c r="BB226" s="37">
        <v>0</v>
      </c>
      <c r="BC226" s="4">
        <v>0</v>
      </c>
      <c r="BD226" s="38">
        <f t="shared" ref="BD226:BD237" si="2063">IF(BB226=0,0,BC226/BB226*1000)</f>
        <v>0</v>
      </c>
      <c r="BE226" s="37">
        <v>0</v>
      </c>
      <c r="BF226" s="4">
        <v>0</v>
      </c>
      <c r="BG226" s="38">
        <f t="shared" ref="BG226:BG237" si="2064">IF(BE226=0,0,BF226/BE226*1000)</f>
        <v>0</v>
      </c>
      <c r="BH226" s="65">
        <v>27.239099999999997</v>
      </c>
      <c r="BI226" s="4">
        <v>276.64699999999999</v>
      </c>
      <c r="BJ226" s="38">
        <f t="shared" ref="BJ226:BJ237" si="2065">IF(BH226=0,0,BI226/BH226*1000)</f>
        <v>10156.245984632387</v>
      </c>
      <c r="BK226" s="65">
        <v>2E-3</v>
      </c>
      <c r="BL226" s="4">
        <v>7.8E-2</v>
      </c>
      <c r="BM226" s="38">
        <f t="shared" ref="BM226:BM237" si="2066">IF(BK226=0,0,BL226/BK226*1000)</f>
        <v>39000</v>
      </c>
      <c r="BN226" s="37">
        <v>0</v>
      </c>
      <c r="BO226" s="4">
        <v>0</v>
      </c>
      <c r="BP226" s="38">
        <f t="shared" ref="BP226:BP237" si="2067">IF(BN226=0,0,BO226/BN226*1000)</f>
        <v>0</v>
      </c>
      <c r="BQ226" s="37">
        <v>0</v>
      </c>
      <c r="BR226" s="4">
        <v>0</v>
      </c>
      <c r="BS226" s="38">
        <f t="shared" ref="BS226:BS237" si="2068">IF(BQ226=0,0,BR226/BQ226*1000)</f>
        <v>0</v>
      </c>
      <c r="BT226" s="37">
        <v>0</v>
      </c>
      <c r="BU226" s="4">
        <v>0</v>
      </c>
      <c r="BV226" s="38">
        <f t="shared" ref="BV226:BV237" si="2069">IF(BT226=0,0,BU226/BT226*1000)</f>
        <v>0</v>
      </c>
      <c r="BW226" s="37">
        <v>0</v>
      </c>
      <c r="BX226" s="4">
        <v>0</v>
      </c>
      <c r="BY226" s="38">
        <f t="shared" ref="BY226:BY237" si="2070">IF(BW226=0,0,BX226/BW226*1000)</f>
        <v>0</v>
      </c>
      <c r="BZ226" s="65">
        <v>8.2529900000000005</v>
      </c>
      <c r="CA226" s="4">
        <v>773.46900000000005</v>
      </c>
      <c r="CB226" s="38">
        <f t="shared" ref="CB226:CB237" si="2071">IF(BZ226=0,0,CA226/BZ226*1000)</f>
        <v>93719.851835516572</v>
      </c>
      <c r="CC226" s="37">
        <v>0</v>
      </c>
      <c r="CD226" s="4">
        <v>0</v>
      </c>
      <c r="CE226" s="38">
        <f t="shared" ref="CE226:CE237" si="2072">IF(CC226=0,0,CD226/CC226*1000)</f>
        <v>0</v>
      </c>
      <c r="CF226" s="37">
        <v>0</v>
      </c>
      <c r="CG226" s="4">
        <v>0</v>
      </c>
      <c r="CH226" s="38">
        <f t="shared" ref="CH226:CH237" si="2073">IF(CF226=0,0,CG226/CF226*1000)</f>
        <v>0</v>
      </c>
      <c r="CI226" s="37">
        <v>0</v>
      </c>
      <c r="CJ226" s="4">
        <v>0</v>
      </c>
      <c r="CK226" s="38">
        <f t="shared" ref="CK226:CK237" si="2074">IF(CI226=0,0,CJ226/CI226*1000)</f>
        <v>0</v>
      </c>
      <c r="CL226" s="37">
        <v>0</v>
      </c>
      <c r="CM226" s="4">
        <v>0</v>
      </c>
      <c r="CN226" s="38">
        <f t="shared" ref="CN226:CN237" si="2075">IF(CL226=0,0,CM226/CL226*1000)</f>
        <v>0</v>
      </c>
      <c r="CO226" s="65">
        <v>4.0000000000000001E-3</v>
      </c>
      <c r="CP226" s="4">
        <v>0.185</v>
      </c>
      <c r="CQ226" s="38">
        <f t="shared" ref="CQ226:CQ237" si="2076">IF(CO226=0,0,CP226/CO226*1000)</f>
        <v>46250</v>
      </c>
      <c r="CR226" s="37">
        <v>0</v>
      </c>
      <c r="CS226" s="4">
        <v>0</v>
      </c>
      <c r="CT226" s="38">
        <f t="shared" ref="CT226:CT237" si="2077">IF(CR226=0,0,CS226/CR226*1000)</f>
        <v>0</v>
      </c>
      <c r="CU226" s="37">
        <v>0</v>
      </c>
      <c r="CV226" s="4">
        <v>0</v>
      </c>
      <c r="CW226" s="38">
        <f t="shared" ref="CW226:CW237" si="2078">IF(CU226=0,0,CV226/CU226*1000)</f>
        <v>0</v>
      </c>
      <c r="CX226" s="65">
        <v>9.8900300000000012</v>
      </c>
      <c r="CY226" s="4">
        <v>491.88799999999998</v>
      </c>
      <c r="CZ226" s="38">
        <f t="shared" ref="CZ226:CZ237" si="2079">IF(CX226=0,0,CY226/CX226*1000)</f>
        <v>49735.743976509664</v>
      </c>
      <c r="DA226" s="37">
        <v>0</v>
      </c>
      <c r="DB226" s="4">
        <v>0</v>
      </c>
      <c r="DC226" s="38">
        <f t="shared" ref="DC226:DC237" si="2080">IF(DA226=0,0,DB226/DA226*1000)</f>
        <v>0</v>
      </c>
      <c r="DD226" s="65">
        <v>1E-3</v>
      </c>
      <c r="DE226" s="4">
        <v>7.0000000000000001E-3</v>
      </c>
      <c r="DF226" s="38">
        <f t="shared" ref="DF226:DF237" si="2081">IF(DD226=0,0,DE226/DD226*1000)</f>
        <v>7000</v>
      </c>
      <c r="DG226" s="37">
        <v>0</v>
      </c>
      <c r="DH226" s="4">
        <v>0</v>
      </c>
      <c r="DI226" s="38">
        <f t="shared" ref="DI226:DI237" si="2082">IF(DG226=0,0,DH226/DG226*1000)</f>
        <v>0</v>
      </c>
      <c r="DJ226" s="37">
        <v>0</v>
      </c>
      <c r="DK226" s="4">
        <v>0</v>
      </c>
      <c r="DL226" s="38">
        <f t="shared" ref="DL226:DL237" si="2083">IF(DJ226=0,0,DK226/DJ226*1000)</f>
        <v>0</v>
      </c>
      <c r="DM226" s="65">
        <v>875.84839999999997</v>
      </c>
      <c r="DN226" s="4">
        <v>13919.696</v>
      </c>
      <c r="DO226" s="38">
        <f t="shared" ref="DO226:DO237" si="2084">IF(DM226=0,0,DN226/DM226*1000)</f>
        <v>15892.81432722832</v>
      </c>
      <c r="DP226" s="65">
        <v>8.9535999999999998</v>
      </c>
      <c r="DQ226" s="4">
        <v>409.59800000000001</v>
      </c>
      <c r="DR226" s="38">
        <f t="shared" ref="DR226:DR237" si="2085">IF(DP226=0,0,DQ226/DP226*1000)</f>
        <v>45746.738741958543</v>
      </c>
      <c r="DS226" s="65">
        <v>0.308</v>
      </c>
      <c r="DT226" s="4">
        <v>1.8069999999999999</v>
      </c>
      <c r="DU226" s="38">
        <f t="shared" ref="DU226:DU237" si="2086">IF(DS226=0,0,DT226/DS226*1000)</f>
        <v>5866.8831168831166</v>
      </c>
      <c r="DV226" s="37">
        <v>0</v>
      </c>
      <c r="DW226" s="4">
        <v>0</v>
      </c>
      <c r="DX226" s="38">
        <f t="shared" ref="DX226:DX237" si="2087">IF(DV226=0,0,DW226/DV226*1000)</f>
        <v>0</v>
      </c>
      <c r="DY226" s="65">
        <v>1.3698599999999999</v>
      </c>
      <c r="DZ226" s="4">
        <v>144.02199999999999</v>
      </c>
      <c r="EA226" s="38">
        <f t="shared" ref="EA226:EA237" si="2088">IF(DY226=0,0,DZ226/DY226*1000)</f>
        <v>105136.29129984086</v>
      </c>
      <c r="EB226" s="65">
        <v>18.868020000000001</v>
      </c>
      <c r="EC226" s="4">
        <v>442.27199999999999</v>
      </c>
      <c r="ED226" s="38">
        <f t="shared" ref="ED226:ED237" si="2089">IF(EB226=0,0,EC226/EB226*1000)</f>
        <v>23440.297392095192</v>
      </c>
      <c r="EE226" s="37">
        <v>0</v>
      </c>
      <c r="EF226" s="4">
        <v>0</v>
      </c>
      <c r="EG226" s="38">
        <f t="shared" ref="EG226:EG237" si="2090">IF(EE226=0,0,EF226/EE226*1000)</f>
        <v>0</v>
      </c>
      <c r="EH226" s="37">
        <v>0</v>
      </c>
      <c r="EI226" s="4">
        <v>0</v>
      </c>
      <c r="EJ226" s="38">
        <f t="shared" ref="EJ226:EJ237" si="2091">IF(EH226=0,0,EI226/EH226*1000)</f>
        <v>0</v>
      </c>
      <c r="EK226" s="37">
        <v>0</v>
      </c>
      <c r="EL226" s="4">
        <v>0</v>
      </c>
      <c r="EM226" s="38">
        <f t="shared" ref="EM226:EM237" si="2092">IF(EK226=0,0,EL226/EK226*1000)</f>
        <v>0</v>
      </c>
      <c r="EN226" s="37">
        <v>0</v>
      </c>
      <c r="EO226" s="4">
        <v>0</v>
      </c>
      <c r="EP226" s="38">
        <f t="shared" ref="EP226:EP237" si="2093">IF(EN226=0,0,EO226/EN226*1000)</f>
        <v>0</v>
      </c>
      <c r="EQ226" s="37"/>
      <c r="ER226" s="4"/>
      <c r="ES226" s="38"/>
      <c r="ET226" s="37">
        <v>0</v>
      </c>
      <c r="EU226" s="4">
        <v>0</v>
      </c>
      <c r="EV226" s="38">
        <f t="shared" ref="EV226:EV237" si="2094">IF(ET226=0,0,EU226/ET226*1000)</f>
        <v>0</v>
      </c>
      <c r="EW226" s="37">
        <v>0</v>
      </c>
      <c r="EX226" s="4">
        <v>0</v>
      </c>
      <c r="EY226" s="38">
        <f t="shared" ref="EY226:EY237" si="2095">IF(EW226=0,0,EX226/EW226*1000)</f>
        <v>0</v>
      </c>
      <c r="EZ226" s="37">
        <v>0</v>
      </c>
      <c r="FA226" s="4">
        <v>0</v>
      </c>
      <c r="FB226" s="38">
        <f t="shared" ref="FB226:FB237" si="2096">IF(EZ226=0,0,FA226/EZ226*1000)</f>
        <v>0</v>
      </c>
      <c r="FC226" s="37"/>
      <c r="FD226" s="4"/>
      <c r="FE226" s="38"/>
      <c r="FF226" s="37">
        <v>0</v>
      </c>
      <c r="FG226" s="4">
        <v>0</v>
      </c>
      <c r="FH226" s="38">
        <f t="shared" ref="FH226:FH237" si="2097">IF(FF226=0,0,FG226/FF226*1000)</f>
        <v>0</v>
      </c>
      <c r="FI226" s="65">
        <v>77</v>
      </c>
      <c r="FJ226" s="4">
        <v>305.77100000000002</v>
      </c>
      <c r="FK226" s="38">
        <f t="shared" ref="FK226:FK237" si="2098">IF(FI226=0,0,FJ226/FI226*1000)</f>
        <v>3971.0519480519483</v>
      </c>
      <c r="FL226" s="37">
        <v>0</v>
      </c>
      <c r="FM226" s="4">
        <v>0</v>
      </c>
      <c r="FN226" s="38">
        <f t="shared" ref="FN226:FN237" si="2099">IF(FL226=0,0,FM226/FL226*1000)</f>
        <v>0</v>
      </c>
      <c r="FO226" s="37">
        <v>0</v>
      </c>
      <c r="FP226" s="4">
        <v>0</v>
      </c>
      <c r="FQ226" s="38">
        <f t="shared" ref="FQ226:FQ237" si="2100">IF(FO226=0,0,FP226/FO226*1000)</f>
        <v>0</v>
      </c>
      <c r="FR226" s="37">
        <v>0</v>
      </c>
      <c r="FS226" s="4">
        <v>0</v>
      </c>
      <c r="FT226" s="38">
        <f t="shared" ref="FT226:FT237" si="2101">IF(FR226=0,0,FS226/FR226*1000)</f>
        <v>0</v>
      </c>
      <c r="FU226" s="37"/>
      <c r="FV226" s="4"/>
      <c r="FW226" s="38"/>
      <c r="FX226" s="37">
        <v>0</v>
      </c>
      <c r="FY226" s="4">
        <v>0</v>
      </c>
      <c r="FZ226" s="38">
        <f t="shared" ref="FZ226:FZ237" si="2102">IF(FX226=0,0,FY226/FX226*1000)</f>
        <v>0</v>
      </c>
      <c r="GA226" s="37">
        <v>0</v>
      </c>
      <c r="GB226" s="4">
        <v>0</v>
      </c>
      <c r="GC226" s="38">
        <f t="shared" ref="GC226:GC237" si="2103">IF(GA226=0,0,GB226/GA226*1000)</f>
        <v>0</v>
      </c>
      <c r="GD226" s="65">
        <v>0.72</v>
      </c>
      <c r="GE226" s="4">
        <v>16.690000000000001</v>
      </c>
      <c r="GF226" s="38">
        <f t="shared" ref="GF226:GF237" si="2104">IF(GD226=0,0,GE226/GD226*1000)</f>
        <v>23180.555555555558</v>
      </c>
      <c r="GG226" s="37">
        <v>0</v>
      </c>
      <c r="GH226" s="4">
        <v>0</v>
      </c>
      <c r="GI226" s="38">
        <f t="shared" ref="GI226:GI237" si="2105">IF(GG226=0,0,GH226/GG226*1000)</f>
        <v>0</v>
      </c>
      <c r="GJ226" s="37">
        <v>0</v>
      </c>
      <c r="GK226" s="4">
        <v>0</v>
      </c>
      <c r="GL226" s="38">
        <f t="shared" ref="GL226:GL237" si="2106">IF(GJ226=0,0,GK226/GJ226*1000)</f>
        <v>0</v>
      </c>
      <c r="GM226" s="37">
        <v>0</v>
      </c>
      <c r="GN226" s="4">
        <v>0</v>
      </c>
      <c r="GO226" s="38">
        <f t="shared" ref="GO226:GO237" si="2107">IF(GM226=0,0,GN226/GM226*1000)</f>
        <v>0</v>
      </c>
      <c r="GP226" s="37">
        <v>0</v>
      </c>
      <c r="GQ226" s="4">
        <v>0</v>
      </c>
      <c r="GR226" s="38">
        <f t="shared" ref="GR226:GR237" si="2108">IF(GP226=0,0,GQ226/GP226*1000)</f>
        <v>0</v>
      </c>
      <c r="GS226" s="37">
        <v>0</v>
      </c>
      <c r="GT226" s="4">
        <v>0</v>
      </c>
      <c r="GU226" s="38">
        <f t="shared" ref="GU226:GU237" si="2109">IF(GS226=0,0,GT226/GS226*1000)</f>
        <v>0</v>
      </c>
      <c r="GV226" s="37">
        <v>0</v>
      </c>
      <c r="GW226" s="4">
        <v>0</v>
      </c>
      <c r="GX226" s="38">
        <f t="shared" ref="GX226:GX237" si="2110">IF(GV226=0,0,GW226/GV226*1000)</f>
        <v>0</v>
      </c>
      <c r="GY226" s="37">
        <v>0</v>
      </c>
      <c r="GZ226" s="4">
        <v>0</v>
      </c>
      <c r="HA226" s="38">
        <f t="shared" ref="HA226:HA237" si="2111">IF(GY226=0,0,GZ226/GY226*1000)</f>
        <v>0</v>
      </c>
      <c r="HB226" s="37">
        <v>0</v>
      </c>
      <c r="HC226" s="4">
        <v>0</v>
      </c>
      <c r="HD226" s="38">
        <f t="shared" ref="HD226:HD237" si="2112">IF(HB226=0,0,HC226/HB226*1000)</f>
        <v>0</v>
      </c>
      <c r="HE226" s="37">
        <v>0</v>
      </c>
      <c r="HF226" s="4">
        <v>0</v>
      </c>
      <c r="HG226" s="38">
        <f t="shared" ref="HG226:HG237" si="2113">IF(HE226=0,0,HF226/HE226*1000)</f>
        <v>0</v>
      </c>
      <c r="HH226" s="65">
        <v>59.502400000000002</v>
      </c>
      <c r="HI226" s="4">
        <v>3439.1280000000002</v>
      </c>
      <c r="HJ226" s="38">
        <f t="shared" ref="HJ226:HJ237" si="2114">IF(HH226=0,0,HI226/HH226*1000)</f>
        <v>57798.139234719951</v>
      </c>
      <c r="HK226" s="37">
        <v>0</v>
      </c>
      <c r="HL226" s="4">
        <v>0</v>
      </c>
      <c r="HM226" s="38">
        <f t="shared" ref="HM226:HM237" si="2115">IF(HK226=0,0,HL226/HK226*1000)</f>
        <v>0</v>
      </c>
      <c r="HN226" s="37">
        <v>0</v>
      </c>
      <c r="HO226" s="4">
        <v>0</v>
      </c>
      <c r="HP226" s="38">
        <f t="shared" ref="HP226:HP237" si="2116">IF(HN226=0,0,HO226/HN226*1000)</f>
        <v>0</v>
      </c>
      <c r="HQ226" s="37">
        <v>0</v>
      </c>
      <c r="HR226" s="4">
        <v>0</v>
      </c>
      <c r="HS226" s="38">
        <f t="shared" ref="HS226:HS237" si="2117">IF(HQ226=0,0,HR226/HQ226*1000)</f>
        <v>0</v>
      </c>
      <c r="HT226" s="37">
        <v>0</v>
      </c>
      <c r="HU226" s="4">
        <v>0</v>
      </c>
      <c r="HV226" s="38">
        <f t="shared" ref="HV226:HV237" si="2118">IF(HT226=0,0,HU226/HT226*1000)</f>
        <v>0</v>
      </c>
      <c r="HW226" s="37">
        <v>0</v>
      </c>
      <c r="HX226" s="4">
        <v>0</v>
      </c>
      <c r="HY226" s="38">
        <f t="shared" ref="HY226:HY237" si="2119">IF(HW226=0,0,HX226/HW226*1000)</f>
        <v>0</v>
      </c>
      <c r="HZ226" s="37">
        <v>0</v>
      </c>
      <c r="IA226" s="4">
        <v>0</v>
      </c>
      <c r="IB226" s="38">
        <f t="shared" ref="IB226:IB237" si="2120">IF(HZ226=0,0,IA226/HZ226*1000)</f>
        <v>0</v>
      </c>
      <c r="IC226" s="65">
        <v>2.6013000000000002</v>
      </c>
      <c r="ID226" s="4">
        <v>51.965000000000003</v>
      </c>
      <c r="IE226" s="38">
        <f t="shared" ref="IE226:IE237" si="2121">IF(IC226=0,0,ID226/IC226*1000)</f>
        <v>19976.550186445238</v>
      </c>
      <c r="IF226" s="37">
        <v>0</v>
      </c>
      <c r="IG226" s="4">
        <v>0</v>
      </c>
      <c r="IH226" s="38">
        <f t="shared" ref="IH226:IH237" si="2122">IF(IF226=0,0,IG226/IF226*1000)</f>
        <v>0</v>
      </c>
      <c r="II226" s="37">
        <v>0</v>
      </c>
      <c r="IJ226" s="4">
        <v>0</v>
      </c>
      <c r="IK226" s="38">
        <f t="shared" ref="IK226:IK237" si="2123">IF(II226=0,0,IJ226/II226*1000)</f>
        <v>0</v>
      </c>
      <c r="IL226" s="65">
        <v>4.0673500000000002</v>
      </c>
      <c r="IM226" s="4">
        <v>345.93099999999998</v>
      </c>
      <c r="IN226" s="38">
        <f t="shared" ref="IN226:IN237" si="2124">IF(IL226=0,0,IM226/IL226*1000)</f>
        <v>85050.70869239184</v>
      </c>
      <c r="IO226" s="65">
        <v>15.942</v>
      </c>
      <c r="IP226" s="4">
        <v>818.755</v>
      </c>
      <c r="IQ226" s="38">
        <f t="shared" ref="IQ226:IQ237" si="2125">IF(IO226=0,0,IP226/IO226*1000)</f>
        <v>51358.36156065738</v>
      </c>
      <c r="IR226" s="37">
        <v>0</v>
      </c>
      <c r="IS226" s="4">
        <v>0</v>
      </c>
      <c r="IT226" s="38">
        <f t="shared" ref="IT226:IT237" si="2126">IF(IR226=0,0,IS226/IR226*1000)</f>
        <v>0</v>
      </c>
      <c r="IU226" s="37">
        <v>0</v>
      </c>
      <c r="IV226" s="4">
        <v>0</v>
      </c>
      <c r="IW226" s="38">
        <f t="shared" ref="IW226:IW237" si="2127">IF(IU226=0,0,IV226/IU226*1000)</f>
        <v>0</v>
      </c>
      <c r="IX226" s="37">
        <v>0</v>
      </c>
      <c r="IY226" s="4">
        <v>0</v>
      </c>
      <c r="IZ226" s="38">
        <f t="shared" ref="IZ226:IZ237" si="2128">IF(IX226=0,0,IY226/IX226*1000)</f>
        <v>0</v>
      </c>
      <c r="JA226" s="37">
        <v>0</v>
      </c>
      <c r="JB226" s="4">
        <v>0</v>
      </c>
      <c r="JC226" s="38">
        <f t="shared" ref="JC226:JC237" si="2129">IF(JA226=0,0,JB226/JA226*1000)</f>
        <v>0</v>
      </c>
      <c r="JD226" s="37">
        <v>0</v>
      </c>
      <c r="JE226" s="4">
        <v>0</v>
      </c>
      <c r="JF226" s="38">
        <f t="shared" ref="JF226:JF237" si="2130">IF(JD226=0,0,JE226/JD226*1000)</f>
        <v>0</v>
      </c>
      <c r="JG226" s="37">
        <v>0</v>
      </c>
      <c r="JH226" s="4">
        <v>0</v>
      </c>
      <c r="JI226" s="38">
        <f t="shared" ref="JI226:JI237" si="2131">IF(JG226=0,0,JH226/JG226*1000)</f>
        <v>0</v>
      </c>
      <c r="JJ226" s="37">
        <v>0</v>
      </c>
      <c r="JK226" s="4">
        <v>0</v>
      </c>
      <c r="JL226" s="38">
        <f t="shared" ref="JL226:JL237" si="2132">IF(JJ226=0,0,JK226/JJ226*1000)</f>
        <v>0</v>
      </c>
      <c r="JM226" s="65">
        <v>2E-3</v>
      </c>
      <c r="JN226" s="4">
        <v>0.02</v>
      </c>
      <c r="JO226" s="38">
        <f t="shared" ref="JO226:JO237" si="2133">IF(JM226=0,0,JN226/JM226*1000)</f>
        <v>10000</v>
      </c>
      <c r="JP226" s="65">
        <v>42.772829999999999</v>
      </c>
      <c r="JQ226" s="4">
        <v>1965.4190000000001</v>
      </c>
      <c r="JR226" s="38">
        <f t="shared" ref="JR226:JR237" si="2134">IF(JP226=0,0,JQ226/JP226*1000)</f>
        <v>45950.174444852026</v>
      </c>
      <c r="JS226" s="37">
        <v>0</v>
      </c>
      <c r="JT226" s="4">
        <v>0</v>
      </c>
      <c r="JU226" s="38">
        <f t="shared" ref="JU226:JU237" si="2135">IF(JS226=0,0,JT226/JS226*1000)</f>
        <v>0</v>
      </c>
      <c r="JV226" s="37">
        <v>0</v>
      </c>
      <c r="JW226" s="4">
        <v>0</v>
      </c>
      <c r="JX226" s="38">
        <f t="shared" ref="JX226:JX237" si="2136">IF(JV226=0,0,JW226/JV226*1000)</f>
        <v>0</v>
      </c>
      <c r="JY226" s="65">
        <v>1.01E-3</v>
      </c>
      <c r="JZ226" s="4">
        <v>0.63400000000000001</v>
      </c>
      <c r="KA226" s="38">
        <f t="shared" ref="KA226:KA237" si="2137">IF(JY226=0,0,JZ226/JY226*1000)</f>
        <v>627722.77227722772</v>
      </c>
      <c r="KB226" s="37">
        <v>0</v>
      </c>
      <c r="KC226" s="4">
        <v>0</v>
      </c>
      <c r="KD226" s="38">
        <f t="shared" ref="KD226:KD237" si="2138">IF(KB226=0,0,KC226/KB226*1000)</f>
        <v>0</v>
      </c>
      <c r="KE226" s="65">
        <v>0.97774000000000005</v>
      </c>
      <c r="KF226" s="4">
        <v>10.593</v>
      </c>
      <c r="KG226" s="38">
        <f t="shared" ref="KG226:KG237" si="2139">IF(KE226=0,0,KF226/KE226*1000)</f>
        <v>10834.168592877451</v>
      </c>
      <c r="KH226" s="37"/>
      <c r="KI226" s="4"/>
      <c r="KJ226" s="38"/>
      <c r="KK226" s="37">
        <v>0</v>
      </c>
      <c r="KL226" s="4">
        <v>0</v>
      </c>
      <c r="KM226" s="38">
        <f t="shared" ref="KM226:KM237" si="2140">IF(KK226=0,0,KL226/KK226*1000)</f>
        <v>0</v>
      </c>
      <c r="KN226" s="37">
        <v>0</v>
      </c>
      <c r="KO226" s="4">
        <v>0</v>
      </c>
      <c r="KP226" s="38">
        <f t="shared" ref="KP226:KP237" si="2141">IF(KN226=0,0,KO226/KN226*1000)</f>
        <v>0</v>
      </c>
      <c r="KQ226" s="37">
        <v>0</v>
      </c>
      <c r="KR226" s="4">
        <v>0</v>
      </c>
      <c r="KS226" s="38">
        <f t="shared" ref="KS226:KS237" si="2142">IF(KQ226=0,0,KR226/KQ226*1000)</f>
        <v>0</v>
      </c>
      <c r="KT226" s="65">
        <v>16.36871</v>
      </c>
      <c r="KU226" s="4">
        <v>344.27499999999998</v>
      </c>
      <c r="KV226" s="38">
        <f t="shared" ref="KV226:KV237" si="2143">IF(KT226=0,0,KU226/KT226*1000)</f>
        <v>21032.506532280186</v>
      </c>
      <c r="KW226" s="37">
        <v>0</v>
      </c>
      <c r="KX226" s="4">
        <v>0</v>
      </c>
      <c r="KY226" s="38">
        <f t="shared" ref="KY226:KY237" si="2144">IF(KW226=0,0,KX226/KW226*1000)</f>
        <v>0</v>
      </c>
      <c r="KZ226" s="65">
        <v>103.872</v>
      </c>
      <c r="LA226" s="4">
        <v>2309.7049999999999</v>
      </c>
      <c r="LB226" s="38">
        <f t="shared" ref="LB226:LB237" si="2145">IF(KZ226=0,0,LA226/KZ226*1000)</f>
        <v>22236.069393099198</v>
      </c>
      <c r="LC226" s="65">
        <v>60.387370000000004</v>
      </c>
      <c r="LD226" s="4">
        <v>2929.127</v>
      </c>
      <c r="LE226" s="38">
        <f t="shared" ref="LE226:LE237" si="2146">IF(LC226=0,0,LD226/LC226*1000)</f>
        <v>48505.622947314972</v>
      </c>
      <c r="LF226" s="65">
        <v>2.0196700000000001</v>
      </c>
      <c r="LG226" s="4">
        <v>17.904</v>
      </c>
      <c r="LH226" s="38">
        <f t="shared" ref="LH226:LH237" si="2147">IF(LF226=0,0,LG226/LF226*1000)</f>
        <v>8864.8145489114559</v>
      </c>
      <c r="LI226" s="37">
        <v>6.8599999999999998E-3</v>
      </c>
      <c r="LJ226" s="4">
        <v>2.3840000000000003</v>
      </c>
      <c r="LK226" s="38">
        <f t="shared" ref="LK226:LK237" si="2148">IF(LI226=0,0,LJ226/LI226*1000)</f>
        <v>347521.86588921293</v>
      </c>
      <c r="LL226" s="37">
        <v>0</v>
      </c>
      <c r="LM226" s="4">
        <v>0</v>
      </c>
      <c r="LN226" s="38">
        <f t="shared" ref="LN226:LN237" si="2149">IF(LL226=0,0,LM226/LL226*1000)</f>
        <v>0</v>
      </c>
      <c r="LO226" s="37">
        <v>0</v>
      </c>
      <c r="LP226" s="4">
        <v>0</v>
      </c>
      <c r="LQ226" s="38">
        <f t="shared" ref="LQ226:LQ237" si="2150">IF(LO226=0,0,LP226/LO226*1000)</f>
        <v>0</v>
      </c>
      <c r="LR226" s="37">
        <v>0</v>
      </c>
      <c r="LS226" s="4">
        <v>0</v>
      </c>
      <c r="LT226" s="38">
        <f t="shared" ref="LT226:LT237" si="2151">IF(LR226=0,0,LS226/LR226*1000)</f>
        <v>0</v>
      </c>
      <c r="LU226" s="37">
        <v>0</v>
      </c>
      <c r="LV226" s="4">
        <v>0</v>
      </c>
      <c r="LW226" s="38">
        <f t="shared" ref="LW226:LW237" si="2152">IF(LU226=0,0,LV226/LU226*1000)</f>
        <v>0</v>
      </c>
      <c r="LX226" s="65">
        <v>188.94800000000001</v>
      </c>
      <c r="LY226" s="4">
        <v>2234.2550000000001</v>
      </c>
      <c r="LZ226" s="38">
        <f t="shared" ref="LZ226:LZ237" si="2153">IF(LX226=0,0,LY226/LX226*1000)</f>
        <v>11824.70838537587</v>
      </c>
      <c r="MA226" s="2">
        <f t="shared" ref="MA226:MA238" si="2154">I226+O226+R226+X226+AD226+AM226+AP226+AY226+BH226+BE226+BK226+BQ226+BW226+BZ226+CC226+CL226+CO226+CX226+DD226+DG226+DJ226+DM226+DP226+DS226+DV226+DY226+EB226+EH226+EK226+EN226+EW226+FF226+GA226+GD226+GM226+GS226+GV226+HB226+HH226+HN226+HT226+HW226+HZ226+IC226+II226+IL226+IO226+IU226+JA226+JD226+JJ226+JM226+JP226+JY226+KB226+KE226+KK226+KQ226+KT226+KW226+KZ226+LC226+LF226+LR226+LX226+LO226+LU226+GY226+DA226+FI226+CF226+LI226+HE226+AJ226+LL226+IF226+IR226+JS226+FR226+L226+U226+BB226+GP226+ET226+JG226+JV226+AA226+AV226+CR226+F226+HK226+AG226+C226+KN226+BN226+BT226+CI226+FO226+FX226+HQ226+IX226</f>
        <v>1768.7117199999998</v>
      </c>
      <c r="MB226" s="34">
        <f t="shared" ref="MB226:MB238" si="2155">J226+P226+S226+Y226+AE226+AN226+AQ226+AZ226+BI226+BF226+BL226+BR226+BX226+CA226+CD226+CM226+CP226+CY226+DE226+DH226+DK226+DN226+DQ226+DT226+DW226+DZ226+EC226+EI226+EL226+EO226+EX226+FG226+GB226+GE226+GN226+GT226+GW226+HC226+HI226+HO226+HU226+HX226+IA226+ID226+IJ226+IM226+IP226+IV226+JB226+JE226+JK226+JN226+JQ226+JZ226+KC226+KF226+KL226+KR226+KU226+KX226+LA226+LD226+LG226+LS226+LY226+LP226+LV226+GZ226+DB226+FJ226+CG226+LJ226+HF226+AK226+LM226+IG226+IS226+JT226+FS226+M226+V226+BC226+GQ226+EU226+JH226+JW226+AB226+AW226+CS226+G226+HL226+AH226+D226+KO226+BO226+BU226+CJ226+FP226+FY226+HR226+IY226</f>
        <v>37764.004000000001</v>
      </c>
    </row>
    <row r="227" spans="1:341" x14ac:dyDescent="0.3">
      <c r="A227" s="50">
        <v>2021</v>
      </c>
      <c r="B227" s="51" t="s">
        <v>6</v>
      </c>
      <c r="C227" s="37">
        <v>0</v>
      </c>
      <c r="D227" s="4">
        <v>0</v>
      </c>
      <c r="E227" s="38">
        <f t="shared" ref="E227:E228" si="2156">IF(C227=0,0,D227/C227*1000)</f>
        <v>0</v>
      </c>
      <c r="F227" s="37">
        <v>0</v>
      </c>
      <c r="G227" s="4">
        <v>0</v>
      </c>
      <c r="H227" s="38">
        <f t="shared" si="2047"/>
        <v>0</v>
      </c>
      <c r="I227" s="37">
        <v>0</v>
      </c>
      <c r="J227" s="4">
        <v>0</v>
      </c>
      <c r="K227" s="38">
        <f t="shared" si="2048"/>
        <v>0</v>
      </c>
      <c r="L227" s="37">
        <v>0</v>
      </c>
      <c r="M227" s="4">
        <v>0</v>
      </c>
      <c r="N227" s="38">
        <f t="shared" si="2049"/>
        <v>0</v>
      </c>
      <c r="O227" s="65">
        <v>33.528690000000005</v>
      </c>
      <c r="P227" s="4">
        <v>3371.9760000000001</v>
      </c>
      <c r="Q227" s="38">
        <f t="shared" si="2050"/>
        <v>100569.87016194189</v>
      </c>
      <c r="R227" s="65">
        <v>1E-3</v>
      </c>
      <c r="S227" s="4">
        <v>0.18099999999999999</v>
      </c>
      <c r="T227" s="38">
        <f t="shared" si="2051"/>
        <v>181000</v>
      </c>
      <c r="U227" s="65">
        <v>396.06273999999996</v>
      </c>
      <c r="V227" s="4">
        <v>9067.9889999999996</v>
      </c>
      <c r="W227" s="38">
        <f t="shared" si="2052"/>
        <v>22895.334713889017</v>
      </c>
      <c r="X227" s="65">
        <v>4.5623300000000002</v>
      </c>
      <c r="Y227" s="4">
        <v>96.066999999999993</v>
      </c>
      <c r="Z227" s="38">
        <f t="shared" si="2053"/>
        <v>21056.565395313355</v>
      </c>
      <c r="AA227" s="37">
        <v>0</v>
      </c>
      <c r="AB227" s="4">
        <v>0</v>
      </c>
      <c r="AC227" s="38">
        <f t="shared" si="2054"/>
        <v>0</v>
      </c>
      <c r="AD227" s="65">
        <v>10.167620000000001</v>
      </c>
      <c r="AE227" s="4">
        <v>531.19399999999996</v>
      </c>
      <c r="AF227" s="38">
        <f t="shared" si="2055"/>
        <v>52243.691247312541</v>
      </c>
      <c r="AG227" s="37">
        <v>0</v>
      </c>
      <c r="AH227" s="4">
        <v>0</v>
      </c>
      <c r="AI227" s="38">
        <f t="shared" si="2056"/>
        <v>0</v>
      </c>
      <c r="AJ227" s="37">
        <v>0</v>
      </c>
      <c r="AK227" s="4">
        <v>0</v>
      </c>
      <c r="AL227" s="38">
        <f t="shared" si="2057"/>
        <v>0</v>
      </c>
      <c r="AM227" s="65">
        <v>8.0519999999999996</v>
      </c>
      <c r="AN227" s="4">
        <v>186.45</v>
      </c>
      <c r="AO227" s="38">
        <f t="shared" si="2058"/>
        <v>23155.737704918032</v>
      </c>
      <c r="AP227" s="37">
        <v>0</v>
      </c>
      <c r="AQ227" s="4">
        <v>0</v>
      </c>
      <c r="AR227" s="38">
        <f t="shared" si="2059"/>
        <v>0</v>
      </c>
      <c r="AS227" s="37">
        <v>0</v>
      </c>
      <c r="AT227" s="4">
        <v>0</v>
      </c>
      <c r="AU227" s="38">
        <f t="shared" si="2060"/>
        <v>0</v>
      </c>
      <c r="AV227" s="37">
        <v>0</v>
      </c>
      <c r="AW227" s="4">
        <v>0</v>
      </c>
      <c r="AX227" s="38">
        <f t="shared" si="2061"/>
        <v>0</v>
      </c>
      <c r="AY227" s="65">
        <v>19.727040000000002</v>
      </c>
      <c r="AZ227" s="4">
        <v>506.209</v>
      </c>
      <c r="BA227" s="38">
        <f t="shared" si="2062"/>
        <v>25660.66678021639</v>
      </c>
      <c r="BB227" s="37">
        <v>0</v>
      </c>
      <c r="BC227" s="4">
        <v>0</v>
      </c>
      <c r="BD227" s="38">
        <f t="shared" si="2063"/>
        <v>0</v>
      </c>
      <c r="BE227" s="37">
        <v>0</v>
      </c>
      <c r="BF227" s="4">
        <v>0</v>
      </c>
      <c r="BG227" s="38">
        <f t="shared" si="2064"/>
        <v>0</v>
      </c>
      <c r="BH227" s="65">
        <v>23.8431</v>
      </c>
      <c r="BI227" s="4">
        <v>122.578</v>
      </c>
      <c r="BJ227" s="38">
        <f t="shared" si="2065"/>
        <v>5141.0261249585838</v>
      </c>
      <c r="BK227" s="37">
        <v>0</v>
      </c>
      <c r="BL227" s="4">
        <v>0</v>
      </c>
      <c r="BM227" s="38">
        <f t="shared" si="2066"/>
        <v>0</v>
      </c>
      <c r="BN227" s="37">
        <v>0</v>
      </c>
      <c r="BO227" s="4">
        <v>0</v>
      </c>
      <c r="BP227" s="38">
        <f t="shared" si="2067"/>
        <v>0</v>
      </c>
      <c r="BQ227" s="37">
        <v>0</v>
      </c>
      <c r="BR227" s="4">
        <v>0</v>
      </c>
      <c r="BS227" s="38">
        <f t="shared" si="2068"/>
        <v>0</v>
      </c>
      <c r="BT227" s="37">
        <v>0</v>
      </c>
      <c r="BU227" s="4">
        <v>0</v>
      </c>
      <c r="BV227" s="38">
        <f t="shared" si="2069"/>
        <v>0</v>
      </c>
      <c r="BW227" s="37">
        <v>0</v>
      </c>
      <c r="BX227" s="4">
        <v>0</v>
      </c>
      <c r="BY227" s="38">
        <f t="shared" si="2070"/>
        <v>0</v>
      </c>
      <c r="BZ227" s="37">
        <v>0</v>
      </c>
      <c r="CA227" s="4">
        <v>0</v>
      </c>
      <c r="CB227" s="38">
        <f t="shared" si="2071"/>
        <v>0</v>
      </c>
      <c r="CC227" s="65">
        <v>9.6627600000000005</v>
      </c>
      <c r="CD227" s="4">
        <v>463.77800000000002</v>
      </c>
      <c r="CE227" s="38">
        <f t="shared" si="2072"/>
        <v>47996.431661347277</v>
      </c>
      <c r="CF227" s="37">
        <v>0</v>
      </c>
      <c r="CG227" s="4">
        <v>0</v>
      </c>
      <c r="CH227" s="38">
        <f t="shared" si="2073"/>
        <v>0</v>
      </c>
      <c r="CI227" s="37">
        <v>0</v>
      </c>
      <c r="CJ227" s="4">
        <v>0</v>
      </c>
      <c r="CK227" s="38">
        <f t="shared" si="2074"/>
        <v>0</v>
      </c>
      <c r="CL227" s="37">
        <v>0</v>
      </c>
      <c r="CM227" s="4">
        <v>0</v>
      </c>
      <c r="CN227" s="38">
        <f t="shared" si="2075"/>
        <v>0</v>
      </c>
      <c r="CO227" s="37">
        <v>0</v>
      </c>
      <c r="CP227" s="4">
        <v>0</v>
      </c>
      <c r="CQ227" s="38">
        <f t="shared" si="2076"/>
        <v>0</v>
      </c>
      <c r="CR227" s="37">
        <v>0</v>
      </c>
      <c r="CS227" s="4">
        <v>0</v>
      </c>
      <c r="CT227" s="38">
        <f t="shared" si="2077"/>
        <v>0</v>
      </c>
      <c r="CU227" s="37">
        <v>0</v>
      </c>
      <c r="CV227" s="4">
        <v>0</v>
      </c>
      <c r="CW227" s="38">
        <f t="shared" si="2078"/>
        <v>0</v>
      </c>
      <c r="CX227" s="65">
        <v>3.2625000000000002</v>
      </c>
      <c r="CY227" s="4">
        <v>172.19</v>
      </c>
      <c r="CZ227" s="38">
        <f t="shared" si="2079"/>
        <v>52778.544061302673</v>
      </c>
      <c r="DA227" s="37">
        <v>0</v>
      </c>
      <c r="DB227" s="4">
        <v>0</v>
      </c>
      <c r="DC227" s="38">
        <f t="shared" si="2080"/>
        <v>0</v>
      </c>
      <c r="DD227" s="65">
        <v>0.15103999999999998</v>
      </c>
      <c r="DE227" s="4">
        <v>5.1020000000000003</v>
      </c>
      <c r="DF227" s="38">
        <f t="shared" si="2081"/>
        <v>33779.131355932208</v>
      </c>
      <c r="DG227" s="37">
        <v>0</v>
      </c>
      <c r="DH227" s="4">
        <v>0</v>
      </c>
      <c r="DI227" s="38">
        <f t="shared" si="2082"/>
        <v>0</v>
      </c>
      <c r="DJ227" s="37">
        <v>0</v>
      </c>
      <c r="DK227" s="4">
        <v>0</v>
      </c>
      <c r="DL227" s="38">
        <f t="shared" si="2083"/>
        <v>0</v>
      </c>
      <c r="DM227" s="65">
        <v>400.83961999999997</v>
      </c>
      <c r="DN227" s="4">
        <v>7114.42</v>
      </c>
      <c r="DO227" s="38">
        <f t="shared" si="2084"/>
        <v>17748.794393129101</v>
      </c>
      <c r="DP227" s="65">
        <v>2.0600000000000002E-3</v>
      </c>
      <c r="DQ227" s="4">
        <v>1.4999999999999999E-2</v>
      </c>
      <c r="DR227" s="38">
        <f t="shared" si="2085"/>
        <v>7281.5533980582522</v>
      </c>
      <c r="DS227" s="37">
        <v>0</v>
      </c>
      <c r="DT227" s="4">
        <v>0</v>
      </c>
      <c r="DU227" s="38">
        <f t="shared" si="2086"/>
        <v>0</v>
      </c>
      <c r="DV227" s="37">
        <v>0</v>
      </c>
      <c r="DW227" s="4">
        <v>0</v>
      </c>
      <c r="DX227" s="38">
        <f t="shared" si="2087"/>
        <v>0</v>
      </c>
      <c r="DY227" s="65">
        <v>0.87</v>
      </c>
      <c r="DZ227" s="4">
        <v>35.478000000000002</v>
      </c>
      <c r="EA227" s="38">
        <f t="shared" si="2088"/>
        <v>40779.310344827587</v>
      </c>
      <c r="EB227" s="65">
        <v>4.4468000000000005</v>
      </c>
      <c r="EC227" s="4">
        <v>198.94200000000001</v>
      </c>
      <c r="ED227" s="38">
        <f t="shared" si="2089"/>
        <v>44738.238733471255</v>
      </c>
      <c r="EE227" s="65">
        <v>5.2300000000000003E-3</v>
      </c>
      <c r="EF227" s="4">
        <v>0.45800000000000002</v>
      </c>
      <c r="EG227" s="38">
        <f t="shared" si="2090"/>
        <v>87571.701720841302</v>
      </c>
      <c r="EH227" s="65">
        <v>5.2300000000000003E-3</v>
      </c>
      <c r="EI227" s="4">
        <v>0.45800000000000002</v>
      </c>
      <c r="EJ227" s="38">
        <f t="shared" si="2091"/>
        <v>87571.701720841302</v>
      </c>
      <c r="EK227" s="37">
        <v>0</v>
      </c>
      <c r="EL227" s="4">
        <v>0</v>
      </c>
      <c r="EM227" s="38">
        <f t="shared" si="2092"/>
        <v>0</v>
      </c>
      <c r="EN227" s="37">
        <v>0</v>
      </c>
      <c r="EO227" s="4">
        <v>0</v>
      </c>
      <c r="EP227" s="38">
        <f t="shared" si="2093"/>
        <v>0</v>
      </c>
      <c r="EQ227" s="37"/>
      <c r="ER227" s="4"/>
      <c r="ES227" s="38"/>
      <c r="ET227" s="37">
        <v>0</v>
      </c>
      <c r="EU227" s="4">
        <v>0</v>
      </c>
      <c r="EV227" s="38">
        <f t="shared" si="2094"/>
        <v>0</v>
      </c>
      <c r="EW227" s="37">
        <v>0</v>
      </c>
      <c r="EX227" s="4">
        <v>0</v>
      </c>
      <c r="EY227" s="38">
        <f t="shared" si="2095"/>
        <v>0</v>
      </c>
      <c r="EZ227" s="37">
        <v>0</v>
      </c>
      <c r="FA227" s="4">
        <v>0</v>
      </c>
      <c r="FB227" s="38">
        <f t="shared" si="2096"/>
        <v>0</v>
      </c>
      <c r="FC227" s="37"/>
      <c r="FD227" s="4"/>
      <c r="FE227" s="38"/>
      <c r="FF227" s="37">
        <v>0</v>
      </c>
      <c r="FG227" s="4">
        <v>0</v>
      </c>
      <c r="FH227" s="38">
        <f t="shared" si="2097"/>
        <v>0</v>
      </c>
      <c r="FI227" s="65">
        <v>506.839</v>
      </c>
      <c r="FJ227" s="4">
        <v>2022.011</v>
      </c>
      <c r="FK227" s="38">
        <f t="shared" si="2098"/>
        <v>3989.4542448390912</v>
      </c>
      <c r="FL227" s="37">
        <v>0</v>
      </c>
      <c r="FM227" s="4">
        <v>0</v>
      </c>
      <c r="FN227" s="38">
        <f t="shared" si="2099"/>
        <v>0</v>
      </c>
      <c r="FO227" s="37">
        <v>0</v>
      </c>
      <c r="FP227" s="4">
        <v>0</v>
      </c>
      <c r="FQ227" s="38">
        <f t="shared" si="2100"/>
        <v>0</v>
      </c>
      <c r="FR227" s="37">
        <v>0</v>
      </c>
      <c r="FS227" s="4">
        <v>0</v>
      </c>
      <c r="FT227" s="38">
        <f t="shared" si="2101"/>
        <v>0</v>
      </c>
      <c r="FU227" s="37"/>
      <c r="FV227" s="4"/>
      <c r="FW227" s="38"/>
      <c r="FX227" s="37">
        <v>0</v>
      </c>
      <c r="FY227" s="4">
        <v>0</v>
      </c>
      <c r="FZ227" s="38">
        <f t="shared" si="2102"/>
        <v>0</v>
      </c>
      <c r="GA227" s="37">
        <v>0</v>
      </c>
      <c r="GB227" s="4">
        <v>0</v>
      </c>
      <c r="GC227" s="38">
        <f t="shared" si="2103"/>
        <v>0</v>
      </c>
      <c r="GD227" s="65">
        <v>3.72</v>
      </c>
      <c r="GE227" s="4">
        <v>353.28399999999999</v>
      </c>
      <c r="GF227" s="38">
        <f t="shared" si="2104"/>
        <v>94968.817204301056</v>
      </c>
      <c r="GG227" s="37">
        <v>0</v>
      </c>
      <c r="GH227" s="4">
        <v>0</v>
      </c>
      <c r="GI227" s="38">
        <f t="shared" si="2105"/>
        <v>0</v>
      </c>
      <c r="GJ227" s="37">
        <v>0</v>
      </c>
      <c r="GK227" s="4">
        <v>0</v>
      </c>
      <c r="GL227" s="38">
        <f t="shared" si="2106"/>
        <v>0</v>
      </c>
      <c r="GM227" s="37">
        <v>0</v>
      </c>
      <c r="GN227" s="4">
        <v>0</v>
      </c>
      <c r="GO227" s="38">
        <f t="shared" si="2107"/>
        <v>0</v>
      </c>
      <c r="GP227" s="37">
        <v>0</v>
      </c>
      <c r="GQ227" s="4">
        <v>0</v>
      </c>
      <c r="GR227" s="38">
        <f t="shared" si="2108"/>
        <v>0</v>
      </c>
      <c r="GS227" s="37">
        <v>0</v>
      </c>
      <c r="GT227" s="4">
        <v>0</v>
      </c>
      <c r="GU227" s="38">
        <f t="shared" si="2109"/>
        <v>0</v>
      </c>
      <c r="GV227" s="37">
        <v>0</v>
      </c>
      <c r="GW227" s="4">
        <v>0</v>
      </c>
      <c r="GX227" s="38">
        <f t="shared" si="2110"/>
        <v>0</v>
      </c>
      <c r="GY227" s="37">
        <v>0</v>
      </c>
      <c r="GZ227" s="4">
        <v>0</v>
      </c>
      <c r="HA227" s="38">
        <f t="shared" si="2111"/>
        <v>0</v>
      </c>
      <c r="HB227" s="37">
        <v>0</v>
      </c>
      <c r="HC227" s="4">
        <v>0</v>
      </c>
      <c r="HD227" s="38">
        <f t="shared" si="2112"/>
        <v>0</v>
      </c>
      <c r="HE227" s="37">
        <v>0</v>
      </c>
      <c r="HF227" s="4">
        <v>0</v>
      </c>
      <c r="HG227" s="38">
        <f t="shared" si="2113"/>
        <v>0</v>
      </c>
      <c r="HH227" s="65">
        <v>57.435809999999996</v>
      </c>
      <c r="HI227" s="4">
        <v>2764.6860000000001</v>
      </c>
      <c r="HJ227" s="38">
        <f t="shared" si="2114"/>
        <v>48135.231313008393</v>
      </c>
      <c r="HK227" s="37">
        <v>0</v>
      </c>
      <c r="HL227" s="4">
        <v>0</v>
      </c>
      <c r="HM227" s="38">
        <f t="shared" si="2115"/>
        <v>0</v>
      </c>
      <c r="HN227" s="37">
        <v>0</v>
      </c>
      <c r="HO227" s="4">
        <v>0</v>
      </c>
      <c r="HP227" s="38">
        <f t="shared" si="2116"/>
        <v>0</v>
      </c>
      <c r="HQ227" s="37">
        <v>0</v>
      </c>
      <c r="HR227" s="4">
        <v>0</v>
      </c>
      <c r="HS227" s="38">
        <f t="shared" si="2117"/>
        <v>0</v>
      </c>
      <c r="HT227" s="37">
        <v>0</v>
      </c>
      <c r="HU227" s="4">
        <v>0</v>
      </c>
      <c r="HV227" s="38">
        <f t="shared" si="2118"/>
        <v>0</v>
      </c>
      <c r="HW227" s="37">
        <v>0</v>
      </c>
      <c r="HX227" s="4">
        <v>0</v>
      </c>
      <c r="HY227" s="38">
        <f t="shared" si="2119"/>
        <v>0</v>
      </c>
      <c r="HZ227" s="37">
        <v>0</v>
      </c>
      <c r="IA227" s="4">
        <v>0</v>
      </c>
      <c r="IB227" s="38">
        <f t="shared" si="2120"/>
        <v>0</v>
      </c>
      <c r="IC227" s="65">
        <v>4.6307999999999998</v>
      </c>
      <c r="ID227" s="4">
        <v>64.546999999999997</v>
      </c>
      <c r="IE227" s="38">
        <f t="shared" si="2121"/>
        <v>13938.628314762027</v>
      </c>
      <c r="IF227" s="37">
        <v>0</v>
      </c>
      <c r="IG227" s="4">
        <v>0</v>
      </c>
      <c r="IH227" s="38">
        <f t="shared" si="2122"/>
        <v>0</v>
      </c>
      <c r="II227" s="37">
        <v>0</v>
      </c>
      <c r="IJ227" s="4">
        <v>0</v>
      </c>
      <c r="IK227" s="38">
        <f t="shared" si="2123"/>
        <v>0</v>
      </c>
      <c r="IL227" s="37">
        <v>0</v>
      </c>
      <c r="IM227" s="4">
        <v>0</v>
      </c>
      <c r="IN227" s="38">
        <f t="shared" si="2124"/>
        <v>0</v>
      </c>
      <c r="IO227" s="65">
        <v>27.12</v>
      </c>
      <c r="IP227" s="4">
        <v>1455.6579999999999</v>
      </c>
      <c r="IQ227" s="38">
        <f t="shared" si="2125"/>
        <v>53674.705014749255</v>
      </c>
      <c r="IR227" s="37">
        <v>0</v>
      </c>
      <c r="IS227" s="4">
        <v>0</v>
      </c>
      <c r="IT227" s="38">
        <f t="shared" si="2126"/>
        <v>0</v>
      </c>
      <c r="IU227" s="37">
        <v>0</v>
      </c>
      <c r="IV227" s="4">
        <v>0</v>
      </c>
      <c r="IW227" s="38">
        <f t="shared" si="2127"/>
        <v>0</v>
      </c>
      <c r="IX227" s="37">
        <v>0</v>
      </c>
      <c r="IY227" s="4">
        <v>0</v>
      </c>
      <c r="IZ227" s="38">
        <f t="shared" si="2128"/>
        <v>0</v>
      </c>
      <c r="JA227" s="65">
        <v>3.0000000000000001E-3</v>
      </c>
      <c r="JB227" s="4">
        <v>8.1000000000000003E-2</v>
      </c>
      <c r="JC227" s="38">
        <f t="shared" si="2129"/>
        <v>27000</v>
      </c>
      <c r="JD227" s="65">
        <v>4.6870000000000003</v>
      </c>
      <c r="JE227" s="4">
        <v>326.11</v>
      </c>
      <c r="JF227" s="38">
        <f t="shared" si="2130"/>
        <v>69577.55493919352</v>
      </c>
      <c r="JG227" s="37">
        <v>0</v>
      </c>
      <c r="JH227" s="4">
        <v>0</v>
      </c>
      <c r="JI227" s="38">
        <f t="shared" si="2131"/>
        <v>0</v>
      </c>
      <c r="JJ227" s="37">
        <v>0</v>
      </c>
      <c r="JK227" s="4">
        <v>0</v>
      </c>
      <c r="JL227" s="38">
        <f t="shared" si="2132"/>
        <v>0</v>
      </c>
      <c r="JM227" s="37">
        <v>0</v>
      </c>
      <c r="JN227" s="4">
        <v>0</v>
      </c>
      <c r="JO227" s="38">
        <f t="shared" si="2133"/>
        <v>0</v>
      </c>
      <c r="JP227" s="65">
        <v>63.831290000000003</v>
      </c>
      <c r="JQ227" s="4">
        <v>4077.11</v>
      </c>
      <c r="JR227" s="38">
        <f t="shared" si="2134"/>
        <v>63873.219544834516</v>
      </c>
      <c r="JS227" s="37">
        <v>0</v>
      </c>
      <c r="JT227" s="4">
        <v>0</v>
      </c>
      <c r="JU227" s="38">
        <f t="shared" si="2135"/>
        <v>0</v>
      </c>
      <c r="JV227" s="37">
        <v>0</v>
      </c>
      <c r="JW227" s="4">
        <v>0</v>
      </c>
      <c r="JX227" s="38">
        <f t="shared" si="2136"/>
        <v>0</v>
      </c>
      <c r="JY227" s="65">
        <v>0.01</v>
      </c>
      <c r="JZ227" s="4">
        <v>0.67700000000000005</v>
      </c>
      <c r="KA227" s="38">
        <f t="shared" si="2137"/>
        <v>67700</v>
      </c>
      <c r="KB227" s="37">
        <v>0</v>
      </c>
      <c r="KC227" s="4">
        <v>0</v>
      </c>
      <c r="KD227" s="38">
        <f t="shared" si="2138"/>
        <v>0</v>
      </c>
      <c r="KE227" s="65">
        <v>1.6372100000000001</v>
      </c>
      <c r="KF227" s="4">
        <v>14.032</v>
      </c>
      <c r="KG227" s="38">
        <f t="shared" si="2139"/>
        <v>8570.6781659041917</v>
      </c>
      <c r="KH227" s="37"/>
      <c r="KI227" s="4"/>
      <c r="KJ227" s="38"/>
      <c r="KK227" s="37">
        <v>0</v>
      </c>
      <c r="KL227" s="4">
        <v>0</v>
      </c>
      <c r="KM227" s="38">
        <f t="shared" si="2140"/>
        <v>0</v>
      </c>
      <c r="KN227" s="37">
        <v>0</v>
      </c>
      <c r="KO227" s="4">
        <v>0</v>
      </c>
      <c r="KP227" s="38">
        <f t="shared" si="2141"/>
        <v>0</v>
      </c>
      <c r="KQ227" s="37">
        <v>0</v>
      </c>
      <c r="KR227" s="4">
        <v>0</v>
      </c>
      <c r="KS227" s="38">
        <f t="shared" si="2142"/>
        <v>0</v>
      </c>
      <c r="KT227" s="65">
        <v>44.889489999999995</v>
      </c>
      <c r="KU227" s="4">
        <v>568.86</v>
      </c>
      <c r="KV227" s="38">
        <f t="shared" si="2143"/>
        <v>12672.454064414635</v>
      </c>
      <c r="KW227" s="37">
        <v>0</v>
      </c>
      <c r="KX227" s="4">
        <v>0</v>
      </c>
      <c r="KY227" s="38">
        <f t="shared" si="2144"/>
        <v>0</v>
      </c>
      <c r="KZ227" s="65">
        <v>55.198999999999998</v>
      </c>
      <c r="LA227" s="4">
        <v>1233.941</v>
      </c>
      <c r="LB227" s="38">
        <f t="shared" si="2145"/>
        <v>22354.408594358596</v>
      </c>
      <c r="LC227" s="65">
        <v>80.270309999999995</v>
      </c>
      <c r="LD227" s="4">
        <v>3006.1819999999998</v>
      </c>
      <c r="LE227" s="38">
        <f t="shared" si="2146"/>
        <v>37450.733652330484</v>
      </c>
      <c r="LF227" s="65">
        <v>0.53762999999999994</v>
      </c>
      <c r="LG227" s="4">
        <v>6.0019999999999998</v>
      </c>
      <c r="LH227" s="38">
        <f t="shared" si="2147"/>
        <v>11163.811543254656</v>
      </c>
      <c r="LI227" s="37">
        <v>1.04792</v>
      </c>
      <c r="LJ227" s="4">
        <v>10.084999999999999</v>
      </c>
      <c r="LK227" s="38">
        <f t="shared" si="2148"/>
        <v>9623.8262462783405</v>
      </c>
      <c r="LL227" s="37">
        <v>0</v>
      </c>
      <c r="LM227" s="4">
        <v>0</v>
      </c>
      <c r="LN227" s="38">
        <f t="shared" si="2149"/>
        <v>0</v>
      </c>
      <c r="LO227" s="37">
        <v>0</v>
      </c>
      <c r="LP227" s="4">
        <v>0</v>
      </c>
      <c r="LQ227" s="38">
        <f t="shared" si="2150"/>
        <v>0</v>
      </c>
      <c r="LR227" s="37">
        <v>0</v>
      </c>
      <c r="LS227" s="4">
        <v>0</v>
      </c>
      <c r="LT227" s="38">
        <f t="shared" si="2151"/>
        <v>0</v>
      </c>
      <c r="LU227" s="65">
        <v>15.82</v>
      </c>
      <c r="LV227" s="4">
        <v>240.58</v>
      </c>
      <c r="LW227" s="38">
        <f t="shared" si="2152"/>
        <v>15207.332490518331</v>
      </c>
      <c r="LX227" s="65">
        <v>317.34168</v>
      </c>
      <c r="LY227" s="4">
        <v>3887.0239999999999</v>
      </c>
      <c r="LZ227" s="38">
        <f t="shared" si="2153"/>
        <v>12248.703038315043</v>
      </c>
      <c r="MA227" s="2">
        <f t="shared" si="2154"/>
        <v>2100.2046700000001</v>
      </c>
      <c r="MB227" s="34">
        <f t="shared" si="2155"/>
        <v>41903.897000000004</v>
      </c>
    </row>
    <row r="228" spans="1:341" x14ac:dyDescent="0.3">
      <c r="A228" s="50">
        <v>2021</v>
      </c>
      <c r="B228" s="51" t="s">
        <v>7</v>
      </c>
      <c r="C228" s="37">
        <v>0</v>
      </c>
      <c r="D228" s="4">
        <v>0</v>
      </c>
      <c r="E228" s="38">
        <f t="shared" si="2156"/>
        <v>0</v>
      </c>
      <c r="F228" s="37">
        <v>0</v>
      </c>
      <c r="G228" s="4">
        <v>0</v>
      </c>
      <c r="H228" s="38">
        <f t="shared" si="2047"/>
        <v>0</v>
      </c>
      <c r="I228" s="37">
        <v>0</v>
      </c>
      <c r="J228" s="4">
        <v>0</v>
      </c>
      <c r="K228" s="38">
        <f t="shared" si="2048"/>
        <v>0</v>
      </c>
      <c r="L228" s="37">
        <v>0</v>
      </c>
      <c r="M228" s="4">
        <v>0</v>
      </c>
      <c r="N228" s="38">
        <f t="shared" si="2049"/>
        <v>0</v>
      </c>
      <c r="O228" s="37">
        <v>0</v>
      </c>
      <c r="P228" s="4">
        <v>0</v>
      </c>
      <c r="Q228" s="38">
        <f t="shared" si="2050"/>
        <v>0</v>
      </c>
      <c r="R228" s="37">
        <v>0</v>
      </c>
      <c r="S228" s="4">
        <v>0</v>
      </c>
      <c r="T228" s="38">
        <f t="shared" si="2051"/>
        <v>0</v>
      </c>
      <c r="U228" s="37">
        <v>0</v>
      </c>
      <c r="V228" s="4">
        <v>0</v>
      </c>
      <c r="W228" s="38">
        <f t="shared" si="2052"/>
        <v>0</v>
      </c>
      <c r="X228" s="37">
        <v>0</v>
      </c>
      <c r="Y228" s="4">
        <v>0</v>
      </c>
      <c r="Z228" s="38">
        <f t="shared" si="2053"/>
        <v>0</v>
      </c>
      <c r="AA228" s="37">
        <v>0</v>
      </c>
      <c r="AB228" s="4">
        <v>0</v>
      </c>
      <c r="AC228" s="38">
        <f t="shared" si="2054"/>
        <v>0</v>
      </c>
      <c r="AD228" s="37">
        <v>0</v>
      </c>
      <c r="AE228" s="4">
        <v>0</v>
      </c>
      <c r="AF228" s="38">
        <f t="shared" si="2055"/>
        <v>0</v>
      </c>
      <c r="AG228" s="37">
        <v>0</v>
      </c>
      <c r="AH228" s="4">
        <v>0</v>
      </c>
      <c r="AI228" s="38">
        <f t="shared" si="2056"/>
        <v>0</v>
      </c>
      <c r="AJ228" s="37">
        <v>0</v>
      </c>
      <c r="AK228" s="4">
        <v>0</v>
      </c>
      <c r="AL228" s="38">
        <f t="shared" si="2057"/>
        <v>0</v>
      </c>
      <c r="AM228" s="37">
        <v>0</v>
      </c>
      <c r="AN228" s="4">
        <v>0</v>
      </c>
      <c r="AO228" s="38">
        <f t="shared" si="2058"/>
        <v>0</v>
      </c>
      <c r="AP228" s="37">
        <v>0</v>
      </c>
      <c r="AQ228" s="4">
        <v>0</v>
      </c>
      <c r="AR228" s="38">
        <f t="shared" si="2059"/>
        <v>0</v>
      </c>
      <c r="AS228" s="37">
        <v>0</v>
      </c>
      <c r="AT228" s="4">
        <v>0</v>
      </c>
      <c r="AU228" s="38">
        <f t="shared" si="2060"/>
        <v>0</v>
      </c>
      <c r="AV228" s="37">
        <v>0</v>
      </c>
      <c r="AW228" s="4">
        <v>0</v>
      </c>
      <c r="AX228" s="38">
        <f t="shared" si="2061"/>
        <v>0</v>
      </c>
      <c r="AY228" s="37">
        <v>0</v>
      </c>
      <c r="AZ228" s="4">
        <v>0</v>
      </c>
      <c r="BA228" s="38">
        <f t="shared" si="2062"/>
        <v>0</v>
      </c>
      <c r="BB228" s="37">
        <v>0</v>
      </c>
      <c r="BC228" s="4">
        <v>0</v>
      </c>
      <c r="BD228" s="38">
        <f t="shared" si="2063"/>
        <v>0</v>
      </c>
      <c r="BE228" s="37">
        <v>0</v>
      </c>
      <c r="BF228" s="4">
        <v>0</v>
      </c>
      <c r="BG228" s="38">
        <f t="shared" si="2064"/>
        <v>0</v>
      </c>
      <c r="BH228" s="37">
        <v>0</v>
      </c>
      <c r="BI228" s="4">
        <v>0</v>
      </c>
      <c r="BJ228" s="38">
        <f t="shared" si="2065"/>
        <v>0</v>
      </c>
      <c r="BK228" s="37">
        <v>0</v>
      </c>
      <c r="BL228" s="4">
        <v>0</v>
      </c>
      <c r="BM228" s="38">
        <f t="shared" si="2066"/>
        <v>0</v>
      </c>
      <c r="BN228" s="37">
        <v>0</v>
      </c>
      <c r="BO228" s="4">
        <v>0</v>
      </c>
      <c r="BP228" s="38">
        <f t="shared" si="2067"/>
        <v>0</v>
      </c>
      <c r="BQ228" s="37">
        <v>0</v>
      </c>
      <c r="BR228" s="4">
        <v>0</v>
      </c>
      <c r="BS228" s="38">
        <f t="shared" si="2068"/>
        <v>0</v>
      </c>
      <c r="BT228" s="37">
        <v>0</v>
      </c>
      <c r="BU228" s="4">
        <v>0</v>
      </c>
      <c r="BV228" s="38">
        <f t="shared" si="2069"/>
        <v>0</v>
      </c>
      <c r="BW228" s="37">
        <v>0</v>
      </c>
      <c r="BX228" s="4">
        <v>0</v>
      </c>
      <c r="BY228" s="38">
        <f t="shared" si="2070"/>
        <v>0</v>
      </c>
      <c r="BZ228" s="37">
        <v>0</v>
      </c>
      <c r="CA228" s="4">
        <v>0</v>
      </c>
      <c r="CB228" s="38">
        <f t="shared" si="2071"/>
        <v>0</v>
      </c>
      <c r="CC228" s="37">
        <v>0</v>
      </c>
      <c r="CD228" s="4">
        <v>0</v>
      </c>
      <c r="CE228" s="38">
        <f t="shared" si="2072"/>
        <v>0</v>
      </c>
      <c r="CF228" s="37">
        <v>0</v>
      </c>
      <c r="CG228" s="4">
        <v>0</v>
      </c>
      <c r="CH228" s="38">
        <f t="shared" si="2073"/>
        <v>0</v>
      </c>
      <c r="CI228" s="37">
        <v>0</v>
      </c>
      <c r="CJ228" s="4">
        <v>0</v>
      </c>
      <c r="CK228" s="38">
        <f t="shared" si="2074"/>
        <v>0</v>
      </c>
      <c r="CL228" s="37">
        <v>0</v>
      </c>
      <c r="CM228" s="4">
        <v>0</v>
      </c>
      <c r="CN228" s="38">
        <f t="shared" si="2075"/>
        <v>0</v>
      </c>
      <c r="CO228" s="37">
        <v>0</v>
      </c>
      <c r="CP228" s="4">
        <v>0</v>
      </c>
      <c r="CQ228" s="38">
        <f t="shared" si="2076"/>
        <v>0</v>
      </c>
      <c r="CR228" s="37">
        <v>0</v>
      </c>
      <c r="CS228" s="4">
        <v>0</v>
      </c>
      <c r="CT228" s="38">
        <f t="shared" si="2077"/>
        <v>0</v>
      </c>
      <c r="CU228" s="37">
        <v>0</v>
      </c>
      <c r="CV228" s="4">
        <v>0</v>
      </c>
      <c r="CW228" s="38">
        <f t="shared" si="2078"/>
        <v>0</v>
      </c>
      <c r="CX228" s="37">
        <v>0</v>
      </c>
      <c r="CY228" s="4">
        <v>0</v>
      </c>
      <c r="CZ228" s="38">
        <f t="shared" si="2079"/>
        <v>0</v>
      </c>
      <c r="DA228" s="37">
        <v>0</v>
      </c>
      <c r="DB228" s="4">
        <v>0</v>
      </c>
      <c r="DC228" s="38">
        <f t="shared" si="2080"/>
        <v>0</v>
      </c>
      <c r="DD228" s="37">
        <v>0</v>
      </c>
      <c r="DE228" s="4">
        <v>0</v>
      </c>
      <c r="DF228" s="38">
        <f t="shared" si="2081"/>
        <v>0</v>
      </c>
      <c r="DG228" s="37">
        <v>0</v>
      </c>
      <c r="DH228" s="4">
        <v>0</v>
      </c>
      <c r="DI228" s="38">
        <f t="shared" si="2082"/>
        <v>0</v>
      </c>
      <c r="DJ228" s="37">
        <v>0</v>
      </c>
      <c r="DK228" s="4">
        <v>0</v>
      </c>
      <c r="DL228" s="38">
        <f t="shared" si="2083"/>
        <v>0</v>
      </c>
      <c r="DM228" s="37">
        <v>0</v>
      </c>
      <c r="DN228" s="4">
        <v>0</v>
      </c>
      <c r="DO228" s="38">
        <f t="shared" si="2084"/>
        <v>0</v>
      </c>
      <c r="DP228" s="37">
        <v>0</v>
      </c>
      <c r="DQ228" s="4">
        <v>0</v>
      </c>
      <c r="DR228" s="38">
        <f t="shared" si="2085"/>
        <v>0</v>
      </c>
      <c r="DS228" s="37">
        <v>0</v>
      </c>
      <c r="DT228" s="4">
        <v>0</v>
      </c>
      <c r="DU228" s="38">
        <f t="shared" si="2086"/>
        <v>0</v>
      </c>
      <c r="DV228" s="37">
        <v>0</v>
      </c>
      <c r="DW228" s="4">
        <v>0</v>
      </c>
      <c r="DX228" s="38">
        <f t="shared" si="2087"/>
        <v>0</v>
      </c>
      <c r="DY228" s="37">
        <v>0</v>
      </c>
      <c r="DZ228" s="4">
        <v>0</v>
      </c>
      <c r="EA228" s="38">
        <f t="shared" si="2088"/>
        <v>0</v>
      </c>
      <c r="EB228" s="37">
        <v>0</v>
      </c>
      <c r="EC228" s="4">
        <v>0</v>
      </c>
      <c r="ED228" s="38">
        <f t="shared" si="2089"/>
        <v>0</v>
      </c>
      <c r="EE228" s="37">
        <v>0</v>
      </c>
      <c r="EF228" s="4">
        <v>0</v>
      </c>
      <c r="EG228" s="38">
        <f t="shared" si="2090"/>
        <v>0</v>
      </c>
      <c r="EH228" s="37">
        <v>0</v>
      </c>
      <c r="EI228" s="4">
        <v>0</v>
      </c>
      <c r="EJ228" s="38">
        <f t="shared" si="2091"/>
        <v>0</v>
      </c>
      <c r="EK228" s="37">
        <v>0</v>
      </c>
      <c r="EL228" s="4">
        <v>0</v>
      </c>
      <c r="EM228" s="38">
        <f t="shared" si="2092"/>
        <v>0</v>
      </c>
      <c r="EN228" s="37">
        <v>0</v>
      </c>
      <c r="EO228" s="4">
        <v>0</v>
      </c>
      <c r="EP228" s="38">
        <f t="shared" si="2093"/>
        <v>0</v>
      </c>
      <c r="EQ228" s="37"/>
      <c r="ER228" s="4"/>
      <c r="ES228" s="38"/>
      <c r="ET228" s="37">
        <v>0</v>
      </c>
      <c r="EU228" s="4">
        <v>0</v>
      </c>
      <c r="EV228" s="38">
        <f t="shared" si="2094"/>
        <v>0</v>
      </c>
      <c r="EW228" s="37">
        <v>0</v>
      </c>
      <c r="EX228" s="4">
        <v>0</v>
      </c>
      <c r="EY228" s="38">
        <f t="shared" si="2095"/>
        <v>0</v>
      </c>
      <c r="EZ228" s="37">
        <v>0</v>
      </c>
      <c r="FA228" s="4">
        <v>0</v>
      </c>
      <c r="FB228" s="38">
        <f t="shared" si="2096"/>
        <v>0</v>
      </c>
      <c r="FC228" s="37"/>
      <c r="FD228" s="4"/>
      <c r="FE228" s="38"/>
      <c r="FF228" s="37">
        <v>0</v>
      </c>
      <c r="FG228" s="4">
        <v>0</v>
      </c>
      <c r="FH228" s="38">
        <f t="shared" si="2097"/>
        <v>0</v>
      </c>
      <c r="FI228" s="37">
        <v>0</v>
      </c>
      <c r="FJ228" s="4">
        <v>0</v>
      </c>
      <c r="FK228" s="38">
        <f t="shared" si="2098"/>
        <v>0</v>
      </c>
      <c r="FL228" s="37">
        <v>0</v>
      </c>
      <c r="FM228" s="4">
        <v>0</v>
      </c>
      <c r="FN228" s="38">
        <f t="shared" si="2099"/>
        <v>0</v>
      </c>
      <c r="FO228" s="37">
        <v>0</v>
      </c>
      <c r="FP228" s="4">
        <v>0</v>
      </c>
      <c r="FQ228" s="38">
        <f t="shared" si="2100"/>
        <v>0</v>
      </c>
      <c r="FR228" s="37">
        <v>0</v>
      </c>
      <c r="FS228" s="4">
        <v>0</v>
      </c>
      <c r="FT228" s="38">
        <f t="shared" si="2101"/>
        <v>0</v>
      </c>
      <c r="FU228" s="37"/>
      <c r="FV228" s="4"/>
      <c r="FW228" s="38"/>
      <c r="FX228" s="37">
        <v>0</v>
      </c>
      <c r="FY228" s="4">
        <v>0</v>
      </c>
      <c r="FZ228" s="38">
        <f t="shared" si="2102"/>
        <v>0</v>
      </c>
      <c r="GA228" s="37">
        <v>0</v>
      </c>
      <c r="GB228" s="4">
        <v>0</v>
      </c>
      <c r="GC228" s="38">
        <f t="shared" si="2103"/>
        <v>0</v>
      </c>
      <c r="GD228" s="37">
        <v>0</v>
      </c>
      <c r="GE228" s="4">
        <v>0</v>
      </c>
      <c r="GF228" s="38">
        <f t="shared" si="2104"/>
        <v>0</v>
      </c>
      <c r="GG228" s="37">
        <v>0</v>
      </c>
      <c r="GH228" s="4">
        <v>0</v>
      </c>
      <c r="GI228" s="38">
        <f t="shared" si="2105"/>
        <v>0</v>
      </c>
      <c r="GJ228" s="37">
        <v>0</v>
      </c>
      <c r="GK228" s="4">
        <v>0</v>
      </c>
      <c r="GL228" s="38">
        <f t="shared" si="2106"/>
        <v>0</v>
      </c>
      <c r="GM228" s="37">
        <v>0</v>
      </c>
      <c r="GN228" s="4">
        <v>0</v>
      </c>
      <c r="GO228" s="38">
        <f t="shared" si="2107"/>
        <v>0</v>
      </c>
      <c r="GP228" s="37">
        <v>0</v>
      </c>
      <c r="GQ228" s="4">
        <v>0</v>
      </c>
      <c r="GR228" s="38">
        <f t="shared" si="2108"/>
        <v>0</v>
      </c>
      <c r="GS228" s="37">
        <v>0</v>
      </c>
      <c r="GT228" s="4">
        <v>0</v>
      </c>
      <c r="GU228" s="38">
        <f t="shared" si="2109"/>
        <v>0</v>
      </c>
      <c r="GV228" s="37">
        <v>0</v>
      </c>
      <c r="GW228" s="4">
        <v>0</v>
      </c>
      <c r="GX228" s="38">
        <f t="shared" si="2110"/>
        <v>0</v>
      </c>
      <c r="GY228" s="37">
        <v>0</v>
      </c>
      <c r="GZ228" s="4">
        <v>0</v>
      </c>
      <c r="HA228" s="38">
        <f t="shared" si="2111"/>
        <v>0</v>
      </c>
      <c r="HB228" s="37">
        <v>0</v>
      </c>
      <c r="HC228" s="4">
        <v>0</v>
      </c>
      <c r="HD228" s="38">
        <f t="shared" si="2112"/>
        <v>0</v>
      </c>
      <c r="HE228" s="37">
        <v>0</v>
      </c>
      <c r="HF228" s="4">
        <v>0</v>
      </c>
      <c r="HG228" s="38">
        <f t="shared" si="2113"/>
        <v>0</v>
      </c>
      <c r="HH228" s="37">
        <v>0</v>
      </c>
      <c r="HI228" s="4">
        <v>0</v>
      </c>
      <c r="HJ228" s="38">
        <f t="shared" si="2114"/>
        <v>0</v>
      </c>
      <c r="HK228" s="37">
        <v>0</v>
      </c>
      <c r="HL228" s="4">
        <v>0</v>
      </c>
      <c r="HM228" s="38">
        <f t="shared" si="2115"/>
        <v>0</v>
      </c>
      <c r="HN228" s="37">
        <v>0</v>
      </c>
      <c r="HO228" s="4">
        <v>0</v>
      </c>
      <c r="HP228" s="38">
        <f t="shared" si="2116"/>
        <v>0</v>
      </c>
      <c r="HQ228" s="37">
        <v>0</v>
      </c>
      <c r="HR228" s="4">
        <v>0</v>
      </c>
      <c r="HS228" s="38">
        <f t="shared" si="2117"/>
        <v>0</v>
      </c>
      <c r="HT228" s="37">
        <v>0</v>
      </c>
      <c r="HU228" s="4">
        <v>0</v>
      </c>
      <c r="HV228" s="38">
        <f t="shared" si="2118"/>
        <v>0</v>
      </c>
      <c r="HW228" s="37">
        <v>0</v>
      </c>
      <c r="HX228" s="4">
        <v>0</v>
      </c>
      <c r="HY228" s="38">
        <f t="shared" si="2119"/>
        <v>0</v>
      </c>
      <c r="HZ228" s="37">
        <v>0</v>
      </c>
      <c r="IA228" s="4">
        <v>0</v>
      </c>
      <c r="IB228" s="38">
        <f t="shared" si="2120"/>
        <v>0</v>
      </c>
      <c r="IC228" s="37">
        <v>0</v>
      </c>
      <c r="ID228" s="4">
        <v>0</v>
      </c>
      <c r="IE228" s="38">
        <f t="shared" si="2121"/>
        <v>0</v>
      </c>
      <c r="IF228" s="37">
        <v>0</v>
      </c>
      <c r="IG228" s="4">
        <v>0</v>
      </c>
      <c r="IH228" s="38">
        <f t="shared" si="2122"/>
        <v>0</v>
      </c>
      <c r="II228" s="37">
        <v>0</v>
      </c>
      <c r="IJ228" s="4">
        <v>0</v>
      </c>
      <c r="IK228" s="38">
        <f t="shared" si="2123"/>
        <v>0</v>
      </c>
      <c r="IL228" s="37">
        <v>0</v>
      </c>
      <c r="IM228" s="4">
        <v>0</v>
      </c>
      <c r="IN228" s="38">
        <f t="shared" si="2124"/>
        <v>0</v>
      </c>
      <c r="IO228" s="37">
        <v>0</v>
      </c>
      <c r="IP228" s="4">
        <v>0</v>
      </c>
      <c r="IQ228" s="38">
        <f t="shared" si="2125"/>
        <v>0</v>
      </c>
      <c r="IR228" s="37">
        <v>0</v>
      </c>
      <c r="IS228" s="4">
        <v>0</v>
      </c>
      <c r="IT228" s="38">
        <f t="shared" si="2126"/>
        <v>0</v>
      </c>
      <c r="IU228" s="37">
        <v>0</v>
      </c>
      <c r="IV228" s="4">
        <v>0</v>
      </c>
      <c r="IW228" s="38">
        <f t="shared" si="2127"/>
        <v>0</v>
      </c>
      <c r="IX228" s="37">
        <v>0</v>
      </c>
      <c r="IY228" s="4">
        <v>0</v>
      </c>
      <c r="IZ228" s="38">
        <f t="shared" si="2128"/>
        <v>0</v>
      </c>
      <c r="JA228" s="37">
        <v>0</v>
      </c>
      <c r="JB228" s="4">
        <v>0</v>
      </c>
      <c r="JC228" s="38">
        <f t="shared" si="2129"/>
        <v>0</v>
      </c>
      <c r="JD228" s="37">
        <v>0</v>
      </c>
      <c r="JE228" s="4">
        <v>0</v>
      </c>
      <c r="JF228" s="38">
        <f t="shared" si="2130"/>
        <v>0</v>
      </c>
      <c r="JG228" s="37">
        <v>0</v>
      </c>
      <c r="JH228" s="4">
        <v>0</v>
      </c>
      <c r="JI228" s="38">
        <f t="shared" si="2131"/>
        <v>0</v>
      </c>
      <c r="JJ228" s="37">
        <v>0</v>
      </c>
      <c r="JK228" s="4">
        <v>0</v>
      </c>
      <c r="JL228" s="38">
        <f t="shared" si="2132"/>
        <v>0</v>
      </c>
      <c r="JM228" s="37">
        <v>0</v>
      </c>
      <c r="JN228" s="4">
        <v>0</v>
      </c>
      <c r="JO228" s="38">
        <f t="shared" si="2133"/>
        <v>0</v>
      </c>
      <c r="JP228" s="37">
        <v>0</v>
      </c>
      <c r="JQ228" s="4">
        <v>0</v>
      </c>
      <c r="JR228" s="38">
        <f t="shared" si="2134"/>
        <v>0</v>
      </c>
      <c r="JS228" s="37">
        <v>0</v>
      </c>
      <c r="JT228" s="4">
        <v>0</v>
      </c>
      <c r="JU228" s="38">
        <f t="shared" si="2135"/>
        <v>0</v>
      </c>
      <c r="JV228" s="37">
        <v>0</v>
      </c>
      <c r="JW228" s="4">
        <v>0</v>
      </c>
      <c r="JX228" s="38">
        <f t="shared" si="2136"/>
        <v>0</v>
      </c>
      <c r="JY228" s="37">
        <v>0</v>
      </c>
      <c r="JZ228" s="4">
        <v>0</v>
      </c>
      <c r="KA228" s="38">
        <f t="shared" si="2137"/>
        <v>0</v>
      </c>
      <c r="KB228" s="37">
        <v>0</v>
      </c>
      <c r="KC228" s="4">
        <v>0</v>
      </c>
      <c r="KD228" s="38">
        <f t="shared" si="2138"/>
        <v>0</v>
      </c>
      <c r="KE228" s="37">
        <v>0</v>
      </c>
      <c r="KF228" s="4">
        <v>0</v>
      </c>
      <c r="KG228" s="38">
        <f t="shared" si="2139"/>
        <v>0</v>
      </c>
      <c r="KH228" s="37"/>
      <c r="KI228" s="4"/>
      <c r="KJ228" s="38"/>
      <c r="KK228" s="37">
        <v>0</v>
      </c>
      <c r="KL228" s="4">
        <v>0</v>
      </c>
      <c r="KM228" s="38">
        <f t="shared" si="2140"/>
        <v>0</v>
      </c>
      <c r="KN228" s="37">
        <v>0</v>
      </c>
      <c r="KO228" s="4">
        <v>0</v>
      </c>
      <c r="KP228" s="38">
        <f t="shared" si="2141"/>
        <v>0</v>
      </c>
      <c r="KQ228" s="37">
        <v>0</v>
      </c>
      <c r="KR228" s="4">
        <v>0</v>
      </c>
      <c r="KS228" s="38">
        <f t="shared" si="2142"/>
        <v>0</v>
      </c>
      <c r="KT228" s="37">
        <v>0</v>
      </c>
      <c r="KU228" s="4">
        <v>0</v>
      </c>
      <c r="KV228" s="38">
        <f t="shared" si="2143"/>
        <v>0</v>
      </c>
      <c r="KW228" s="37">
        <v>0</v>
      </c>
      <c r="KX228" s="4">
        <v>0</v>
      </c>
      <c r="KY228" s="38">
        <f t="shared" si="2144"/>
        <v>0</v>
      </c>
      <c r="KZ228" s="37">
        <v>0</v>
      </c>
      <c r="LA228" s="4">
        <v>0</v>
      </c>
      <c r="LB228" s="38">
        <f t="shared" si="2145"/>
        <v>0</v>
      </c>
      <c r="LC228" s="37">
        <v>0</v>
      </c>
      <c r="LD228" s="4">
        <v>0</v>
      </c>
      <c r="LE228" s="38">
        <f t="shared" si="2146"/>
        <v>0</v>
      </c>
      <c r="LF228" s="37">
        <v>0</v>
      </c>
      <c r="LG228" s="4">
        <v>0</v>
      </c>
      <c r="LH228" s="38">
        <f t="shared" si="2147"/>
        <v>0</v>
      </c>
      <c r="LI228" s="37">
        <v>0</v>
      </c>
      <c r="LJ228" s="4">
        <v>0</v>
      </c>
      <c r="LK228" s="38">
        <f t="shared" si="2148"/>
        <v>0</v>
      </c>
      <c r="LL228" s="37">
        <v>0</v>
      </c>
      <c r="LM228" s="4">
        <v>0</v>
      </c>
      <c r="LN228" s="38">
        <f t="shared" si="2149"/>
        <v>0</v>
      </c>
      <c r="LO228" s="37">
        <v>0</v>
      </c>
      <c r="LP228" s="4">
        <v>0</v>
      </c>
      <c r="LQ228" s="38">
        <f t="shared" si="2150"/>
        <v>0</v>
      </c>
      <c r="LR228" s="37">
        <v>0</v>
      </c>
      <c r="LS228" s="4">
        <v>0</v>
      </c>
      <c r="LT228" s="38">
        <f t="shared" si="2151"/>
        <v>0</v>
      </c>
      <c r="LU228" s="37">
        <v>0</v>
      </c>
      <c r="LV228" s="4">
        <v>0</v>
      </c>
      <c r="LW228" s="38">
        <f t="shared" si="2152"/>
        <v>0</v>
      </c>
      <c r="LX228" s="37">
        <v>0</v>
      </c>
      <c r="LY228" s="4">
        <v>0</v>
      </c>
      <c r="LZ228" s="38">
        <f t="shared" si="2153"/>
        <v>0</v>
      </c>
      <c r="MA228" s="2">
        <f t="shared" si="2154"/>
        <v>0</v>
      </c>
      <c r="MB228" s="34">
        <f t="shared" si="2155"/>
        <v>0</v>
      </c>
    </row>
    <row r="229" spans="1:341" x14ac:dyDescent="0.3">
      <c r="A229" s="50">
        <v>2021</v>
      </c>
      <c r="B229" s="51" t="s">
        <v>8</v>
      </c>
      <c r="C229" s="37">
        <v>0</v>
      </c>
      <c r="D229" s="4">
        <v>0</v>
      </c>
      <c r="E229" s="38">
        <f>IF(C229=0,0,D229/C229*1000)</f>
        <v>0</v>
      </c>
      <c r="F229" s="37">
        <v>0</v>
      </c>
      <c r="G229" s="4">
        <v>0</v>
      </c>
      <c r="H229" s="38">
        <f t="shared" si="2047"/>
        <v>0</v>
      </c>
      <c r="I229" s="37">
        <v>0</v>
      </c>
      <c r="J229" s="4">
        <v>0</v>
      </c>
      <c r="K229" s="38">
        <f t="shared" si="2048"/>
        <v>0</v>
      </c>
      <c r="L229" s="65">
        <v>3.9100000000000003E-3</v>
      </c>
      <c r="M229" s="4">
        <v>0.23899999999999999</v>
      </c>
      <c r="N229" s="38">
        <f t="shared" si="2049"/>
        <v>61125.319693094621</v>
      </c>
      <c r="O229" s="65">
        <v>0.21884999999999999</v>
      </c>
      <c r="P229" s="4">
        <v>34.377000000000002</v>
      </c>
      <c r="Q229" s="38">
        <f t="shared" si="2050"/>
        <v>157080.1919122687</v>
      </c>
      <c r="R229" s="37">
        <v>0</v>
      </c>
      <c r="S229" s="4">
        <v>0</v>
      </c>
      <c r="T229" s="38">
        <f t="shared" si="2051"/>
        <v>0</v>
      </c>
      <c r="U229" s="65">
        <v>566.22487999999998</v>
      </c>
      <c r="V229" s="4">
        <v>12992.7</v>
      </c>
      <c r="W229" s="38">
        <f t="shared" si="2052"/>
        <v>22946.18350221559</v>
      </c>
      <c r="X229" s="65">
        <v>1.7921099999999999</v>
      </c>
      <c r="Y229" s="4">
        <v>15.116</v>
      </c>
      <c r="Z229" s="38">
        <f t="shared" si="2053"/>
        <v>8434.7500990452609</v>
      </c>
      <c r="AA229" s="37">
        <v>0</v>
      </c>
      <c r="AB229" s="4">
        <v>0</v>
      </c>
      <c r="AC229" s="38">
        <f t="shared" si="2054"/>
        <v>0</v>
      </c>
      <c r="AD229" s="65">
        <v>0.378</v>
      </c>
      <c r="AE229" s="4">
        <v>17.239000000000001</v>
      </c>
      <c r="AF229" s="38">
        <f t="shared" si="2055"/>
        <v>45605.820105820108</v>
      </c>
      <c r="AG229" s="37">
        <v>0</v>
      </c>
      <c r="AH229" s="4">
        <v>0</v>
      </c>
      <c r="AI229" s="38">
        <f t="shared" si="2056"/>
        <v>0</v>
      </c>
      <c r="AJ229" s="37">
        <v>0</v>
      </c>
      <c r="AK229" s="4">
        <v>0</v>
      </c>
      <c r="AL229" s="38">
        <f t="shared" si="2057"/>
        <v>0</v>
      </c>
      <c r="AM229" s="37">
        <v>0</v>
      </c>
      <c r="AN229" s="4">
        <v>0</v>
      </c>
      <c r="AO229" s="38">
        <f t="shared" si="2058"/>
        <v>0</v>
      </c>
      <c r="AP229" s="37">
        <v>0</v>
      </c>
      <c r="AQ229" s="4">
        <v>0</v>
      </c>
      <c r="AR229" s="38">
        <f t="shared" si="2059"/>
        <v>0</v>
      </c>
      <c r="AS229" s="37">
        <v>0</v>
      </c>
      <c r="AT229" s="4">
        <v>0</v>
      </c>
      <c r="AU229" s="38">
        <f t="shared" si="2060"/>
        <v>0</v>
      </c>
      <c r="AV229" s="37">
        <v>0</v>
      </c>
      <c r="AW229" s="4">
        <v>0</v>
      </c>
      <c r="AX229" s="38">
        <f t="shared" si="2061"/>
        <v>0</v>
      </c>
      <c r="AY229" s="65">
        <v>8.2364999999999995</v>
      </c>
      <c r="AZ229" s="4">
        <v>797.14499999999998</v>
      </c>
      <c r="BA229" s="38">
        <f t="shared" si="2062"/>
        <v>96782.006920415224</v>
      </c>
      <c r="BB229" s="37">
        <v>0</v>
      </c>
      <c r="BC229" s="4">
        <v>0</v>
      </c>
      <c r="BD229" s="38">
        <f t="shared" si="2063"/>
        <v>0</v>
      </c>
      <c r="BE229" s="37">
        <v>0</v>
      </c>
      <c r="BF229" s="4">
        <v>0</v>
      </c>
      <c r="BG229" s="38">
        <f t="shared" si="2064"/>
        <v>0</v>
      </c>
      <c r="BH229" s="65">
        <v>10.493499999999999</v>
      </c>
      <c r="BI229" s="4">
        <v>19.82</v>
      </c>
      <c r="BJ229" s="38">
        <f t="shared" si="2065"/>
        <v>1888.788297517511</v>
      </c>
      <c r="BK229" s="37">
        <v>0</v>
      </c>
      <c r="BL229" s="4">
        <v>0</v>
      </c>
      <c r="BM229" s="38">
        <f t="shared" si="2066"/>
        <v>0</v>
      </c>
      <c r="BN229" s="65">
        <v>18.994169999999997</v>
      </c>
      <c r="BO229" s="4">
        <v>564.48199999999997</v>
      </c>
      <c r="BP229" s="38">
        <f t="shared" si="2067"/>
        <v>29718.697895196266</v>
      </c>
      <c r="BQ229" s="37">
        <v>0</v>
      </c>
      <c r="BR229" s="4">
        <v>0</v>
      </c>
      <c r="BS229" s="38">
        <f t="shared" si="2068"/>
        <v>0</v>
      </c>
      <c r="BT229" s="37">
        <v>0</v>
      </c>
      <c r="BU229" s="4">
        <v>0</v>
      </c>
      <c r="BV229" s="38">
        <f t="shared" si="2069"/>
        <v>0</v>
      </c>
      <c r="BW229" s="37">
        <v>0</v>
      </c>
      <c r="BX229" s="4">
        <v>0</v>
      </c>
      <c r="BY229" s="38">
        <f t="shared" si="2070"/>
        <v>0</v>
      </c>
      <c r="BZ229" s="65">
        <v>4.3583999999999996</v>
      </c>
      <c r="CA229" s="4">
        <v>447.56799999999998</v>
      </c>
      <c r="CB229" s="38">
        <f t="shared" si="2071"/>
        <v>102690.89574155654</v>
      </c>
      <c r="CC229" s="65">
        <v>8.8127999999999993</v>
      </c>
      <c r="CD229" s="4">
        <v>413.98599999999999</v>
      </c>
      <c r="CE229" s="38">
        <f t="shared" si="2072"/>
        <v>46975.535584604215</v>
      </c>
      <c r="CF229" s="37">
        <v>0</v>
      </c>
      <c r="CG229" s="4">
        <v>0</v>
      </c>
      <c r="CH229" s="38">
        <f t="shared" si="2073"/>
        <v>0</v>
      </c>
      <c r="CI229" s="37">
        <v>0</v>
      </c>
      <c r="CJ229" s="4">
        <v>0</v>
      </c>
      <c r="CK229" s="38">
        <f t="shared" si="2074"/>
        <v>0</v>
      </c>
      <c r="CL229" s="37">
        <v>0</v>
      </c>
      <c r="CM229" s="4">
        <v>0</v>
      </c>
      <c r="CN229" s="38">
        <f t="shared" si="2075"/>
        <v>0</v>
      </c>
      <c r="CO229" s="65">
        <v>0.29762</v>
      </c>
      <c r="CP229" s="4">
        <v>155.88900000000001</v>
      </c>
      <c r="CQ229" s="38">
        <f t="shared" si="2076"/>
        <v>523785.36388683564</v>
      </c>
      <c r="CR229" s="37">
        <v>0</v>
      </c>
      <c r="CS229" s="4">
        <v>0</v>
      </c>
      <c r="CT229" s="38">
        <f t="shared" si="2077"/>
        <v>0</v>
      </c>
      <c r="CU229" s="37">
        <v>0</v>
      </c>
      <c r="CV229" s="4">
        <v>0</v>
      </c>
      <c r="CW229" s="38">
        <f t="shared" si="2078"/>
        <v>0</v>
      </c>
      <c r="CX229" s="65">
        <v>18.362929999999999</v>
      </c>
      <c r="CY229" s="4">
        <v>1047.2860000000001</v>
      </c>
      <c r="CZ229" s="38">
        <f t="shared" si="2079"/>
        <v>57032.619522047957</v>
      </c>
      <c r="DA229" s="37">
        <v>0</v>
      </c>
      <c r="DB229" s="4">
        <v>0</v>
      </c>
      <c r="DC229" s="38">
        <f t="shared" si="2080"/>
        <v>0</v>
      </c>
      <c r="DD229" s="37">
        <v>0</v>
      </c>
      <c r="DE229" s="4">
        <v>0</v>
      </c>
      <c r="DF229" s="38">
        <f t="shared" si="2081"/>
        <v>0</v>
      </c>
      <c r="DG229" s="37">
        <v>0</v>
      </c>
      <c r="DH229" s="4">
        <v>0</v>
      </c>
      <c r="DI229" s="38">
        <f t="shared" si="2082"/>
        <v>0</v>
      </c>
      <c r="DJ229" s="37">
        <v>0</v>
      </c>
      <c r="DK229" s="4">
        <v>0</v>
      </c>
      <c r="DL229" s="38">
        <f t="shared" si="2083"/>
        <v>0</v>
      </c>
      <c r="DM229" s="65">
        <v>477.98071000000004</v>
      </c>
      <c r="DN229" s="4">
        <v>9327.9060000000009</v>
      </c>
      <c r="DO229" s="38">
        <f t="shared" si="2084"/>
        <v>19515.235248719557</v>
      </c>
      <c r="DP229" s="37">
        <v>0</v>
      </c>
      <c r="DQ229" s="4">
        <v>0</v>
      </c>
      <c r="DR229" s="38">
        <f t="shared" si="2085"/>
        <v>0</v>
      </c>
      <c r="DS229" s="37">
        <v>0</v>
      </c>
      <c r="DT229" s="4">
        <v>0</v>
      </c>
      <c r="DU229" s="38">
        <f t="shared" si="2086"/>
        <v>0</v>
      </c>
      <c r="DV229" s="37">
        <v>0</v>
      </c>
      <c r="DW229" s="4">
        <v>0</v>
      </c>
      <c r="DX229" s="38">
        <f t="shared" si="2087"/>
        <v>0</v>
      </c>
      <c r="DY229" s="37">
        <v>0</v>
      </c>
      <c r="DZ229" s="4">
        <v>0</v>
      </c>
      <c r="EA229" s="38">
        <f t="shared" si="2088"/>
        <v>0</v>
      </c>
      <c r="EB229" s="65">
        <v>4.6000800000000002</v>
      </c>
      <c r="EC229" s="4">
        <v>545.59199999999998</v>
      </c>
      <c r="ED229" s="38">
        <f t="shared" si="2089"/>
        <v>118604.89382793343</v>
      </c>
      <c r="EE229" s="65">
        <v>1.3799999999999999E-3</v>
      </c>
      <c r="EF229" s="4">
        <v>7.4999999999999997E-2</v>
      </c>
      <c r="EG229" s="38">
        <f t="shared" si="2090"/>
        <v>54347.82608695652</v>
      </c>
      <c r="EH229" s="65">
        <v>1.3799999999999999E-3</v>
      </c>
      <c r="EI229" s="4">
        <v>7.4999999999999997E-2</v>
      </c>
      <c r="EJ229" s="38">
        <f t="shared" si="2091"/>
        <v>54347.82608695652</v>
      </c>
      <c r="EK229" s="37">
        <v>0</v>
      </c>
      <c r="EL229" s="4">
        <v>0</v>
      </c>
      <c r="EM229" s="38">
        <f t="shared" si="2092"/>
        <v>0</v>
      </c>
      <c r="EN229" s="37">
        <v>0</v>
      </c>
      <c r="EO229" s="4">
        <v>0</v>
      </c>
      <c r="EP229" s="38">
        <f t="shared" si="2093"/>
        <v>0</v>
      </c>
      <c r="EQ229" s="37"/>
      <c r="ER229" s="4"/>
      <c r="ES229" s="38"/>
      <c r="ET229" s="37">
        <v>0</v>
      </c>
      <c r="EU229" s="4">
        <v>0</v>
      </c>
      <c r="EV229" s="38">
        <f t="shared" si="2094"/>
        <v>0</v>
      </c>
      <c r="EW229" s="37">
        <v>0</v>
      </c>
      <c r="EX229" s="4">
        <v>0</v>
      </c>
      <c r="EY229" s="38">
        <f t="shared" si="2095"/>
        <v>0</v>
      </c>
      <c r="EZ229" s="37">
        <v>0</v>
      </c>
      <c r="FA229" s="4">
        <v>0</v>
      </c>
      <c r="FB229" s="38">
        <f t="shared" si="2096"/>
        <v>0</v>
      </c>
      <c r="FC229" s="37"/>
      <c r="FD229" s="4"/>
      <c r="FE229" s="38"/>
      <c r="FF229" s="37">
        <v>0</v>
      </c>
      <c r="FG229" s="4">
        <v>0</v>
      </c>
      <c r="FH229" s="38">
        <f t="shared" si="2097"/>
        <v>0</v>
      </c>
      <c r="FI229" s="65">
        <v>537.01079000000004</v>
      </c>
      <c r="FJ229" s="4">
        <v>2109.3539999999998</v>
      </c>
      <c r="FK229" s="38">
        <f t="shared" si="2098"/>
        <v>3927.954594729837</v>
      </c>
      <c r="FL229" s="37">
        <v>0</v>
      </c>
      <c r="FM229" s="4">
        <v>0</v>
      </c>
      <c r="FN229" s="38">
        <f t="shared" si="2099"/>
        <v>0</v>
      </c>
      <c r="FO229" s="65">
        <v>2.0699999999999998E-3</v>
      </c>
      <c r="FP229" s="4">
        <v>0.20300000000000001</v>
      </c>
      <c r="FQ229" s="38">
        <f t="shared" si="2100"/>
        <v>98067.632850241571</v>
      </c>
      <c r="FR229" s="37">
        <v>0</v>
      </c>
      <c r="FS229" s="4">
        <v>0</v>
      </c>
      <c r="FT229" s="38">
        <f t="shared" si="2101"/>
        <v>0</v>
      </c>
      <c r="FU229" s="37"/>
      <c r="FV229" s="4"/>
      <c r="FW229" s="38"/>
      <c r="FX229" s="37">
        <v>0</v>
      </c>
      <c r="FY229" s="4">
        <v>0</v>
      </c>
      <c r="FZ229" s="38">
        <f t="shared" si="2102"/>
        <v>0</v>
      </c>
      <c r="GA229" s="37">
        <v>0</v>
      </c>
      <c r="GB229" s="4">
        <v>0</v>
      </c>
      <c r="GC229" s="38">
        <f t="shared" si="2103"/>
        <v>0</v>
      </c>
      <c r="GD229" s="65">
        <v>5.2</v>
      </c>
      <c r="GE229" s="4">
        <v>489.57299999999998</v>
      </c>
      <c r="GF229" s="38">
        <f t="shared" si="2104"/>
        <v>94148.653846153829</v>
      </c>
      <c r="GG229" s="37">
        <v>0</v>
      </c>
      <c r="GH229" s="4">
        <v>0</v>
      </c>
      <c r="GI229" s="38">
        <f t="shared" si="2105"/>
        <v>0</v>
      </c>
      <c r="GJ229" s="37">
        <v>0</v>
      </c>
      <c r="GK229" s="4">
        <v>0</v>
      </c>
      <c r="GL229" s="38">
        <f t="shared" si="2106"/>
        <v>0</v>
      </c>
      <c r="GM229" s="37">
        <v>0</v>
      </c>
      <c r="GN229" s="4">
        <v>0</v>
      </c>
      <c r="GO229" s="38">
        <f t="shared" si="2107"/>
        <v>0</v>
      </c>
      <c r="GP229" s="37">
        <v>0</v>
      </c>
      <c r="GQ229" s="4">
        <v>0</v>
      </c>
      <c r="GR229" s="38">
        <f t="shared" si="2108"/>
        <v>0</v>
      </c>
      <c r="GS229" s="37">
        <v>0</v>
      </c>
      <c r="GT229" s="4">
        <v>0</v>
      </c>
      <c r="GU229" s="38">
        <f t="shared" si="2109"/>
        <v>0</v>
      </c>
      <c r="GV229" s="37">
        <v>0</v>
      </c>
      <c r="GW229" s="4">
        <v>0</v>
      </c>
      <c r="GX229" s="38">
        <f t="shared" si="2110"/>
        <v>0</v>
      </c>
      <c r="GY229" s="37">
        <v>0</v>
      </c>
      <c r="GZ229" s="4">
        <v>0</v>
      </c>
      <c r="HA229" s="38">
        <f t="shared" si="2111"/>
        <v>0</v>
      </c>
      <c r="HB229" s="37">
        <v>0</v>
      </c>
      <c r="HC229" s="4">
        <v>0</v>
      </c>
      <c r="HD229" s="38">
        <f t="shared" si="2112"/>
        <v>0</v>
      </c>
      <c r="HE229" s="37">
        <v>0</v>
      </c>
      <c r="HF229" s="4">
        <v>0</v>
      </c>
      <c r="HG229" s="38">
        <f t="shared" si="2113"/>
        <v>0</v>
      </c>
      <c r="HH229" s="65">
        <v>54.253900000000002</v>
      </c>
      <c r="HI229" s="4">
        <v>3435.078</v>
      </c>
      <c r="HJ229" s="38">
        <f t="shared" si="2114"/>
        <v>63314.858471003921</v>
      </c>
      <c r="HK229" s="37">
        <v>0</v>
      </c>
      <c r="HL229" s="4">
        <v>0</v>
      </c>
      <c r="HM229" s="38">
        <f t="shared" si="2115"/>
        <v>0</v>
      </c>
      <c r="HN229" s="37">
        <v>0</v>
      </c>
      <c r="HO229" s="4">
        <v>0</v>
      </c>
      <c r="HP229" s="38">
        <f t="shared" si="2116"/>
        <v>0</v>
      </c>
      <c r="HQ229" s="37">
        <v>0</v>
      </c>
      <c r="HR229" s="4">
        <v>0</v>
      </c>
      <c r="HS229" s="38">
        <f t="shared" si="2117"/>
        <v>0</v>
      </c>
      <c r="HT229" s="65">
        <v>0.1</v>
      </c>
      <c r="HU229" s="4">
        <v>0.51200000000000001</v>
      </c>
      <c r="HV229" s="38">
        <f t="shared" si="2118"/>
        <v>5120</v>
      </c>
      <c r="HW229" s="37">
        <v>0</v>
      </c>
      <c r="HX229" s="4">
        <v>0</v>
      </c>
      <c r="HY229" s="38">
        <f t="shared" si="2119"/>
        <v>0</v>
      </c>
      <c r="HZ229" s="37">
        <v>0</v>
      </c>
      <c r="IA229" s="4">
        <v>0</v>
      </c>
      <c r="IB229" s="38">
        <f t="shared" si="2120"/>
        <v>0</v>
      </c>
      <c r="IC229" s="65">
        <v>11.279069999999999</v>
      </c>
      <c r="ID229" s="4">
        <v>325.40899999999999</v>
      </c>
      <c r="IE229" s="38">
        <f t="shared" si="2121"/>
        <v>28850.69425050115</v>
      </c>
      <c r="IF229" s="37">
        <v>0</v>
      </c>
      <c r="IG229" s="4">
        <v>0</v>
      </c>
      <c r="IH229" s="38">
        <f t="shared" si="2122"/>
        <v>0</v>
      </c>
      <c r="II229" s="65">
        <v>5.2999999999999998E-4</v>
      </c>
      <c r="IJ229" s="4">
        <v>0.26700000000000002</v>
      </c>
      <c r="IK229" s="38">
        <f t="shared" si="2123"/>
        <v>503773.58490566042</v>
      </c>
      <c r="IL229" s="65">
        <v>28.124569999999999</v>
      </c>
      <c r="IM229" s="4">
        <v>2021.35</v>
      </c>
      <c r="IN229" s="38">
        <f t="shared" si="2124"/>
        <v>71871.321054864122</v>
      </c>
      <c r="IO229" s="65">
        <v>27.926400000000001</v>
      </c>
      <c r="IP229" s="4">
        <v>1670.396</v>
      </c>
      <c r="IQ229" s="38">
        <f t="shared" si="2125"/>
        <v>59814.225965394748</v>
      </c>
      <c r="IR229" s="37">
        <v>0</v>
      </c>
      <c r="IS229" s="4">
        <v>0</v>
      </c>
      <c r="IT229" s="38">
        <f t="shared" si="2126"/>
        <v>0</v>
      </c>
      <c r="IU229" s="37">
        <v>0</v>
      </c>
      <c r="IV229" s="4">
        <v>0</v>
      </c>
      <c r="IW229" s="38">
        <f t="shared" si="2127"/>
        <v>0</v>
      </c>
      <c r="IX229" s="37">
        <v>0</v>
      </c>
      <c r="IY229" s="4">
        <v>0</v>
      </c>
      <c r="IZ229" s="38">
        <f t="shared" si="2128"/>
        <v>0</v>
      </c>
      <c r="JA229" s="65">
        <v>3.5349999999999999E-2</v>
      </c>
      <c r="JB229" s="4">
        <v>2.96</v>
      </c>
      <c r="JC229" s="38">
        <f t="shared" si="2129"/>
        <v>83734.087694483736</v>
      </c>
      <c r="JD229" s="65">
        <v>6.3005800000000001</v>
      </c>
      <c r="JE229" s="4">
        <v>434.36900000000003</v>
      </c>
      <c r="JF229" s="38">
        <f t="shared" si="2130"/>
        <v>68941.113357817856</v>
      </c>
      <c r="JG229" s="37">
        <v>0</v>
      </c>
      <c r="JH229" s="4">
        <v>0</v>
      </c>
      <c r="JI229" s="38">
        <f t="shared" si="2131"/>
        <v>0</v>
      </c>
      <c r="JJ229" s="37">
        <v>0</v>
      </c>
      <c r="JK229" s="4">
        <v>0</v>
      </c>
      <c r="JL229" s="38">
        <f t="shared" si="2132"/>
        <v>0</v>
      </c>
      <c r="JM229" s="65">
        <v>2E-3</v>
      </c>
      <c r="JN229" s="4">
        <v>1.0780000000000001</v>
      </c>
      <c r="JO229" s="38">
        <f t="shared" si="2133"/>
        <v>539000</v>
      </c>
      <c r="JP229" s="65">
        <v>67.071610000000007</v>
      </c>
      <c r="JQ229" s="4">
        <v>3150.0970000000002</v>
      </c>
      <c r="JR229" s="38">
        <f t="shared" si="2134"/>
        <v>46966.175405659713</v>
      </c>
      <c r="JS229" s="37">
        <v>0</v>
      </c>
      <c r="JT229" s="4">
        <v>0</v>
      </c>
      <c r="JU229" s="38">
        <f t="shared" si="2135"/>
        <v>0</v>
      </c>
      <c r="JV229" s="37">
        <v>0</v>
      </c>
      <c r="JW229" s="4">
        <v>0</v>
      </c>
      <c r="JX229" s="38">
        <f t="shared" si="2136"/>
        <v>0</v>
      </c>
      <c r="JY229" s="37">
        <v>0</v>
      </c>
      <c r="JZ229" s="4">
        <v>0</v>
      </c>
      <c r="KA229" s="38">
        <f t="shared" si="2137"/>
        <v>0</v>
      </c>
      <c r="KB229" s="37">
        <v>0</v>
      </c>
      <c r="KC229" s="4">
        <v>0</v>
      </c>
      <c r="KD229" s="38">
        <f t="shared" si="2138"/>
        <v>0</v>
      </c>
      <c r="KE229" s="65">
        <v>1.30436</v>
      </c>
      <c r="KF229" s="4">
        <v>10.749000000000001</v>
      </c>
      <c r="KG229" s="38">
        <f t="shared" si="2139"/>
        <v>8240.8230856512</v>
      </c>
      <c r="KH229" s="37"/>
      <c r="KI229" s="4"/>
      <c r="KJ229" s="38"/>
      <c r="KK229" s="37">
        <v>0</v>
      </c>
      <c r="KL229" s="4">
        <v>0</v>
      </c>
      <c r="KM229" s="38">
        <f t="shared" si="2140"/>
        <v>0</v>
      </c>
      <c r="KN229" s="37">
        <v>0</v>
      </c>
      <c r="KO229" s="4">
        <v>0</v>
      </c>
      <c r="KP229" s="38">
        <f t="shared" si="2141"/>
        <v>0</v>
      </c>
      <c r="KQ229" s="37">
        <v>0</v>
      </c>
      <c r="KR229" s="4">
        <v>0</v>
      </c>
      <c r="KS229" s="38">
        <f t="shared" si="2142"/>
        <v>0</v>
      </c>
      <c r="KT229" s="65">
        <v>27.612860000000001</v>
      </c>
      <c r="KU229" s="4">
        <v>127.413</v>
      </c>
      <c r="KV229" s="38">
        <f t="shared" si="2143"/>
        <v>4614.2630643837683</v>
      </c>
      <c r="KW229" s="65">
        <v>0.14357</v>
      </c>
      <c r="KX229" s="4">
        <v>3.4529999999999998</v>
      </c>
      <c r="KY229" s="38">
        <f t="shared" si="2144"/>
        <v>24050.985581946086</v>
      </c>
      <c r="KZ229" s="65">
        <v>26.05104</v>
      </c>
      <c r="LA229" s="4">
        <v>596.45100000000002</v>
      </c>
      <c r="LB229" s="38">
        <f t="shared" si="2145"/>
        <v>22895.477493412931</v>
      </c>
      <c r="LC229" s="65">
        <v>31.401250000000001</v>
      </c>
      <c r="LD229" s="4">
        <v>1499.6559999999999</v>
      </c>
      <c r="LE229" s="38">
        <f t="shared" si="2146"/>
        <v>47757.844034871217</v>
      </c>
      <c r="LF229" s="65">
        <v>1.8562700000000001</v>
      </c>
      <c r="LG229" s="4">
        <v>69.298000000000002</v>
      </c>
      <c r="LH229" s="38">
        <f t="shared" si="2147"/>
        <v>37331.853663529553</v>
      </c>
      <c r="LI229" s="65">
        <v>4.1759999999999999E-2</v>
      </c>
      <c r="LJ229" s="4">
        <v>3.5630000000000002</v>
      </c>
      <c r="LK229" s="38">
        <f t="shared" si="2148"/>
        <v>85320.881226053636</v>
      </c>
      <c r="LL229" s="37">
        <v>0</v>
      </c>
      <c r="LM229" s="4">
        <v>0</v>
      </c>
      <c r="LN229" s="38">
        <f t="shared" si="2149"/>
        <v>0</v>
      </c>
      <c r="LO229" s="37">
        <v>0</v>
      </c>
      <c r="LP229" s="4">
        <v>0</v>
      </c>
      <c r="LQ229" s="38">
        <f t="shared" si="2150"/>
        <v>0</v>
      </c>
      <c r="LR229" s="37">
        <v>0</v>
      </c>
      <c r="LS229" s="4">
        <v>0</v>
      </c>
      <c r="LT229" s="38">
        <f t="shared" si="2151"/>
        <v>0</v>
      </c>
      <c r="LU229" s="65">
        <v>14.97</v>
      </c>
      <c r="LV229" s="4">
        <v>336.34500000000003</v>
      </c>
      <c r="LW229" s="38">
        <f t="shared" si="2152"/>
        <v>22467.935871743488</v>
      </c>
      <c r="LX229" s="65">
        <v>342.62799999999999</v>
      </c>
      <c r="LY229" s="4">
        <v>4608.415</v>
      </c>
      <c r="LZ229" s="38">
        <f t="shared" si="2153"/>
        <v>13450.199633421671</v>
      </c>
      <c r="MA229" s="2">
        <f t="shared" si="2154"/>
        <v>2304.0718199999997</v>
      </c>
      <c r="MB229" s="34">
        <f t="shared" si="2155"/>
        <v>47275.409000000007</v>
      </c>
    </row>
    <row r="230" spans="1:341" x14ac:dyDescent="0.3">
      <c r="A230" s="50">
        <v>2021</v>
      </c>
      <c r="B230" s="38" t="s">
        <v>9</v>
      </c>
      <c r="C230" s="37">
        <v>0</v>
      </c>
      <c r="D230" s="4">
        <v>0</v>
      </c>
      <c r="E230" s="38">
        <f t="shared" ref="E230:E237" si="2157">IF(C230=0,0,D230/C230*1000)</f>
        <v>0</v>
      </c>
      <c r="F230" s="37">
        <v>0</v>
      </c>
      <c r="G230" s="4">
        <v>0</v>
      </c>
      <c r="H230" s="38">
        <f t="shared" si="2047"/>
        <v>0</v>
      </c>
      <c r="I230" s="37">
        <v>0</v>
      </c>
      <c r="J230" s="4">
        <v>0</v>
      </c>
      <c r="K230" s="38">
        <f t="shared" si="2048"/>
        <v>0</v>
      </c>
      <c r="L230" s="37">
        <v>0</v>
      </c>
      <c r="M230" s="4">
        <v>0</v>
      </c>
      <c r="N230" s="38">
        <f t="shared" si="2049"/>
        <v>0</v>
      </c>
      <c r="O230" s="63">
        <v>7.5148000000000001</v>
      </c>
      <c r="P230" s="64">
        <v>790.69799999999998</v>
      </c>
      <c r="Q230" s="38">
        <f t="shared" si="2050"/>
        <v>105218.76829722681</v>
      </c>
      <c r="R230" s="37">
        <v>0</v>
      </c>
      <c r="S230" s="4">
        <v>0</v>
      </c>
      <c r="T230" s="38">
        <f t="shared" si="2051"/>
        <v>0</v>
      </c>
      <c r="U230" s="63">
        <v>567.07477000000006</v>
      </c>
      <c r="V230" s="64">
        <v>12583.040999999999</v>
      </c>
      <c r="W230" s="38">
        <f t="shared" si="2052"/>
        <v>22189.386066320669</v>
      </c>
      <c r="X230" s="63">
        <v>3.0212500000000002</v>
      </c>
      <c r="Y230" s="64">
        <v>28.814</v>
      </c>
      <c r="Z230" s="38">
        <f t="shared" si="2053"/>
        <v>9537.1121224658655</v>
      </c>
      <c r="AA230" s="37">
        <v>0</v>
      </c>
      <c r="AB230" s="4">
        <v>0</v>
      </c>
      <c r="AC230" s="38">
        <f t="shared" si="2054"/>
        <v>0</v>
      </c>
      <c r="AD230" s="63">
        <v>0.53667999999999993</v>
      </c>
      <c r="AE230" s="64">
        <v>25.285</v>
      </c>
      <c r="AF230" s="38">
        <f t="shared" si="2055"/>
        <v>47113.736304688093</v>
      </c>
      <c r="AG230" s="37">
        <v>0</v>
      </c>
      <c r="AH230" s="4">
        <v>0</v>
      </c>
      <c r="AI230" s="38">
        <f t="shared" si="2056"/>
        <v>0</v>
      </c>
      <c r="AJ230" s="37">
        <v>0</v>
      </c>
      <c r="AK230" s="4">
        <v>0</v>
      </c>
      <c r="AL230" s="38">
        <f t="shared" si="2057"/>
        <v>0</v>
      </c>
      <c r="AM230" s="63">
        <v>13.420209999999999</v>
      </c>
      <c r="AN230" s="64">
        <v>122.845</v>
      </c>
      <c r="AO230" s="38">
        <f t="shared" si="2058"/>
        <v>9153.7315734999684</v>
      </c>
      <c r="AP230" s="37">
        <v>0</v>
      </c>
      <c r="AQ230" s="4">
        <v>0</v>
      </c>
      <c r="AR230" s="38">
        <f t="shared" si="2059"/>
        <v>0</v>
      </c>
      <c r="AS230" s="37">
        <v>0</v>
      </c>
      <c r="AT230" s="4">
        <v>0</v>
      </c>
      <c r="AU230" s="38">
        <f t="shared" si="2060"/>
        <v>0</v>
      </c>
      <c r="AV230" s="37">
        <v>0</v>
      </c>
      <c r="AW230" s="4">
        <v>0</v>
      </c>
      <c r="AX230" s="38">
        <f t="shared" si="2061"/>
        <v>0</v>
      </c>
      <c r="AY230" s="37">
        <v>0</v>
      </c>
      <c r="AZ230" s="4">
        <v>0</v>
      </c>
      <c r="BA230" s="38">
        <f t="shared" si="2062"/>
        <v>0</v>
      </c>
      <c r="BB230" s="37">
        <v>0</v>
      </c>
      <c r="BC230" s="4">
        <v>0</v>
      </c>
      <c r="BD230" s="38">
        <f t="shared" si="2063"/>
        <v>0</v>
      </c>
      <c r="BE230" s="37">
        <v>0</v>
      </c>
      <c r="BF230" s="4">
        <v>0</v>
      </c>
      <c r="BG230" s="38">
        <f t="shared" si="2064"/>
        <v>0</v>
      </c>
      <c r="BH230" s="63">
        <v>23.548770000000001</v>
      </c>
      <c r="BI230" s="64">
        <v>63.838999999999999</v>
      </c>
      <c r="BJ230" s="38">
        <f t="shared" si="2065"/>
        <v>2710.9271524584933</v>
      </c>
      <c r="BK230" s="37">
        <v>0</v>
      </c>
      <c r="BL230" s="4">
        <v>0</v>
      </c>
      <c r="BM230" s="38">
        <f t="shared" si="2066"/>
        <v>0</v>
      </c>
      <c r="BN230" s="37">
        <v>0</v>
      </c>
      <c r="BO230" s="4">
        <v>0</v>
      </c>
      <c r="BP230" s="38">
        <f t="shared" si="2067"/>
        <v>0</v>
      </c>
      <c r="BQ230" s="37">
        <v>0</v>
      </c>
      <c r="BR230" s="4">
        <v>0</v>
      </c>
      <c r="BS230" s="38">
        <f t="shared" si="2068"/>
        <v>0</v>
      </c>
      <c r="BT230" s="37">
        <v>0</v>
      </c>
      <c r="BU230" s="4">
        <v>0</v>
      </c>
      <c r="BV230" s="38">
        <f t="shared" si="2069"/>
        <v>0</v>
      </c>
      <c r="BW230" s="63">
        <v>3.6400000000000002E-2</v>
      </c>
      <c r="BX230" s="64">
        <v>9.4730000000000008</v>
      </c>
      <c r="BY230" s="38">
        <f t="shared" si="2070"/>
        <v>260247.25274725273</v>
      </c>
      <c r="BZ230" s="37">
        <v>0</v>
      </c>
      <c r="CA230" s="4">
        <v>0</v>
      </c>
      <c r="CB230" s="38">
        <f t="shared" si="2071"/>
        <v>0</v>
      </c>
      <c r="CC230" s="37">
        <v>0</v>
      </c>
      <c r="CD230" s="4">
        <v>0</v>
      </c>
      <c r="CE230" s="38">
        <f t="shared" si="2072"/>
        <v>0</v>
      </c>
      <c r="CF230" s="37">
        <v>0</v>
      </c>
      <c r="CG230" s="4">
        <v>0</v>
      </c>
      <c r="CH230" s="38">
        <f t="shared" si="2073"/>
        <v>0</v>
      </c>
      <c r="CI230" s="37">
        <v>0</v>
      </c>
      <c r="CJ230" s="4">
        <v>0</v>
      </c>
      <c r="CK230" s="38">
        <f t="shared" si="2074"/>
        <v>0</v>
      </c>
      <c r="CL230" s="37">
        <v>0</v>
      </c>
      <c r="CM230" s="4">
        <v>0</v>
      </c>
      <c r="CN230" s="38">
        <f t="shared" si="2075"/>
        <v>0</v>
      </c>
      <c r="CO230" s="63">
        <v>0.15990000000000001</v>
      </c>
      <c r="CP230" s="64">
        <v>32.863</v>
      </c>
      <c r="CQ230" s="38">
        <f t="shared" si="2076"/>
        <v>205522.20137585988</v>
      </c>
      <c r="CR230" s="37">
        <v>0</v>
      </c>
      <c r="CS230" s="4">
        <v>0</v>
      </c>
      <c r="CT230" s="38">
        <f t="shared" si="2077"/>
        <v>0</v>
      </c>
      <c r="CU230" s="37">
        <v>0</v>
      </c>
      <c r="CV230" s="4">
        <v>0</v>
      </c>
      <c r="CW230" s="38">
        <f t="shared" si="2078"/>
        <v>0</v>
      </c>
      <c r="CX230" s="63">
        <v>5.0237100000000003</v>
      </c>
      <c r="CY230" s="64">
        <v>284.04899999999998</v>
      </c>
      <c r="CZ230" s="38">
        <f t="shared" si="2079"/>
        <v>56541.679356491506</v>
      </c>
      <c r="DA230" s="37">
        <v>0</v>
      </c>
      <c r="DB230" s="4">
        <v>0</v>
      </c>
      <c r="DC230" s="38">
        <f t="shared" si="2080"/>
        <v>0</v>
      </c>
      <c r="DD230" s="63">
        <v>0.27831</v>
      </c>
      <c r="DE230" s="64">
        <v>9.4960000000000004</v>
      </c>
      <c r="DF230" s="38">
        <f t="shared" si="2081"/>
        <v>34120.225647659085</v>
      </c>
      <c r="DG230" s="37">
        <v>0</v>
      </c>
      <c r="DH230" s="4">
        <v>0</v>
      </c>
      <c r="DI230" s="38">
        <f t="shared" si="2082"/>
        <v>0</v>
      </c>
      <c r="DJ230" s="63">
        <v>5.1700000000000003E-2</v>
      </c>
      <c r="DK230" s="64">
        <v>7.81</v>
      </c>
      <c r="DL230" s="59">
        <f t="shared" si="2083"/>
        <v>151063.82978723402</v>
      </c>
      <c r="DM230" s="63">
        <v>271.75684999999999</v>
      </c>
      <c r="DN230" s="64">
        <v>5459.9620000000004</v>
      </c>
      <c r="DO230" s="38">
        <f t="shared" si="2084"/>
        <v>20091.350043246384</v>
      </c>
      <c r="DP230" s="63">
        <v>6.7538400000000003</v>
      </c>
      <c r="DQ230" s="64">
        <v>123.524</v>
      </c>
      <c r="DR230" s="38">
        <f t="shared" si="2085"/>
        <v>18289.447188562361</v>
      </c>
      <c r="DS230" s="37">
        <v>0</v>
      </c>
      <c r="DT230" s="4">
        <v>0</v>
      </c>
      <c r="DU230" s="38">
        <f t="shared" si="2086"/>
        <v>0</v>
      </c>
      <c r="DV230" s="63">
        <v>1E-3</v>
      </c>
      <c r="DW230" s="64">
        <v>5.2999999999999999E-2</v>
      </c>
      <c r="DX230" s="38">
        <f t="shared" si="2087"/>
        <v>53000</v>
      </c>
      <c r="DY230" s="37">
        <v>0</v>
      </c>
      <c r="DZ230" s="4">
        <v>0</v>
      </c>
      <c r="EA230" s="38">
        <f t="shared" si="2088"/>
        <v>0</v>
      </c>
      <c r="EB230" s="63">
        <v>9.008280000000001</v>
      </c>
      <c r="EC230" s="64">
        <v>425.08300000000003</v>
      </c>
      <c r="ED230" s="38">
        <f t="shared" si="2089"/>
        <v>47188.031455505377</v>
      </c>
      <c r="EE230" s="63">
        <v>1.4599999999999999E-3</v>
      </c>
      <c r="EF230" s="64">
        <v>9.6000000000000002E-2</v>
      </c>
      <c r="EG230" s="38">
        <f t="shared" si="2090"/>
        <v>65753.424657534255</v>
      </c>
      <c r="EH230" s="63">
        <v>1.4599999999999999E-3</v>
      </c>
      <c r="EI230" s="64">
        <v>9.6000000000000002E-2</v>
      </c>
      <c r="EJ230" s="38">
        <f t="shared" si="2091"/>
        <v>65753.424657534255</v>
      </c>
      <c r="EK230" s="37">
        <v>0</v>
      </c>
      <c r="EL230" s="4">
        <v>0</v>
      </c>
      <c r="EM230" s="38">
        <f t="shared" si="2092"/>
        <v>0</v>
      </c>
      <c r="EN230" s="37">
        <v>0</v>
      </c>
      <c r="EO230" s="4">
        <v>0</v>
      </c>
      <c r="EP230" s="38">
        <f t="shared" si="2093"/>
        <v>0</v>
      </c>
      <c r="EQ230" s="37"/>
      <c r="ER230" s="4"/>
      <c r="ES230" s="38"/>
      <c r="ET230" s="37">
        <v>0</v>
      </c>
      <c r="EU230" s="4">
        <v>0</v>
      </c>
      <c r="EV230" s="38">
        <f t="shared" si="2094"/>
        <v>0</v>
      </c>
      <c r="EW230" s="37">
        <v>0</v>
      </c>
      <c r="EX230" s="4">
        <v>0</v>
      </c>
      <c r="EY230" s="38">
        <f t="shared" si="2095"/>
        <v>0</v>
      </c>
      <c r="EZ230" s="37">
        <v>0</v>
      </c>
      <c r="FA230" s="4">
        <v>0</v>
      </c>
      <c r="FB230" s="38">
        <f t="shared" si="2096"/>
        <v>0</v>
      </c>
      <c r="FC230" s="37"/>
      <c r="FD230" s="4"/>
      <c r="FE230" s="38"/>
      <c r="FF230" s="37">
        <v>0</v>
      </c>
      <c r="FG230" s="4">
        <v>0</v>
      </c>
      <c r="FH230" s="38">
        <f t="shared" si="2097"/>
        <v>0</v>
      </c>
      <c r="FI230" s="63">
        <v>290.46800000000002</v>
      </c>
      <c r="FJ230" s="64">
        <v>1344.4749999999999</v>
      </c>
      <c r="FK230" s="38">
        <f t="shared" si="2098"/>
        <v>4628.6510045857021</v>
      </c>
      <c r="FL230" s="37">
        <v>0</v>
      </c>
      <c r="FM230" s="4">
        <v>0</v>
      </c>
      <c r="FN230" s="38">
        <f t="shared" si="2099"/>
        <v>0</v>
      </c>
      <c r="FO230" s="37">
        <v>0</v>
      </c>
      <c r="FP230" s="4">
        <v>0</v>
      </c>
      <c r="FQ230" s="38">
        <f t="shared" si="2100"/>
        <v>0</v>
      </c>
      <c r="FR230" s="37">
        <v>0</v>
      </c>
      <c r="FS230" s="4">
        <v>0</v>
      </c>
      <c r="FT230" s="38">
        <f t="shared" si="2101"/>
        <v>0</v>
      </c>
      <c r="FU230" s="37"/>
      <c r="FV230" s="4"/>
      <c r="FW230" s="38"/>
      <c r="FX230" s="37">
        <v>0</v>
      </c>
      <c r="FY230" s="4">
        <v>0</v>
      </c>
      <c r="FZ230" s="38">
        <f t="shared" si="2102"/>
        <v>0</v>
      </c>
      <c r="GA230" s="37">
        <v>0</v>
      </c>
      <c r="GB230" s="4">
        <v>0</v>
      </c>
      <c r="GC230" s="38">
        <f t="shared" si="2103"/>
        <v>0</v>
      </c>
      <c r="GD230" s="63">
        <v>8.5792000000000002</v>
      </c>
      <c r="GE230" s="64">
        <v>561.06899999999996</v>
      </c>
      <c r="GF230" s="38">
        <f t="shared" si="2104"/>
        <v>65398.755128683319</v>
      </c>
      <c r="GG230" s="37">
        <v>0</v>
      </c>
      <c r="GH230" s="4">
        <v>0</v>
      </c>
      <c r="GI230" s="38">
        <f t="shared" si="2105"/>
        <v>0</v>
      </c>
      <c r="GJ230" s="37">
        <v>0</v>
      </c>
      <c r="GK230" s="4">
        <v>0</v>
      </c>
      <c r="GL230" s="38">
        <f t="shared" si="2106"/>
        <v>0</v>
      </c>
      <c r="GM230" s="37">
        <v>0</v>
      </c>
      <c r="GN230" s="4">
        <v>0</v>
      </c>
      <c r="GO230" s="38">
        <f t="shared" si="2107"/>
        <v>0</v>
      </c>
      <c r="GP230" s="37">
        <v>0</v>
      </c>
      <c r="GQ230" s="4">
        <v>0</v>
      </c>
      <c r="GR230" s="38">
        <f t="shared" si="2108"/>
        <v>0</v>
      </c>
      <c r="GS230" s="37">
        <v>0</v>
      </c>
      <c r="GT230" s="4">
        <v>0</v>
      </c>
      <c r="GU230" s="38">
        <f t="shared" si="2109"/>
        <v>0</v>
      </c>
      <c r="GV230" s="37">
        <v>0</v>
      </c>
      <c r="GW230" s="4">
        <v>0</v>
      </c>
      <c r="GX230" s="38">
        <f t="shared" si="2110"/>
        <v>0</v>
      </c>
      <c r="GY230" s="37">
        <v>0</v>
      </c>
      <c r="GZ230" s="4">
        <v>0</v>
      </c>
      <c r="HA230" s="38">
        <f t="shared" si="2111"/>
        <v>0</v>
      </c>
      <c r="HB230" s="37">
        <v>0</v>
      </c>
      <c r="HC230" s="4">
        <v>0</v>
      </c>
      <c r="HD230" s="38">
        <f t="shared" si="2112"/>
        <v>0</v>
      </c>
      <c r="HE230" s="37">
        <v>0</v>
      </c>
      <c r="HF230" s="4">
        <v>0</v>
      </c>
      <c r="HG230" s="38">
        <f t="shared" si="2113"/>
        <v>0</v>
      </c>
      <c r="HH230" s="63">
        <v>51.899879999999996</v>
      </c>
      <c r="HI230" s="64">
        <v>1791.2190000000001</v>
      </c>
      <c r="HJ230" s="38">
        <f t="shared" si="2114"/>
        <v>34512.96997218491</v>
      </c>
      <c r="HK230" s="37">
        <v>0</v>
      </c>
      <c r="HL230" s="4">
        <v>0</v>
      </c>
      <c r="HM230" s="38">
        <f t="shared" si="2115"/>
        <v>0</v>
      </c>
      <c r="HN230" s="63">
        <v>3.0499999999999998E-3</v>
      </c>
      <c r="HO230" s="64">
        <v>0.77700000000000002</v>
      </c>
      <c r="HP230" s="38">
        <f t="shared" si="2116"/>
        <v>254754.09836065577</v>
      </c>
      <c r="HQ230" s="37">
        <v>0</v>
      </c>
      <c r="HR230" s="4">
        <v>0</v>
      </c>
      <c r="HS230" s="38">
        <f t="shared" si="2117"/>
        <v>0</v>
      </c>
      <c r="HT230" s="63">
        <v>0.19800000000000001</v>
      </c>
      <c r="HU230" s="64">
        <v>0.46200000000000002</v>
      </c>
      <c r="HV230" s="38">
        <f t="shared" si="2118"/>
        <v>2333.3333333333335</v>
      </c>
      <c r="HW230" s="37">
        <v>0</v>
      </c>
      <c r="HX230" s="4">
        <v>0</v>
      </c>
      <c r="HY230" s="38">
        <f t="shared" si="2119"/>
        <v>0</v>
      </c>
      <c r="HZ230" s="37">
        <v>0</v>
      </c>
      <c r="IA230" s="4">
        <v>0</v>
      </c>
      <c r="IB230" s="38">
        <f t="shared" si="2120"/>
        <v>0</v>
      </c>
      <c r="IC230" s="63">
        <v>21.706919999999997</v>
      </c>
      <c r="ID230" s="64">
        <v>397.77300000000002</v>
      </c>
      <c r="IE230" s="38">
        <f t="shared" si="2121"/>
        <v>18324.709355357652</v>
      </c>
      <c r="IF230" s="37">
        <v>0</v>
      </c>
      <c r="IG230" s="4">
        <v>0</v>
      </c>
      <c r="IH230" s="38">
        <f t="shared" si="2122"/>
        <v>0</v>
      </c>
      <c r="II230" s="63">
        <v>2.31E-3</v>
      </c>
      <c r="IJ230" s="64">
        <v>2.827</v>
      </c>
      <c r="IK230" s="59">
        <f t="shared" si="2123"/>
        <v>1223809.5238095238</v>
      </c>
      <c r="IL230" s="63">
        <v>0.77032</v>
      </c>
      <c r="IM230" s="64">
        <v>84.15</v>
      </c>
      <c r="IN230" s="38">
        <f t="shared" si="2124"/>
        <v>109240.31571295047</v>
      </c>
      <c r="IO230" s="63">
        <v>16.524159999999998</v>
      </c>
      <c r="IP230" s="64">
        <v>870.89800000000002</v>
      </c>
      <c r="IQ230" s="38">
        <f t="shared" si="2125"/>
        <v>52704.524768581286</v>
      </c>
      <c r="IR230" s="37">
        <v>0</v>
      </c>
      <c r="IS230" s="4">
        <v>0</v>
      </c>
      <c r="IT230" s="38">
        <f t="shared" si="2126"/>
        <v>0</v>
      </c>
      <c r="IU230" s="37">
        <v>0</v>
      </c>
      <c r="IV230" s="4">
        <v>0</v>
      </c>
      <c r="IW230" s="38">
        <f t="shared" si="2127"/>
        <v>0</v>
      </c>
      <c r="IX230" s="37">
        <v>0</v>
      </c>
      <c r="IY230" s="4">
        <v>0</v>
      </c>
      <c r="IZ230" s="38">
        <f t="shared" si="2128"/>
        <v>0</v>
      </c>
      <c r="JA230" s="63">
        <v>6.2079999999999996E-2</v>
      </c>
      <c r="JB230" s="64">
        <v>2.6339999999999999</v>
      </c>
      <c r="JC230" s="38">
        <f t="shared" si="2129"/>
        <v>42429.123711340209</v>
      </c>
      <c r="JD230" s="63">
        <v>3.4020000000000001</v>
      </c>
      <c r="JE230" s="64">
        <v>226.113</v>
      </c>
      <c r="JF230" s="38">
        <f t="shared" si="2130"/>
        <v>66464.726631393292</v>
      </c>
      <c r="JG230" s="37">
        <v>0</v>
      </c>
      <c r="JH230" s="4">
        <v>0</v>
      </c>
      <c r="JI230" s="38">
        <f t="shared" si="2131"/>
        <v>0</v>
      </c>
      <c r="JJ230" s="37">
        <v>0</v>
      </c>
      <c r="JK230" s="4">
        <v>0</v>
      </c>
      <c r="JL230" s="38">
        <f t="shared" si="2132"/>
        <v>0</v>
      </c>
      <c r="JM230" s="63">
        <v>0.64</v>
      </c>
      <c r="JN230" s="64">
        <v>5.5060000000000002</v>
      </c>
      <c r="JO230" s="38">
        <f t="shared" si="2133"/>
        <v>8603.125</v>
      </c>
      <c r="JP230" s="63">
        <v>8.5040300000000002</v>
      </c>
      <c r="JQ230" s="64">
        <v>393.00700000000001</v>
      </c>
      <c r="JR230" s="38">
        <f t="shared" si="2134"/>
        <v>46214.206676128844</v>
      </c>
      <c r="JS230" s="37">
        <v>0</v>
      </c>
      <c r="JT230" s="4">
        <v>0</v>
      </c>
      <c r="JU230" s="38">
        <f t="shared" si="2135"/>
        <v>0</v>
      </c>
      <c r="JV230" s="37">
        <v>0</v>
      </c>
      <c r="JW230" s="4">
        <v>0</v>
      </c>
      <c r="JX230" s="38">
        <f t="shared" si="2136"/>
        <v>0</v>
      </c>
      <c r="JY230" s="37">
        <v>0</v>
      </c>
      <c r="JZ230" s="4">
        <v>0</v>
      </c>
      <c r="KA230" s="38">
        <f t="shared" si="2137"/>
        <v>0</v>
      </c>
      <c r="KB230" s="37">
        <v>0</v>
      </c>
      <c r="KC230" s="4">
        <v>0</v>
      </c>
      <c r="KD230" s="38">
        <f t="shared" si="2138"/>
        <v>0</v>
      </c>
      <c r="KE230" s="63">
        <v>1.137</v>
      </c>
      <c r="KF230" s="64">
        <v>9.9600000000000009</v>
      </c>
      <c r="KG230" s="38">
        <f t="shared" si="2139"/>
        <v>8759.8944591029031</v>
      </c>
      <c r="KH230" s="63"/>
      <c r="KI230" s="64"/>
      <c r="KJ230" s="38"/>
      <c r="KK230" s="63">
        <v>1E-3</v>
      </c>
      <c r="KL230" s="64">
        <v>8.9999999999999993E-3</v>
      </c>
      <c r="KM230" s="38">
        <f t="shared" si="2140"/>
        <v>9000</v>
      </c>
      <c r="KN230" s="37">
        <v>0</v>
      </c>
      <c r="KO230" s="4">
        <v>0</v>
      </c>
      <c r="KP230" s="38">
        <f t="shared" si="2141"/>
        <v>0</v>
      </c>
      <c r="KQ230" s="37">
        <v>0</v>
      </c>
      <c r="KR230" s="4">
        <v>0</v>
      </c>
      <c r="KS230" s="38">
        <f t="shared" si="2142"/>
        <v>0</v>
      </c>
      <c r="KT230" s="63">
        <v>26.776250000000001</v>
      </c>
      <c r="KU230" s="64">
        <v>319.07600000000002</v>
      </c>
      <c r="KV230" s="38">
        <f t="shared" si="2143"/>
        <v>11916.381121329536</v>
      </c>
      <c r="KW230" s="37">
        <v>0</v>
      </c>
      <c r="KX230" s="4">
        <v>0</v>
      </c>
      <c r="KY230" s="38">
        <f t="shared" si="2144"/>
        <v>0</v>
      </c>
      <c r="KZ230" s="63">
        <v>213.99600000000001</v>
      </c>
      <c r="LA230" s="64">
        <v>4446.085</v>
      </c>
      <c r="LB230" s="38">
        <f t="shared" si="2145"/>
        <v>20776.486476382735</v>
      </c>
      <c r="LC230" s="63">
        <v>23.19753</v>
      </c>
      <c r="LD230" s="64">
        <v>1089.761</v>
      </c>
      <c r="LE230" s="38">
        <f t="shared" si="2146"/>
        <v>46977.458375956405</v>
      </c>
      <c r="LF230" s="63">
        <v>1.1949700000000001</v>
      </c>
      <c r="LG230" s="64">
        <v>98.84</v>
      </c>
      <c r="LH230" s="38">
        <f t="shared" si="2147"/>
        <v>82713.373557495157</v>
      </c>
      <c r="LI230" s="63">
        <v>3.8999999999999998E-3</v>
      </c>
      <c r="LJ230" s="64">
        <v>0.30199999999999999</v>
      </c>
      <c r="LK230" s="38">
        <f t="shared" si="2148"/>
        <v>77435.897435897437</v>
      </c>
      <c r="LL230" s="37">
        <v>0</v>
      </c>
      <c r="LM230" s="4">
        <v>0</v>
      </c>
      <c r="LN230" s="38">
        <f t="shared" si="2149"/>
        <v>0</v>
      </c>
      <c r="LO230" s="37">
        <v>0</v>
      </c>
      <c r="LP230" s="4">
        <v>0</v>
      </c>
      <c r="LQ230" s="38">
        <f t="shared" si="2150"/>
        <v>0</v>
      </c>
      <c r="LR230" s="37">
        <v>0</v>
      </c>
      <c r="LS230" s="4">
        <v>0</v>
      </c>
      <c r="LT230" s="38">
        <f t="shared" si="2151"/>
        <v>0</v>
      </c>
      <c r="LU230" s="63">
        <v>21.198</v>
      </c>
      <c r="LV230" s="64">
        <v>337.28</v>
      </c>
      <c r="LW230" s="38">
        <f t="shared" si="2152"/>
        <v>15910.934993867346</v>
      </c>
      <c r="LX230" s="63">
        <v>323.94799999999998</v>
      </c>
      <c r="LY230" s="64">
        <v>4371.835</v>
      </c>
      <c r="LZ230" s="38">
        <f t="shared" si="2153"/>
        <v>13495.483843085929</v>
      </c>
      <c r="MA230" s="2">
        <f t="shared" si="2154"/>
        <v>1922.4005299999999</v>
      </c>
      <c r="MB230" s="34">
        <f t="shared" si="2155"/>
        <v>36320.988999999987</v>
      </c>
    </row>
    <row r="231" spans="1:341" x14ac:dyDescent="0.3">
      <c r="A231" s="50">
        <v>2021</v>
      </c>
      <c r="B231" s="51" t="s">
        <v>10</v>
      </c>
      <c r="C231" s="37">
        <v>0</v>
      </c>
      <c r="D231" s="4">
        <v>0</v>
      </c>
      <c r="E231" s="38">
        <f t="shared" si="2157"/>
        <v>0</v>
      </c>
      <c r="F231" s="37">
        <v>0</v>
      </c>
      <c r="G231" s="4">
        <v>0</v>
      </c>
      <c r="H231" s="38">
        <f t="shared" si="2047"/>
        <v>0</v>
      </c>
      <c r="I231" s="37">
        <v>0</v>
      </c>
      <c r="J231" s="4">
        <v>0</v>
      </c>
      <c r="K231" s="38">
        <f t="shared" si="2048"/>
        <v>0</v>
      </c>
      <c r="L231" s="37">
        <v>0</v>
      </c>
      <c r="M231" s="4">
        <v>0</v>
      </c>
      <c r="N231" s="38">
        <f t="shared" si="2049"/>
        <v>0</v>
      </c>
      <c r="O231" s="65">
        <v>8.3725000000000005</v>
      </c>
      <c r="P231" s="4">
        <v>733.899</v>
      </c>
      <c r="Q231" s="38">
        <f t="shared" si="2050"/>
        <v>87655.897282770966</v>
      </c>
      <c r="R231" s="37">
        <v>0</v>
      </c>
      <c r="S231" s="4">
        <v>0</v>
      </c>
      <c r="T231" s="38">
        <f t="shared" si="2051"/>
        <v>0</v>
      </c>
      <c r="U231" s="65">
        <v>124.49131</v>
      </c>
      <c r="V231" s="4">
        <v>2484.6080000000002</v>
      </c>
      <c r="W231" s="38">
        <f t="shared" si="2052"/>
        <v>19958.083821272347</v>
      </c>
      <c r="X231" s="37">
        <v>0</v>
      </c>
      <c r="Y231" s="4">
        <v>0</v>
      </c>
      <c r="Z231" s="38">
        <f t="shared" si="2053"/>
        <v>0</v>
      </c>
      <c r="AA231" s="37">
        <v>0</v>
      </c>
      <c r="AB231" s="4">
        <v>0</v>
      </c>
      <c r="AC231" s="38">
        <f t="shared" si="2054"/>
        <v>0</v>
      </c>
      <c r="AD231" s="65">
        <v>4.1189999999999997E-2</v>
      </c>
      <c r="AE231" s="4">
        <v>1.756</v>
      </c>
      <c r="AF231" s="38">
        <f t="shared" si="2055"/>
        <v>42631.706724933239</v>
      </c>
      <c r="AG231" s="65">
        <v>2.496E-2</v>
      </c>
      <c r="AH231" s="4">
        <v>5.3129999999999997</v>
      </c>
      <c r="AI231" s="38">
        <f t="shared" si="2056"/>
        <v>212860.57692307691</v>
      </c>
      <c r="AJ231" s="37">
        <v>0</v>
      </c>
      <c r="AK231" s="4">
        <v>0</v>
      </c>
      <c r="AL231" s="38">
        <f t="shared" si="2057"/>
        <v>0</v>
      </c>
      <c r="AM231" s="65">
        <v>4.7369899999999996</v>
      </c>
      <c r="AN231" s="4">
        <v>128.99100000000001</v>
      </c>
      <c r="AO231" s="38">
        <f t="shared" si="2058"/>
        <v>27230.583134015487</v>
      </c>
      <c r="AP231" s="37">
        <v>0</v>
      </c>
      <c r="AQ231" s="4">
        <v>0</v>
      </c>
      <c r="AR231" s="38">
        <f t="shared" si="2059"/>
        <v>0</v>
      </c>
      <c r="AS231" s="37">
        <v>0</v>
      </c>
      <c r="AT231" s="4">
        <v>0</v>
      </c>
      <c r="AU231" s="38">
        <f t="shared" si="2060"/>
        <v>0</v>
      </c>
      <c r="AV231" s="37">
        <v>0</v>
      </c>
      <c r="AW231" s="4">
        <v>0</v>
      </c>
      <c r="AX231" s="38">
        <f t="shared" si="2061"/>
        <v>0</v>
      </c>
      <c r="AY231" s="65">
        <v>22.642189999999999</v>
      </c>
      <c r="AZ231" s="4">
        <v>637.61400000000003</v>
      </c>
      <c r="BA231" s="38">
        <f t="shared" si="2062"/>
        <v>28160.438544151428</v>
      </c>
      <c r="BB231" s="37">
        <v>0</v>
      </c>
      <c r="BC231" s="4">
        <v>0</v>
      </c>
      <c r="BD231" s="38">
        <f t="shared" si="2063"/>
        <v>0</v>
      </c>
      <c r="BE231" s="37">
        <v>0</v>
      </c>
      <c r="BF231" s="4">
        <v>0</v>
      </c>
      <c r="BG231" s="38">
        <f t="shared" si="2064"/>
        <v>0</v>
      </c>
      <c r="BH231" s="65">
        <v>24.88372</v>
      </c>
      <c r="BI231" s="4">
        <v>279.43599999999998</v>
      </c>
      <c r="BJ231" s="38">
        <f t="shared" si="2065"/>
        <v>11229.671447838184</v>
      </c>
      <c r="BK231" s="37">
        <v>0</v>
      </c>
      <c r="BL231" s="4">
        <v>0</v>
      </c>
      <c r="BM231" s="38">
        <f t="shared" si="2066"/>
        <v>0</v>
      </c>
      <c r="BN231" s="37">
        <v>0</v>
      </c>
      <c r="BO231" s="4">
        <v>0</v>
      </c>
      <c r="BP231" s="38">
        <f t="shared" si="2067"/>
        <v>0</v>
      </c>
      <c r="BQ231" s="37">
        <v>0</v>
      </c>
      <c r="BR231" s="4">
        <v>0</v>
      </c>
      <c r="BS231" s="38">
        <f t="shared" si="2068"/>
        <v>0</v>
      </c>
      <c r="BT231" s="37">
        <v>0</v>
      </c>
      <c r="BU231" s="4">
        <v>0</v>
      </c>
      <c r="BV231" s="38">
        <f t="shared" si="2069"/>
        <v>0</v>
      </c>
      <c r="BW231" s="37">
        <v>0</v>
      </c>
      <c r="BX231" s="4">
        <v>0</v>
      </c>
      <c r="BY231" s="38">
        <f t="shared" si="2070"/>
        <v>0</v>
      </c>
      <c r="BZ231" s="65">
        <v>4.0000000000000001E-3</v>
      </c>
      <c r="CA231" s="4">
        <v>0.67900000000000005</v>
      </c>
      <c r="CB231" s="38">
        <f t="shared" si="2071"/>
        <v>169750</v>
      </c>
      <c r="CC231" s="37">
        <v>0</v>
      </c>
      <c r="CD231" s="4">
        <v>0</v>
      </c>
      <c r="CE231" s="38">
        <f t="shared" si="2072"/>
        <v>0</v>
      </c>
      <c r="CF231" s="37">
        <v>0</v>
      </c>
      <c r="CG231" s="4">
        <v>0</v>
      </c>
      <c r="CH231" s="38">
        <f t="shared" si="2073"/>
        <v>0</v>
      </c>
      <c r="CI231" s="37">
        <v>0</v>
      </c>
      <c r="CJ231" s="4">
        <v>0</v>
      </c>
      <c r="CK231" s="38">
        <f t="shared" si="2074"/>
        <v>0</v>
      </c>
      <c r="CL231" s="37">
        <v>0</v>
      </c>
      <c r="CM231" s="4">
        <v>0</v>
      </c>
      <c r="CN231" s="38">
        <f t="shared" si="2075"/>
        <v>0</v>
      </c>
      <c r="CO231" s="65">
        <v>0.12279999999999999</v>
      </c>
      <c r="CP231" s="4">
        <v>33.546999999999997</v>
      </c>
      <c r="CQ231" s="38">
        <f t="shared" si="2076"/>
        <v>273184.03908794792</v>
      </c>
      <c r="CR231" s="37">
        <v>0</v>
      </c>
      <c r="CS231" s="4">
        <v>0</v>
      </c>
      <c r="CT231" s="38">
        <f t="shared" si="2077"/>
        <v>0</v>
      </c>
      <c r="CU231" s="65">
        <v>3.5000000000000001E-3</v>
      </c>
      <c r="CV231" s="4">
        <v>0.41299999999999998</v>
      </c>
      <c r="CW231" s="38">
        <f t="shared" si="2078"/>
        <v>117999.99999999999</v>
      </c>
      <c r="CX231" s="65">
        <v>1.4429700000000001</v>
      </c>
      <c r="CY231" s="4">
        <v>137.459</v>
      </c>
      <c r="CZ231" s="38">
        <f t="shared" si="2079"/>
        <v>95261.162740736108</v>
      </c>
      <c r="DA231" s="65">
        <v>0.01</v>
      </c>
      <c r="DB231" s="4">
        <v>1.446</v>
      </c>
      <c r="DC231" s="38">
        <f t="shared" si="2080"/>
        <v>144600</v>
      </c>
      <c r="DD231" s="65">
        <v>0.68491999999999997</v>
      </c>
      <c r="DE231" s="4">
        <v>23.690999999999999</v>
      </c>
      <c r="DF231" s="38">
        <f t="shared" si="2081"/>
        <v>34589.441102610523</v>
      </c>
      <c r="DG231" s="37">
        <v>0</v>
      </c>
      <c r="DH231" s="4">
        <v>0</v>
      </c>
      <c r="DI231" s="38">
        <f t="shared" si="2082"/>
        <v>0</v>
      </c>
      <c r="DJ231" s="37">
        <v>0</v>
      </c>
      <c r="DK231" s="4">
        <v>0</v>
      </c>
      <c r="DL231" s="38">
        <f t="shared" si="2083"/>
        <v>0</v>
      </c>
      <c r="DM231" s="65">
        <v>365.75371999999999</v>
      </c>
      <c r="DN231" s="4">
        <v>6592.9979999999996</v>
      </c>
      <c r="DO231" s="38">
        <f t="shared" si="2084"/>
        <v>18025.785219628116</v>
      </c>
      <c r="DP231" s="65">
        <v>2.0507600000000004</v>
      </c>
      <c r="DQ231" s="4">
        <v>45.357999999999997</v>
      </c>
      <c r="DR231" s="38">
        <f t="shared" si="2085"/>
        <v>22117.653942928471</v>
      </c>
      <c r="DS231" s="65">
        <v>0.16</v>
      </c>
      <c r="DT231" s="4">
        <v>3.1619999999999999</v>
      </c>
      <c r="DU231" s="38">
        <f t="shared" si="2086"/>
        <v>19762.5</v>
      </c>
      <c r="DV231" s="37">
        <v>0</v>
      </c>
      <c r="DW231" s="4">
        <v>0</v>
      </c>
      <c r="DX231" s="38">
        <f t="shared" si="2087"/>
        <v>0</v>
      </c>
      <c r="DY231" s="37">
        <v>0</v>
      </c>
      <c r="DZ231" s="4">
        <v>0</v>
      </c>
      <c r="EA231" s="38">
        <f t="shared" si="2088"/>
        <v>0</v>
      </c>
      <c r="EB231" s="65">
        <v>7.8350299999999997</v>
      </c>
      <c r="EC231" s="4">
        <v>421.36599999999999</v>
      </c>
      <c r="ED231" s="38">
        <f t="shared" si="2089"/>
        <v>53779.755789065261</v>
      </c>
      <c r="EE231" s="65">
        <v>1.7099999999999999E-3</v>
      </c>
      <c r="EF231" s="4">
        <v>0.126</v>
      </c>
      <c r="EG231" s="38">
        <f t="shared" si="2090"/>
        <v>73684.210526315801</v>
      </c>
      <c r="EH231" s="65">
        <v>1.7099999999999999E-3</v>
      </c>
      <c r="EI231" s="4">
        <v>0.126</v>
      </c>
      <c r="EJ231" s="38">
        <f t="shared" si="2091"/>
        <v>73684.210526315801</v>
      </c>
      <c r="EK231" s="37">
        <v>0</v>
      </c>
      <c r="EL231" s="4">
        <v>0</v>
      </c>
      <c r="EM231" s="38">
        <f t="shared" si="2092"/>
        <v>0</v>
      </c>
      <c r="EN231" s="65">
        <v>0.224</v>
      </c>
      <c r="EO231" s="4">
        <v>1.133</v>
      </c>
      <c r="EP231" s="38">
        <f t="shared" si="2093"/>
        <v>5058.0357142857147</v>
      </c>
      <c r="EQ231" s="37"/>
      <c r="ER231" s="4"/>
      <c r="ES231" s="38"/>
      <c r="ET231" s="37">
        <v>0</v>
      </c>
      <c r="EU231" s="4">
        <v>0</v>
      </c>
      <c r="EV231" s="38">
        <f t="shared" si="2094"/>
        <v>0</v>
      </c>
      <c r="EW231" s="37">
        <v>0</v>
      </c>
      <c r="EX231" s="4">
        <v>0</v>
      </c>
      <c r="EY231" s="38">
        <f t="shared" si="2095"/>
        <v>0</v>
      </c>
      <c r="EZ231" s="37">
        <v>0</v>
      </c>
      <c r="FA231" s="4">
        <v>0</v>
      </c>
      <c r="FB231" s="38">
        <f t="shared" si="2096"/>
        <v>0</v>
      </c>
      <c r="FC231" s="37"/>
      <c r="FD231" s="4"/>
      <c r="FE231" s="38"/>
      <c r="FF231" s="37">
        <v>0</v>
      </c>
      <c r="FG231" s="4">
        <v>0</v>
      </c>
      <c r="FH231" s="38">
        <f t="shared" si="2097"/>
        <v>0</v>
      </c>
      <c r="FI231" s="65">
        <v>238.66399999999999</v>
      </c>
      <c r="FJ231" s="4">
        <v>1414.2760000000001</v>
      </c>
      <c r="FK231" s="38">
        <f t="shared" si="2098"/>
        <v>5925.8036402641383</v>
      </c>
      <c r="FL231" s="37">
        <v>0</v>
      </c>
      <c r="FM231" s="4">
        <v>0</v>
      </c>
      <c r="FN231" s="38">
        <f t="shared" si="2099"/>
        <v>0</v>
      </c>
      <c r="FO231" s="37">
        <v>0</v>
      </c>
      <c r="FP231" s="4">
        <v>0</v>
      </c>
      <c r="FQ231" s="38">
        <f t="shared" si="2100"/>
        <v>0</v>
      </c>
      <c r="FR231" s="37">
        <v>0</v>
      </c>
      <c r="FS231" s="4">
        <v>0</v>
      </c>
      <c r="FT231" s="38">
        <f t="shared" si="2101"/>
        <v>0</v>
      </c>
      <c r="FU231" s="37"/>
      <c r="FV231" s="4"/>
      <c r="FW231" s="38"/>
      <c r="FX231" s="37">
        <v>0</v>
      </c>
      <c r="FY231" s="4">
        <v>0</v>
      </c>
      <c r="FZ231" s="38">
        <f t="shared" si="2102"/>
        <v>0</v>
      </c>
      <c r="GA231" s="37">
        <v>0</v>
      </c>
      <c r="GB231" s="4">
        <v>0</v>
      </c>
      <c r="GC231" s="38">
        <f t="shared" si="2103"/>
        <v>0</v>
      </c>
      <c r="GD231" s="65">
        <v>3.7480000000000002</v>
      </c>
      <c r="GE231" s="4">
        <v>254.685</v>
      </c>
      <c r="GF231" s="38">
        <f t="shared" si="2104"/>
        <v>67952.241195304159</v>
      </c>
      <c r="GG231" s="37">
        <v>0</v>
      </c>
      <c r="GH231" s="4">
        <v>0</v>
      </c>
      <c r="GI231" s="38">
        <f t="shared" si="2105"/>
        <v>0</v>
      </c>
      <c r="GJ231" s="37">
        <v>0</v>
      </c>
      <c r="GK231" s="4">
        <v>0</v>
      </c>
      <c r="GL231" s="38">
        <f t="shared" si="2106"/>
        <v>0</v>
      </c>
      <c r="GM231" s="65">
        <v>1.8400000000000001E-3</v>
      </c>
      <c r="GN231" s="4">
        <v>2.8000000000000001E-2</v>
      </c>
      <c r="GO231" s="38">
        <f t="shared" si="2107"/>
        <v>15217.391304347826</v>
      </c>
      <c r="GP231" s="37">
        <v>0</v>
      </c>
      <c r="GQ231" s="4">
        <v>0</v>
      </c>
      <c r="GR231" s="38">
        <f t="shared" si="2108"/>
        <v>0</v>
      </c>
      <c r="GS231" s="37">
        <v>0</v>
      </c>
      <c r="GT231" s="4">
        <v>0</v>
      </c>
      <c r="GU231" s="38">
        <f t="shared" si="2109"/>
        <v>0</v>
      </c>
      <c r="GV231" s="37">
        <v>0</v>
      </c>
      <c r="GW231" s="4">
        <v>0</v>
      </c>
      <c r="GX231" s="38">
        <f t="shared" si="2110"/>
        <v>0</v>
      </c>
      <c r="GY231" s="37">
        <v>0</v>
      </c>
      <c r="GZ231" s="4">
        <v>0</v>
      </c>
      <c r="HA231" s="38">
        <f t="shared" si="2111"/>
        <v>0</v>
      </c>
      <c r="HB231" s="37">
        <v>0</v>
      </c>
      <c r="HC231" s="4">
        <v>0</v>
      </c>
      <c r="HD231" s="38">
        <f t="shared" si="2112"/>
        <v>0</v>
      </c>
      <c r="HE231" s="65">
        <v>1E-3</v>
      </c>
      <c r="HF231" s="4">
        <v>0.02</v>
      </c>
      <c r="HG231" s="38">
        <f t="shared" si="2113"/>
        <v>20000</v>
      </c>
      <c r="HH231" s="65">
        <v>57.515120000000003</v>
      </c>
      <c r="HI231" s="4">
        <v>2906.1909999999998</v>
      </c>
      <c r="HJ231" s="38">
        <f t="shared" si="2114"/>
        <v>50529.165200385563</v>
      </c>
      <c r="HK231" s="37">
        <v>0</v>
      </c>
      <c r="HL231" s="4">
        <v>0</v>
      </c>
      <c r="HM231" s="38">
        <f t="shared" si="2115"/>
        <v>0</v>
      </c>
      <c r="HN231" s="65">
        <v>2E-3</v>
      </c>
      <c r="HO231" s="4">
        <v>0.04</v>
      </c>
      <c r="HP231" s="38">
        <f t="shared" si="2116"/>
        <v>20000</v>
      </c>
      <c r="HQ231" s="37">
        <v>0</v>
      </c>
      <c r="HR231" s="4">
        <v>0</v>
      </c>
      <c r="HS231" s="38">
        <f t="shared" si="2117"/>
        <v>0</v>
      </c>
      <c r="HT231" s="37">
        <v>0</v>
      </c>
      <c r="HU231" s="4">
        <v>0</v>
      </c>
      <c r="HV231" s="38">
        <f t="shared" si="2118"/>
        <v>0</v>
      </c>
      <c r="HW231" s="37">
        <v>0</v>
      </c>
      <c r="HX231" s="4">
        <v>0</v>
      </c>
      <c r="HY231" s="38">
        <f t="shared" si="2119"/>
        <v>0</v>
      </c>
      <c r="HZ231" s="37">
        <v>0</v>
      </c>
      <c r="IA231" s="4">
        <v>0</v>
      </c>
      <c r="IB231" s="38">
        <f t="shared" si="2120"/>
        <v>0</v>
      </c>
      <c r="IC231" s="65">
        <v>1.9E-2</v>
      </c>
      <c r="ID231" s="4">
        <v>0.112</v>
      </c>
      <c r="IE231" s="38">
        <f t="shared" si="2121"/>
        <v>5894.7368421052633</v>
      </c>
      <c r="IF231" s="37">
        <v>0</v>
      </c>
      <c r="IG231" s="4">
        <v>0</v>
      </c>
      <c r="IH231" s="38">
        <f t="shared" si="2122"/>
        <v>0</v>
      </c>
      <c r="II231" s="37">
        <v>0</v>
      </c>
      <c r="IJ231" s="4">
        <v>0</v>
      </c>
      <c r="IK231" s="38">
        <f t="shared" si="2123"/>
        <v>0</v>
      </c>
      <c r="IL231" s="65">
        <v>11.728969999999999</v>
      </c>
      <c r="IM231" s="4">
        <v>925.92700000000002</v>
      </c>
      <c r="IN231" s="38">
        <f t="shared" si="2124"/>
        <v>78943.590102114686</v>
      </c>
      <c r="IO231" s="65">
        <v>28.88869</v>
      </c>
      <c r="IP231" s="4">
        <v>1468.26</v>
      </c>
      <c r="IQ231" s="38">
        <f t="shared" si="2125"/>
        <v>50824.734524133841</v>
      </c>
      <c r="IR231" s="37">
        <v>0</v>
      </c>
      <c r="IS231" s="4">
        <v>0</v>
      </c>
      <c r="IT231" s="38">
        <f t="shared" si="2126"/>
        <v>0</v>
      </c>
      <c r="IU231" s="37">
        <v>0</v>
      </c>
      <c r="IV231" s="4">
        <v>0</v>
      </c>
      <c r="IW231" s="38">
        <f t="shared" si="2127"/>
        <v>0</v>
      </c>
      <c r="IX231" s="37">
        <v>0</v>
      </c>
      <c r="IY231" s="4">
        <v>0</v>
      </c>
      <c r="IZ231" s="38">
        <f t="shared" si="2128"/>
        <v>0</v>
      </c>
      <c r="JA231" s="65">
        <v>8.0146200000000007</v>
      </c>
      <c r="JB231" s="4">
        <v>301.47399999999999</v>
      </c>
      <c r="JC231" s="38">
        <f t="shared" si="2129"/>
        <v>37615.507659751798</v>
      </c>
      <c r="JD231" s="65">
        <v>3.0249999999999999</v>
      </c>
      <c r="JE231" s="4">
        <v>192.61799999999999</v>
      </c>
      <c r="JF231" s="38">
        <f t="shared" si="2130"/>
        <v>63675.371900826445</v>
      </c>
      <c r="JG231" s="65">
        <v>2.6403000000000003</v>
      </c>
      <c r="JH231" s="4">
        <v>422.23200000000003</v>
      </c>
      <c r="JI231" s="38">
        <f t="shared" si="2131"/>
        <v>159918.19111464606</v>
      </c>
      <c r="JJ231" s="37">
        <v>0</v>
      </c>
      <c r="JK231" s="4">
        <v>0</v>
      </c>
      <c r="JL231" s="38">
        <f t="shared" si="2132"/>
        <v>0</v>
      </c>
      <c r="JM231" s="65">
        <v>2.7510000000000003E-2</v>
      </c>
      <c r="JN231" s="4">
        <v>2.0699999999999998</v>
      </c>
      <c r="JO231" s="38">
        <f t="shared" si="2133"/>
        <v>75245.365321701189</v>
      </c>
      <c r="JP231" s="65">
        <v>48.435300000000005</v>
      </c>
      <c r="JQ231" s="4">
        <v>2611.6419999999998</v>
      </c>
      <c r="JR231" s="38">
        <f t="shared" si="2134"/>
        <v>53920.219344156008</v>
      </c>
      <c r="JS231" s="37">
        <v>0</v>
      </c>
      <c r="JT231" s="4">
        <v>0</v>
      </c>
      <c r="JU231" s="38">
        <f t="shared" si="2135"/>
        <v>0</v>
      </c>
      <c r="JV231" s="37">
        <v>0</v>
      </c>
      <c r="JW231" s="4">
        <v>0</v>
      </c>
      <c r="JX231" s="38">
        <f t="shared" si="2136"/>
        <v>0</v>
      </c>
      <c r="JY231" s="65">
        <v>5.8E-4</v>
      </c>
      <c r="JZ231" s="4">
        <v>0.25600000000000001</v>
      </c>
      <c r="KA231" s="38">
        <f t="shared" si="2137"/>
        <v>441379.31034482759</v>
      </c>
      <c r="KB231" s="37">
        <v>0</v>
      </c>
      <c r="KC231" s="4">
        <v>0</v>
      </c>
      <c r="KD231" s="38">
        <f t="shared" si="2138"/>
        <v>0</v>
      </c>
      <c r="KE231" s="65">
        <v>2.2199200000000001</v>
      </c>
      <c r="KF231" s="4">
        <v>14.568</v>
      </c>
      <c r="KG231" s="38">
        <f t="shared" si="2139"/>
        <v>6562.3986449962158</v>
      </c>
      <c r="KH231" s="37"/>
      <c r="KI231" s="4"/>
      <c r="KJ231" s="38"/>
      <c r="KK231" s="37">
        <v>0</v>
      </c>
      <c r="KL231" s="4">
        <v>0</v>
      </c>
      <c r="KM231" s="38">
        <f t="shared" si="2140"/>
        <v>0</v>
      </c>
      <c r="KN231" s="37">
        <v>0</v>
      </c>
      <c r="KO231" s="4">
        <v>0</v>
      </c>
      <c r="KP231" s="38">
        <f t="shared" si="2141"/>
        <v>0</v>
      </c>
      <c r="KQ231" s="37">
        <v>0</v>
      </c>
      <c r="KR231" s="4">
        <v>0</v>
      </c>
      <c r="KS231" s="38">
        <f t="shared" si="2142"/>
        <v>0</v>
      </c>
      <c r="KT231" s="65">
        <v>29.263810000000003</v>
      </c>
      <c r="KU231" s="4">
        <v>411.78199999999998</v>
      </c>
      <c r="KV231" s="38">
        <f t="shared" si="2143"/>
        <v>14071.373481443461</v>
      </c>
      <c r="KW231" s="37">
        <v>0</v>
      </c>
      <c r="KX231" s="4">
        <v>0</v>
      </c>
      <c r="KY231" s="38">
        <f t="shared" si="2144"/>
        <v>0</v>
      </c>
      <c r="KZ231" s="65">
        <v>38.127879999999998</v>
      </c>
      <c r="LA231" s="4">
        <v>734.52300000000002</v>
      </c>
      <c r="LB231" s="38">
        <f t="shared" si="2145"/>
        <v>19264.721773148678</v>
      </c>
      <c r="LC231" s="65">
        <v>62.085419999999999</v>
      </c>
      <c r="LD231" s="4">
        <v>2541.2930000000001</v>
      </c>
      <c r="LE231" s="38">
        <f t="shared" si="2146"/>
        <v>40932.2027619367</v>
      </c>
      <c r="LF231" s="65">
        <v>6.3300299999999998</v>
      </c>
      <c r="LG231" s="4">
        <v>165.08500000000001</v>
      </c>
      <c r="LH231" s="38">
        <f t="shared" si="2147"/>
        <v>26079.655230701908</v>
      </c>
      <c r="LI231" s="65">
        <v>2.9649999999999999E-2</v>
      </c>
      <c r="LJ231" s="4">
        <v>2.399</v>
      </c>
      <c r="LK231" s="38">
        <f t="shared" si="2148"/>
        <v>80910.6239460371</v>
      </c>
      <c r="LL231" s="37">
        <v>0</v>
      </c>
      <c r="LM231" s="4">
        <v>0</v>
      </c>
      <c r="LN231" s="38">
        <f t="shared" si="2149"/>
        <v>0</v>
      </c>
      <c r="LO231" s="37">
        <v>0</v>
      </c>
      <c r="LP231" s="4">
        <v>0</v>
      </c>
      <c r="LQ231" s="38">
        <f t="shared" si="2150"/>
        <v>0</v>
      </c>
      <c r="LR231" s="37">
        <v>0</v>
      </c>
      <c r="LS231" s="4">
        <v>0</v>
      </c>
      <c r="LT231" s="38">
        <f t="shared" si="2151"/>
        <v>0</v>
      </c>
      <c r="LU231" s="37">
        <v>0</v>
      </c>
      <c r="LV231" s="4">
        <v>0</v>
      </c>
      <c r="LW231" s="38">
        <f t="shared" si="2152"/>
        <v>0</v>
      </c>
      <c r="LX231" s="65">
        <v>235.34424999999999</v>
      </c>
      <c r="LY231" s="4">
        <v>3150.9879999999998</v>
      </c>
      <c r="LZ231" s="38">
        <f t="shared" si="2153"/>
        <v>13388.846338926913</v>
      </c>
      <c r="MA231" s="2">
        <f t="shared" si="2154"/>
        <v>1339.5956600000002</v>
      </c>
      <c r="MB231" s="34">
        <f t="shared" si="2155"/>
        <v>29053.051000000003</v>
      </c>
    </row>
    <row r="232" spans="1:341" x14ac:dyDescent="0.3">
      <c r="A232" s="50">
        <v>2021</v>
      </c>
      <c r="B232" s="51" t="s">
        <v>11</v>
      </c>
      <c r="C232" s="37">
        <v>0</v>
      </c>
      <c r="D232" s="4">
        <v>0</v>
      </c>
      <c r="E232" s="38">
        <f t="shared" si="2157"/>
        <v>0</v>
      </c>
      <c r="F232" s="37">
        <v>0</v>
      </c>
      <c r="G232" s="4">
        <v>0</v>
      </c>
      <c r="H232" s="38">
        <f t="shared" si="2047"/>
        <v>0</v>
      </c>
      <c r="I232" s="37">
        <v>0</v>
      </c>
      <c r="J232" s="4">
        <v>0</v>
      </c>
      <c r="K232" s="38">
        <f t="shared" si="2048"/>
        <v>0</v>
      </c>
      <c r="L232" s="65">
        <v>5.9100000000000003E-3</v>
      </c>
      <c r="M232" s="4">
        <v>0.252</v>
      </c>
      <c r="N232" s="38">
        <f t="shared" si="2049"/>
        <v>42639.593908629438</v>
      </c>
      <c r="O232" s="65">
        <v>6.0000000000000001E-3</v>
      </c>
      <c r="P232" s="4">
        <v>2.4689999999999999</v>
      </c>
      <c r="Q232" s="38">
        <f t="shared" si="2050"/>
        <v>411499.99999999994</v>
      </c>
      <c r="R232" s="65">
        <v>0.49307999999999996</v>
      </c>
      <c r="S232" s="4">
        <v>18.826000000000001</v>
      </c>
      <c r="T232" s="38">
        <f t="shared" si="2051"/>
        <v>38180.41697087694</v>
      </c>
      <c r="U232" s="65">
        <v>110.42564</v>
      </c>
      <c r="V232" s="4">
        <v>2340.5309999999999</v>
      </c>
      <c r="W232" s="38">
        <f t="shared" si="2052"/>
        <v>21195.539369298651</v>
      </c>
      <c r="X232" s="65">
        <v>4.2713999999999999</v>
      </c>
      <c r="Y232" s="4">
        <v>46.933</v>
      </c>
      <c r="Z232" s="38">
        <f t="shared" si="2053"/>
        <v>10987.732359413776</v>
      </c>
      <c r="AA232" s="37">
        <v>0</v>
      </c>
      <c r="AB232" s="4">
        <v>0</v>
      </c>
      <c r="AC232" s="38">
        <f t="shared" si="2054"/>
        <v>0</v>
      </c>
      <c r="AD232" s="65">
        <v>1.869</v>
      </c>
      <c r="AE232" s="4">
        <v>86.084000000000003</v>
      </c>
      <c r="AF232" s="38">
        <f t="shared" si="2055"/>
        <v>46058.855002675227</v>
      </c>
      <c r="AG232" s="37">
        <v>0</v>
      </c>
      <c r="AH232" s="4">
        <v>0</v>
      </c>
      <c r="AI232" s="38">
        <f t="shared" si="2056"/>
        <v>0</v>
      </c>
      <c r="AJ232" s="37">
        <v>0</v>
      </c>
      <c r="AK232" s="4">
        <v>0</v>
      </c>
      <c r="AL232" s="38">
        <f t="shared" si="2057"/>
        <v>0</v>
      </c>
      <c r="AM232" s="37">
        <v>0</v>
      </c>
      <c r="AN232" s="4">
        <v>0</v>
      </c>
      <c r="AO232" s="38">
        <f t="shared" si="2058"/>
        <v>0</v>
      </c>
      <c r="AP232" s="37">
        <v>0</v>
      </c>
      <c r="AQ232" s="4">
        <v>0</v>
      </c>
      <c r="AR232" s="38">
        <f t="shared" si="2059"/>
        <v>0</v>
      </c>
      <c r="AS232" s="37">
        <v>0</v>
      </c>
      <c r="AT232" s="4">
        <v>0</v>
      </c>
      <c r="AU232" s="38">
        <f t="shared" si="2060"/>
        <v>0</v>
      </c>
      <c r="AV232" s="37">
        <v>0</v>
      </c>
      <c r="AW232" s="4">
        <v>0</v>
      </c>
      <c r="AX232" s="38">
        <f t="shared" si="2061"/>
        <v>0</v>
      </c>
      <c r="AY232" s="37">
        <v>0</v>
      </c>
      <c r="AZ232" s="4">
        <v>0</v>
      </c>
      <c r="BA232" s="38">
        <f t="shared" si="2062"/>
        <v>0</v>
      </c>
      <c r="BB232" s="37">
        <v>0</v>
      </c>
      <c r="BC232" s="4">
        <v>0</v>
      </c>
      <c r="BD232" s="38">
        <f t="shared" si="2063"/>
        <v>0</v>
      </c>
      <c r="BE232" s="37">
        <v>0</v>
      </c>
      <c r="BF232" s="4">
        <v>0</v>
      </c>
      <c r="BG232" s="38">
        <f t="shared" si="2064"/>
        <v>0</v>
      </c>
      <c r="BH232" s="65">
        <v>4.1835000000000004</v>
      </c>
      <c r="BI232" s="4">
        <v>8.7509999999999994</v>
      </c>
      <c r="BJ232" s="38">
        <f t="shared" si="2065"/>
        <v>2091.7891717461453</v>
      </c>
      <c r="BK232" s="37">
        <v>0</v>
      </c>
      <c r="BL232" s="4">
        <v>0</v>
      </c>
      <c r="BM232" s="38">
        <f t="shared" si="2066"/>
        <v>0</v>
      </c>
      <c r="BN232" s="65">
        <v>15.748989999999999</v>
      </c>
      <c r="BO232" s="4">
        <v>436.79300000000001</v>
      </c>
      <c r="BP232" s="38">
        <f t="shared" si="2067"/>
        <v>27734.667429466906</v>
      </c>
      <c r="BQ232" s="37">
        <v>0</v>
      </c>
      <c r="BR232" s="4">
        <v>0</v>
      </c>
      <c r="BS232" s="38">
        <f t="shared" si="2068"/>
        <v>0</v>
      </c>
      <c r="BT232" s="37">
        <v>0</v>
      </c>
      <c r="BU232" s="4">
        <v>0</v>
      </c>
      <c r="BV232" s="38">
        <f t="shared" si="2069"/>
        <v>0</v>
      </c>
      <c r="BW232" s="65">
        <v>3.6400000000000002E-2</v>
      </c>
      <c r="BX232" s="4">
        <v>8.9719999999999995</v>
      </c>
      <c r="BY232" s="38">
        <f t="shared" si="2070"/>
        <v>246483.51648351646</v>
      </c>
      <c r="BZ232" s="37">
        <v>0</v>
      </c>
      <c r="CA232" s="4">
        <v>0</v>
      </c>
      <c r="CB232" s="38">
        <f t="shared" si="2071"/>
        <v>0</v>
      </c>
      <c r="CC232" s="37">
        <v>0</v>
      </c>
      <c r="CD232" s="4">
        <v>0</v>
      </c>
      <c r="CE232" s="38">
        <f t="shared" si="2072"/>
        <v>0</v>
      </c>
      <c r="CF232" s="37">
        <v>0</v>
      </c>
      <c r="CG232" s="4">
        <v>0</v>
      </c>
      <c r="CH232" s="38">
        <f t="shared" si="2073"/>
        <v>0</v>
      </c>
      <c r="CI232" s="37">
        <v>0</v>
      </c>
      <c r="CJ232" s="4">
        <v>0</v>
      </c>
      <c r="CK232" s="38">
        <f t="shared" si="2074"/>
        <v>0</v>
      </c>
      <c r="CL232" s="37">
        <v>0</v>
      </c>
      <c r="CM232" s="4">
        <v>0</v>
      </c>
      <c r="CN232" s="38">
        <f t="shared" si="2075"/>
        <v>0</v>
      </c>
      <c r="CO232" s="65">
        <v>0.23791999999999999</v>
      </c>
      <c r="CP232" s="4">
        <v>92.363</v>
      </c>
      <c r="CQ232" s="38">
        <f t="shared" si="2076"/>
        <v>388210.32279757899</v>
      </c>
      <c r="CR232" s="37">
        <v>0</v>
      </c>
      <c r="CS232" s="4">
        <v>0</v>
      </c>
      <c r="CT232" s="38">
        <f t="shared" si="2077"/>
        <v>0</v>
      </c>
      <c r="CU232" s="37">
        <v>0</v>
      </c>
      <c r="CV232" s="4">
        <v>0</v>
      </c>
      <c r="CW232" s="38">
        <f t="shared" si="2078"/>
        <v>0</v>
      </c>
      <c r="CX232" s="65">
        <v>9.4018899999999999</v>
      </c>
      <c r="CY232" s="4">
        <v>818.42200000000003</v>
      </c>
      <c r="CZ232" s="38">
        <f t="shared" si="2079"/>
        <v>87048.667874225284</v>
      </c>
      <c r="DA232" s="37">
        <v>0</v>
      </c>
      <c r="DB232" s="4">
        <v>0</v>
      </c>
      <c r="DC232" s="38">
        <f t="shared" si="2080"/>
        <v>0</v>
      </c>
      <c r="DD232" s="37">
        <v>0</v>
      </c>
      <c r="DE232" s="4">
        <v>0</v>
      </c>
      <c r="DF232" s="38">
        <f t="shared" si="2081"/>
        <v>0</v>
      </c>
      <c r="DG232" s="37">
        <v>0</v>
      </c>
      <c r="DH232" s="4">
        <v>0</v>
      </c>
      <c r="DI232" s="38">
        <f t="shared" si="2082"/>
        <v>0</v>
      </c>
      <c r="DJ232" s="37">
        <v>0</v>
      </c>
      <c r="DK232" s="4">
        <v>0</v>
      </c>
      <c r="DL232" s="38">
        <f t="shared" si="2083"/>
        <v>0</v>
      </c>
      <c r="DM232" s="65">
        <v>382.64683000000002</v>
      </c>
      <c r="DN232" s="4">
        <v>4544.1790000000001</v>
      </c>
      <c r="DO232" s="38">
        <f t="shared" si="2084"/>
        <v>11875.647839549591</v>
      </c>
      <c r="DP232" s="65">
        <v>1.32508</v>
      </c>
      <c r="DQ232" s="4">
        <v>27.62</v>
      </c>
      <c r="DR232" s="38">
        <f t="shared" si="2085"/>
        <v>20844.024511727592</v>
      </c>
      <c r="DS232" s="37">
        <v>0</v>
      </c>
      <c r="DT232" s="4">
        <v>0</v>
      </c>
      <c r="DU232" s="38">
        <f t="shared" si="2086"/>
        <v>0</v>
      </c>
      <c r="DV232" s="65">
        <v>5.0000000000000001E-4</v>
      </c>
      <c r="DW232" s="4">
        <v>6.7000000000000004E-2</v>
      </c>
      <c r="DX232" s="38">
        <f t="shared" si="2087"/>
        <v>134000</v>
      </c>
      <c r="DY232" s="65">
        <v>5.8573000000000004</v>
      </c>
      <c r="DZ232" s="4">
        <v>104.42</v>
      </c>
      <c r="EA232" s="38">
        <f t="shared" si="2088"/>
        <v>17827.32658392092</v>
      </c>
      <c r="EB232" s="65">
        <v>3.89723</v>
      </c>
      <c r="EC232" s="4">
        <v>208.92099999999999</v>
      </c>
      <c r="ED232" s="38">
        <f t="shared" si="2089"/>
        <v>53607.562294244883</v>
      </c>
      <c r="EE232" s="65">
        <v>9.5999999999999992E-4</v>
      </c>
      <c r="EF232" s="4">
        <v>0.16300000000000001</v>
      </c>
      <c r="EG232" s="38">
        <f t="shared" si="2090"/>
        <v>169791.66666666669</v>
      </c>
      <c r="EH232" s="65">
        <v>9.5999999999999992E-4</v>
      </c>
      <c r="EI232" s="4">
        <v>0.16300000000000001</v>
      </c>
      <c r="EJ232" s="38">
        <f t="shared" si="2091"/>
        <v>169791.66666666669</v>
      </c>
      <c r="EK232" s="37">
        <v>0</v>
      </c>
      <c r="EL232" s="4">
        <v>0</v>
      </c>
      <c r="EM232" s="38">
        <f t="shared" si="2092"/>
        <v>0</v>
      </c>
      <c r="EN232" s="37">
        <v>0</v>
      </c>
      <c r="EO232" s="4">
        <v>0</v>
      </c>
      <c r="EP232" s="38">
        <f t="shared" si="2093"/>
        <v>0</v>
      </c>
      <c r="EQ232" s="37"/>
      <c r="ER232" s="4"/>
      <c r="ES232" s="38"/>
      <c r="ET232" s="37">
        <v>0</v>
      </c>
      <c r="EU232" s="4">
        <v>0</v>
      </c>
      <c r="EV232" s="38">
        <f t="shared" si="2094"/>
        <v>0</v>
      </c>
      <c r="EW232" s="37">
        <v>0</v>
      </c>
      <c r="EX232" s="4">
        <v>0</v>
      </c>
      <c r="EY232" s="38">
        <f t="shared" si="2095"/>
        <v>0</v>
      </c>
      <c r="EZ232" s="37">
        <v>0</v>
      </c>
      <c r="FA232" s="4">
        <v>0</v>
      </c>
      <c r="FB232" s="38">
        <f t="shared" si="2096"/>
        <v>0</v>
      </c>
      <c r="FC232" s="37"/>
      <c r="FD232" s="4"/>
      <c r="FE232" s="38"/>
      <c r="FF232" s="37">
        <v>0</v>
      </c>
      <c r="FG232" s="4">
        <v>0</v>
      </c>
      <c r="FH232" s="38">
        <f t="shared" si="2097"/>
        <v>0</v>
      </c>
      <c r="FI232" s="65">
        <v>415.98500000000001</v>
      </c>
      <c r="FJ232" s="4">
        <v>1523.838</v>
      </c>
      <c r="FK232" s="38">
        <f t="shared" si="2098"/>
        <v>3663.2042020745939</v>
      </c>
      <c r="FL232" s="37">
        <v>0</v>
      </c>
      <c r="FM232" s="4">
        <v>0</v>
      </c>
      <c r="FN232" s="38">
        <f t="shared" si="2099"/>
        <v>0</v>
      </c>
      <c r="FO232" s="37">
        <v>0</v>
      </c>
      <c r="FP232" s="4">
        <v>0</v>
      </c>
      <c r="FQ232" s="38">
        <f t="shared" si="2100"/>
        <v>0</v>
      </c>
      <c r="FR232" s="37">
        <v>0</v>
      </c>
      <c r="FS232" s="4">
        <v>0</v>
      </c>
      <c r="FT232" s="38">
        <f t="shared" si="2101"/>
        <v>0</v>
      </c>
      <c r="FU232" s="37"/>
      <c r="FV232" s="4"/>
      <c r="FW232" s="38"/>
      <c r="FX232" s="37">
        <v>0</v>
      </c>
      <c r="FY232" s="4">
        <v>0</v>
      </c>
      <c r="FZ232" s="38">
        <f t="shared" si="2102"/>
        <v>0</v>
      </c>
      <c r="GA232" s="37">
        <v>0</v>
      </c>
      <c r="GB232" s="4">
        <v>0</v>
      </c>
      <c r="GC232" s="38">
        <f t="shared" si="2103"/>
        <v>0</v>
      </c>
      <c r="GD232" s="37">
        <v>0</v>
      </c>
      <c r="GE232" s="4">
        <v>0</v>
      </c>
      <c r="GF232" s="38">
        <f t="shared" si="2104"/>
        <v>0</v>
      </c>
      <c r="GG232" s="37">
        <v>0</v>
      </c>
      <c r="GH232" s="4">
        <v>0</v>
      </c>
      <c r="GI232" s="38">
        <f t="shared" si="2105"/>
        <v>0</v>
      </c>
      <c r="GJ232" s="37">
        <v>0</v>
      </c>
      <c r="GK232" s="4">
        <v>0</v>
      </c>
      <c r="GL232" s="38">
        <f t="shared" si="2106"/>
        <v>0</v>
      </c>
      <c r="GM232" s="37">
        <v>0</v>
      </c>
      <c r="GN232" s="4">
        <v>0</v>
      </c>
      <c r="GO232" s="38">
        <f t="shared" si="2107"/>
        <v>0</v>
      </c>
      <c r="GP232" s="37">
        <v>0</v>
      </c>
      <c r="GQ232" s="4">
        <v>0</v>
      </c>
      <c r="GR232" s="38">
        <f t="shared" si="2108"/>
        <v>0</v>
      </c>
      <c r="GS232" s="37">
        <v>0</v>
      </c>
      <c r="GT232" s="4">
        <v>0</v>
      </c>
      <c r="GU232" s="38">
        <f t="shared" si="2109"/>
        <v>0</v>
      </c>
      <c r="GV232" s="37">
        <v>0</v>
      </c>
      <c r="GW232" s="4">
        <v>0</v>
      </c>
      <c r="GX232" s="38">
        <f t="shared" si="2110"/>
        <v>0</v>
      </c>
      <c r="GY232" s="37">
        <v>0</v>
      </c>
      <c r="GZ232" s="4">
        <v>0</v>
      </c>
      <c r="HA232" s="38">
        <f t="shared" si="2111"/>
        <v>0</v>
      </c>
      <c r="HB232" s="37">
        <v>0</v>
      </c>
      <c r="HC232" s="4">
        <v>0</v>
      </c>
      <c r="HD232" s="38">
        <f t="shared" si="2112"/>
        <v>0</v>
      </c>
      <c r="HE232" s="65">
        <v>1.2600000000000001E-3</v>
      </c>
      <c r="HF232" s="4">
        <v>0.08</v>
      </c>
      <c r="HG232" s="38">
        <f t="shared" si="2113"/>
        <v>63492.063492063491</v>
      </c>
      <c r="HH232" s="65">
        <v>23.506460000000001</v>
      </c>
      <c r="HI232" s="4">
        <v>1522.5650000000001</v>
      </c>
      <c r="HJ232" s="38">
        <f t="shared" si="2114"/>
        <v>64772.194537161267</v>
      </c>
      <c r="HK232" s="37">
        <v>0</v>
      </c>
      <c r="HL232" s="4">
        <v>0</v>
      </c>
      <c r="HM232" s="38">
        <f t="shared" si="2115"/>
        <v>0</v>
      </c>
      <c r="HN232" s="65">
        <v>4.6800000000000001E-3</v>
      </c>
      <c r="HO232" s="4">
        <v>0.83</v>
      </c>
      <c r="HP232" s="38">
        <f t="shared" si="2116"/>
        <v>177350.42735042734</v>
      </c>
      <c r="HQ232" s="65">
        <v>7.0000000000000001E-3</v>
      </c>
      <c r="HR232" s="4">
        <v>0.34300000000000003</v>
      </c>
      <c r="HS232" s="38">
        <f t="shared" si="2117"/>
        <v>49000</v>
      </c>
      <c r="HT232" s="37">
        <v>0</v>
      </c>
      <c r="HU232" s="4">
        <v>0</v>
      </c>
      <c r="HV232" s="38">
        <f t="shared" si="2118"/>
        <v>0</v>
      </c>
      <c r="HW232" s="37">
        <v>0</v>
      </c>
      <c r="HX232" s="4">
        <v>0</v>
      </c>
      <c r="HY232" s="38">
        <f t="shared" si="2119"/>
        <v>0</v>
      </c>
      <c r="HZ232" s="37">
        <v>0</v>
      </c>
      <c r="IA232" s="4">
        <v>0</v>
      </c>
      <c r="IB232" s="38">
        <f t="shared" si="2120"/>
        <v>0</v>
      </c>
      <c r="IC232" s="65">
        <v>32.202179999999998</v>
      </c>
      <c r="ID232" s="4">
        <v>480.78500000000003</v>
      </c>
      <c r="IE232" s="38">
        <f t="shared" si="2121"/>
        <v>14930.200377738403</v>
      </c>
      <c r="IF232" s="37">
        <v>0</v>
      </c>
      <c r="IG232" s="4">
        <v>0</v>
      </c>
      <c r="IH232" s="38">
        <f t="shared" si="2122"/>
        <v>0</v>
      </c>
      <c r="II232" s="37">
        <v>0</v>
      </c>
      <c r="IJ232" s="4">
        <v>0</v>
      </c>
      <c r="IK232" s="38">
        <f t="shared" si="2123"/>
        <v>0</v>
      </c>
      <c r="IL232" s="65">
        <v>15.56108</v>
      </c>
      <c r="IM232" s="4">
        <v>235.14599999999999</v>
      </c>
      <c r="IN232" s="38">
        <f t="shared" si="2124"/>
        <v>15111.161950198828</v>
      </c>
      <c r="IO232" s="65">
        <v>28.91225</v>
      </c>
      <c r="IP232" s="4">
        <v>1575.8389999999999</v>
      </c>
      <c r="IQ232" s="38">
        <f t="shared" si="2125"/>
        <v>54504.198047540398</v>
      </c>
      <c r="IR232" s="37">
        <v>0</v>
      </c>
      <c r="IS232" s="4">
        <v>0</v>
      </c>
      <c r="IT232" s="38">
        <f t="shared" si="2126"/>
        <v>0</v>
      </c>
      <c r="IU232" s="37">
        <v>0</v>
      </c>
      <c r="IV232" s="4">
        <v>0</v>
      </c>
      <c r="IW232" s="38">
        <f t="shared" si="2127"/>
        <v>0</v>
      </c>
      <c r="IX232" s="37">
        <v>0</v>
      </c>
      <c r="IY232" s="4">
        <v>0</v>
      </c>
      <c r="IZ232" s="38">
        <f t="shared" si="2128"/>
        <v>0</v>
      </c>
      <c r="JA232" s="65">
        <v>18.026</v>
      </c>
      <c r="JB232" s="4">
        <v>602.06799999999998</v>
      </c>
      <c r="JC232" s="38">
        <f t="shared" si="2129"/>
        <v>33399.977809830249</v>
      </c>
      <c r="JD232" s="65">
        <v>3.427</v>
      </c>
      <c r="JE232" s="4">
        <v>227.51</v>
      </c>
      <c r="JF232" s="38">
        <f t="shared" si="2130"/>
        <v>66387.51094251532</v>
      </c>
      <c r="JG232" s="37">
        <v>0</v>
      </c>
      <c r="JH232" s="4">
        <v>0</v>
      </c>
      <c r="JI232" s="38">
        <f t="shared" si="2131"/>
        <v>0</v>
      </c>
      <c r="JJ232" s="37">
        <v>0</v>
      </c>
      <c r="JK232" s="4">
        <v>0</v>
      </c>
      <c r="JL232" s="38">
        <f t="shared" si="2132"/>
        <v>0</v>
      </c>
      <c r="JM232" s="65">
        <v>1.4E-3</v>
      </c>
      <c r="JN232" s="4">
        <v>3.5409999999999999</v>
      </c>
      <c r="JO232" s="38">
        <f t="shared" si="2133"/>
        <v>2529285.7142857141</v>
      </c>
      <c r="JP232" s="65">
        <v>22.74427</v>
      </c>
      <c r="JQ232" s="4">
        <v>1089.9280000000001</v>
      </c>
      <c r="JR232" s="38">
        <f t="shared" si="2134"/>
        <v>47920.99284786894</v>
      </c>
      <c r="JS232" s="65">
        <v>19.108799999999999</v>
      </c>
      <c r="JT232" s="4">
        <v>121.02800000000001</v>
      </c>
      <c r="JU232" s="38">
        <f t="shared" si="2135"/>
        <v>6333.6263920288038</v>
      </c>
      <c r="JV232" s="37">
        <v>0</v>
      </c>
      <c r="JW232" s="4">
        <v>0</v>
      </c>
      <c r="JX232" s="38">
        <f t="shared" si="2136"/>
        <v>0</v>
      </c>
      <c r="JY232" s="65">
        <v>0.17618</v>
      </c>
      <c r="JZ232" s="4">
        <v>24.782</v>
      </c>
      <c r="KA232" s="38">
        <f t="shared" si="2137"/>
        <v>140662.95833806333</v>
      </c>
      <c r="KB232" s="37">
        <v>0</v>
      </c>
      <c r="KC232" s="4">
        <v>0</v>
      </c>
      <c r="KD232" s="38">
        <f t="shared" si="2138"/>
        <v>0</v>
      </c>
      <c r="KE232" s="65">
        <v>2.1033000000000004</v>
      </c>
      <c r="KF232" s="4">
        <v>11.445</v>
      </c>
      <c r="KG232" s="38">
        <f t="shared" si="2139"/>
        <v>5441.4491513336179</v>
      </c>
      <c r="KH232" s="37"/>
      <c r="KI232" s="4"/>
      <c r="KJ232" s="38"/>
      <c r="KK232" s="37">
        <v>0</v>
      </c>
      <c r="KL232" s="4">
        <v>0</v>
      </c>
      <c r="KM232" s="38">
        <f t="shared" si="2140"/>
        <v>0</v>
      </c>
      <c r="KN232" s="37">
        <v>0</v>
      </c>
      <c r="KO232" s="4">
        <v>0</v>
      </c>
      <c r="KP232" s="38">
        <f t="shared" si="2141"/>
        <v>0</v>
      </c>
      <c r="KQ232" s="37">
        <v>0</v>
      </c>
      <c r="KR232" s="4">
        <v>0</v>
      </c>
      <c r="KS232" s="38">
        <f t="shared" si="2142"/>
        <v>0</v>
      </c>
      <c r="KT232" s="65">
        <v>21.37114</v>
      </c>
      <c r="KU232" s="4">
        <v>96.269000000000005</v>
      </c>
      <c r="KV232" s="38">
        <f t="shared" si="2143"/>
        <v>4504.6263325213349</v>
      </c>
      <c r="KW232" s="65">
        <v>7.1999999999999995E-2</v>
      </c>
      <c r="KX232" s="4">
        <v>2.4980000000000002</v>
      </c>
      <c r="KY232" s="38">
        <f t="shared" si="2144"/>
        <v>34694.444444444453</v>
      </c>
      <c r="KZ232" s="65">
        <v>192.78004000000001</v>
      </c>
      <c r="LA232" s="4">
        <v>3900.1120000000001</v>
      </c>
      <c r="LB232" s="38">
        <f t="shared" si="2145"/>
        <v>20230.891123375633</v>
      </c>
      <c r="LC232" s="65">
        <v>5.7367100000000004</v>
      </c>
      <c r="LD232" s="4">
        <v>539.09100000000001</v>
      </c>
      <c r="LE232" s="38">
        <f t="shared" si="2146"/>
        <v>93972.15477163739</v>
      </c>
      <c r="LF232" s="65">
        <v>4.56325</v>
      </c>
      <c r="LG232" s="4">
        <v>41.811999999999998</v>
      </c>
      <c r="LH232" s="38">
        <f t="shared" si="2147"/>
        <v>9162.7677642031431</v>
      </c>
      <c r="LI232" s="37">
        <v>16.28152</v>
      </c>
      <c r="LJ232" s="4">
        <v>90.278000000000006</v>
      </c>
      <c r="LK232" s="38">
        <f t="shared" si="2148"/>
        <v>5544.8139977102874</v>
      </c>
      <c r="LL232" s="37">
        <v>0</v>
      </c>
      <c r="LM232" s="4">
        <v>0</v>
      </c>
      <c r="LN232" s="38">
        <f t="shared" si="2149"/>
        <v>0</v>
      </c>
      <c r="LO232" s="37">
        <v>0</v>
      </c>
      <c r="LP232" s="4">
        <v>0</v>
      </c>
      <c r="LQ232" s="38">
        <f t="shared" si="2150"/>
        <v>0</v>
      </c>
      <c r="LR232" s="37">
        <v>0</v>
      </c>
      <c r="LS232" s="4">
        <v>0</v>
      </c>
      <c r="LT232" s="38">
        <f t="shared" si="2151"/>
        <v>0</v>
      </c>
      <c r="LU232" s="37">
        <v>0</v>
      </c>
      <c r="LV232" s="4">
        <v>0</v>
      </c>
      <c r="LW232" s="38">
        <f t="shared" si="2152"/>
        <v>0</v>
      </c>
      <c r="LX232" s="65">
        <v>193.09899999999999</v>
      </c>
      <c r="LY232" s="4">
        <v>2901.1329999999998</v>
      </c>
      <c r="LZ232" s="38">
        <f t="shared" si="2153"/>
        <v>15024.070554482416</v>
      </c>
      <c r="MA232" s="2">
        <f t="shared" si="2154"/>
        <v>1556.0781500000001</v>
      </c>
      <c r="MB232" s="34">
        <f t="shared" si="2155"/>
        <v>23736.686999999998</v>
      </c>
    </row>
    <row r="233" spans="1:341" x14ac:dyDescent="0.3">
      <c r="A233" s="50">
        <v>2021</v>
      </c>
      <c r="B233" s="51" t="s">
        <v>12</v>
      </c>
      <c r="C233" s="37">
        <v>0</v>
      </c>
      <c r="D233" s="4">
        <v>0</v>
      </c>
      <c r="E233" s="38">
        <f t="shared" si="2157"/>
        <v>0</v>
      </c>
      <c r="F233" s="37">
        <v>0</v>
      </c>
      <c r="G233" s="4">
        <v>0</v>
      </c>
      <c r="H233" s="38">
        <f t="shared" si="2047"/>
        <v>0</v>
      </c>
      <c r="I233" s="37">
        <v>0</v>
      </c>
      <c r="J233" s="4">
        <v>0</v>
      </c>
      <c r="K233" s="38">
        <f t="shared" si="2048"/>
        <v>0</v>
      </c>
      <c r="L233" s="37">
        <v>0</v>
      </c>
      <c r="M233" s="4">
        <v>0</v>
      </c>
      <c r="N233" s="38">
        <f t="shared" si="2049"/>
        <v>0</v>
      </c>
      <c r="O233" s="65">
        <v>31.959880000000002</v>
      </c>
      <c r="P233" s="4">
        <v>3038.5830000000001</v>
      </c>
      <c r="Q233" s="38">
        <f t="shared" si="2050"/>
        <v>95074.918929607986</v>
      </c>
      <c r="R233" s="37">
        <v>0</v>
      </c>
      <c r="S233" s="4">
        <v>0</v>
      </c>
      <c r="T233" s="38">
        <f t="shared" si="2051"/>
        <v>0</v>
      </c>
      <c r="U233" s="65">
        <v>195.02454999999998</v>
      </c>
      <c r="V233" s="4">
        <v>4266.8519999999999</v>
      </c>
      <c r="W233" s="38">
        <f t="shared" si="2052"/>
        <v>21878.537855875071</v>
      </c>
      <c r="X233" s="37">
        <v>0</v>
      </c>
      <c r="Y233" s="4">
        <v>0</v>
      </c>
      <c r="Z233" s="38">
        <f t="shared" si="2053"/>
        <v>0</v>
      </c>
      <c r="AA233" s="37">
        <v>0</v>
      </c>
      <c r="AB233" s="4">
        <v>0</v>
      </c>
      <c r="AC233" s="38">
        <f t="shared" si="2054"/>
        <v>0</v>
      </c>
      <c r="AD233" s="65">
        <v>9.5160499999999999</v>
      </c>
      <c r="AE233" s="4">
        <v>415.25700000000001</v>
      </c>
      <c r="AF233" s="38">
        <f t="shared" si="2055"/>
        <v>43637.538684643318</v>
      </c>
      <c r="AG233" s="37">
        <v>0</v>
      </c>
      <c r="AH233" s="4">
        <v>0</v>
      </c>
      <c r="AI233" s="38">
        <f t="shared" si="2056"/>
        <v>0</v>
      </c>
      <c r="AJ233" s="37">
        <v>0</v>
      </c>
      <c r="AK233" s="4">
        <v>0</v>
      </c>
      <c r="AL233" s="38">
        <f t="shared" si="2057"/>
        <v>0</v>
      </c>
      <c r="AM233" s="37">
        <v>0</v>
      </c>
      <c r="AN233" s="4">
        <v>0</v>
      </c>
      <c r="AO233" s="38">
        <f t="shared" si="2058"/>
        <v>0</v>
      </c>
      <c r="AP233" s="37">
        <v>0</v>
      </c>
      <c r="AQ233" s="4">
        <v>0</v>
      </c>
      <c r="AR233" s="38">
        <f t="shared" si="2059"/>
        <v>0</v>
      </c>
      <c r="AS233" s="37">
        <v>0</v>
      </c>
      <c r="AT233" s="4">
        <v>0</v>
      </c>
      <c r="AU233" s="38">
        <f t="shared" si="2060"/>
        <v>0</v>
      </c>
      <c r="AV233" s="37">
        <v>0</v>
      </c>
      <c r="AW233" s="4">
        <v>0</v>
      </c>
      <c r="AX233" s="38">
        <f t="shared" si="2061"/>
        <v>0</v>
      </c>
      <c r="AY233" s="65">
        <v>8.2789000000000001</v>
      </c>
      <c r="AZ233" s="4">
        <v>860.72400000000005</v>
      </c>
      <c r="BA233" s="38">
        <f t="shared" si="2062"/>
        <v>103965.98581937213</v>
      </c>
      <c r="BB233" s="37">
        <v>0</v>
      </c>
      <c r="BC233" s="4">
        <v>0</v>
      </c>
      <c r="BD233" s="38">
        <f t="shared" si="2063"/>
        <v>0</v>
      </c>
      <c r="BE233" s="37">
        <v>0</v>
      </c>
      <c r="BF233" s="4">
        <v>0</v>
      </c>
      <c r="BG233" s="38">
        <f t="shared" si="2064"/>
        <v>0</v>
      </c>
      <c r="BH233" s="65">
        <v>15.183639999999999</v>
      </c>
      <c r="BI233" s="4">
        <v>96.691000000000003</v>
      </c>
      <c r="BJ233" s="38">
        <f t="shared" si="2065"/>
        <v>6368.1040909821368</v>
      </c>
      <c r="BK233" s="37">
        <v>0</v>
      </c>
      <c r="BL233" s="4">
        <v>0</v>
      </c>
      <c r="BM233" s="38">
        <f t="shared" si="2066"/>
        <v>0</v>
      </c>
      <c r="BN233" s="37">
        <v>0</v>
      </c>
      <c r="BO233" s="4">
        <v>0</v>
      </c>
      <c r="BP233" s="38">
        <f t="shared" si="2067"/>
        <v>0</v>
      </c>
      <c r="BQ233" s="37">
        <v>0</v>
      </c>
      <c r="BR233" s="4">
        <v>0</v>
      </c>
      <c r="BS233" s="38">
        <f t="shared" si="2068"/>
        <v>0</v>
      </c>
      <c r="BT233" s="37">
        <v>0</v>
      </c>
      <c r="BU233" s="4">
        <v>0</v>
      </c>
      <c r="BV233" s="38">
        <f t="shared" si="2069"/>
        <v>0</v>
      </c>
      <c r="BW233" s="37">
        <v>0</v>
      </c>
      <c r="BX233" s="4">
        <v>0</v>
      </c>
      <c r="BY233" s="38">
        <f t="shared" si="2070"/>
        <v>0</v>
      </c>
      <c r="BZ233" s="65">
        <v>69.013800000000003</v>
      </c>
      <c r="CA233" s="4">
        <v>5355.9309999999996</v>
      </c>
      <c r="CB233" s="38">
        <f t="shared" si="2071"/>
        <v>77606.667072382625</v>
      </c>
      <c r="CC233" s="37">
        <v>0</v>
      </c>
      <c r="CD233" s="4">
        <v>0</v>
      </c>
      <c r="CE233" s="38">
        <f t="shared" si="2072"/>
        <v>0</v>
      </c>
      <c r="CF233" s="37">
        <v>0</v>
      </c>
      <c r="CG233" s="4">
        <v>0</v>
      </c>
      <c r="CH233" s="38">
        <f t="shared" si="2073"/>
        <v>0</v>
      </c>
      <c r="CI233" s="37">
        <v>0</v>
      </c>
      <c r="CJ233" s="4">
        <v>0</v>
      </c>
      <c r="CK233" s="38">
        <f t="shared" si="2074"/>
        <v>0</v>
      </c>
      <c r="CL233" s="37">
        <v>0</v>
      </c>
      <c r="CM233" s="4">
        <v>0</v>
      </c>
      <c r="CN233" s="38">
        <f t="shared" si="2075"/>
        <v>0</v>
      </c>
      <c r="CO233" s="65">
        <v>0.70508000000000004</v>
      </c>
      <c r="CP233" s="4">
        <v>176.964</v>
      </c>
      <c r="CQ233" s="38">
        <f t="shared" si="2076"/>
        <v>250984.28547115219</v>
      </c>
      <c r="CR233" s="37">
        <v>0</v>
      </c>
      <c r="CS233" s="4">
        <v>0</v>
      </c>
      <c r="CT233" s="38">
        <f t="shared" si="2077"/>
        <v>0</v>
      </c>
      <c r="CU233" s="37">
        <v>0</v>
      </c>
      <c r="CV233" s="4">
        <v>0</v>
      </c>
      <c r="CW233" s="38">
        <f t="shared" si="2078"/>
        <v>0</v>
      </c>
      <c r="CX233" s="65">
        <v>11.412990000000001</v>
      </c>
      <c r="CY233" s="4">
        <v>588.10199999999998</v>
      </c>
      <c r="CZ233" s="38">
        <f t="shared" si="2079"/>
        <v>51529.178593865407</v>
      </c>
      <c r="DA233" s="37">
        <v>0</v>
      </c>
      <c r="DB233" s="4">
        <v>0</v>
      </c>
      <c r="DC233" s="38">
        <f t="shared" si="2080"/>
        <v>0</v>
      </c>
      <c r="DD233" s="37">
        <v>0</v>
      </c>
      <c r="DE233" s="4">
        <v>0</v>
      </c>
      <c r="DF233" s="38">
        <f t="shared" si="2081"/>
        <v>0</v>
      </c>
      <c r="DG233" s="37">
        <v>0</v>
      </c>
      <c r="DH233" s="4">
        <v>0</v>
      </c>
      <c r="DI233" s="38">
        <f t="shared" si="2082"/>
        <v>0</v>
      </c>
      <c r="DJ233" s="37">
        <v>0</v>
      </c>
      <c r="DK233" s="4">
        <v>0</v>
      </c>
      <c r="DL233" s="38">
        <f t="shared" si="2083"/>
        <v>0</v>
      </c>
      <c r="DM233" s="65">
        <v>522.05439999999999</v>
      </c>
      <c r="DN233" s="4">
        <v>9429.2039999999997</v>
      </c>
      <c r="DO233" s="38">
        <f t="shared" si="2084"/>
        <v>18061.726900491598</v>
      </c>
      <c r="DP233" s="37">
        <v>0</v>
      </c>
      <c r="DQ233" s="4">
        <v>0</v>
      </c>
      <c r="DR233" s="38">
        <f t="shared" si="2085"/>
        <v>0</v>
      </c>
      <c r="DS233" s="37">
        <v>0</v>
      </c>
      <c r="DT233" s="4">
        <v>0</v>
      </c>
      <c r="DU233" s="38">
        <f t="shared" si="2086"/>
        <v>0</v>
      </c>
      <c r="DV233" s="65">
        <v>2E-3</v>
      </c>
      <c r="DW233" s="4">
        <v>0.106</v>
      </c>
      <c r="DX233" s="38">
        <f t="shared" si="2087"/>
        <v>53000</v>
      </c>
      <c r="DY233" s="65">
        <v>0.4284</v>
      </c>
      <c r="DZ233" s="4">
        <v>6.5810000000000004</v>
      </c>
      <c r="EA233" s="38">
        <f t="shared" si="2088"/>
        <v>15361.811391223157</v>
      </c>
      <c r="EB233" s="65">
        <v>7.7002100000000002</v>
      </c>
      <c r="EC233" s="4">
        <v>362.47699999999998</v>
      </c>
      <c r="ED233" s="38">
        <f t="shared" si="2089"/>
        <v>47073.651238083119</v>
      </c>
      <c r="EE233" s="65">
        <v>7.1799999999999998E-3</v>
      </c>
      <c r="EF233" s="4">
        <v>0.41299999999999998</v>
      </c>
      <c r="EG233" s="38">
        <f t="shared" si="2090"/>
        <v>57520.891364902505</v>
      </c>
      <c r="EH233" s="65">
        <v>7.1799999999999998E-3</v>
      </c>
      <c r="EI233" s="4">
        <v>0.41299999999999998</v>
      </c>
      <c r="EJ233" s="38">
        <f t="shared" si="2091"/>
        <v>57520.891364902505</v>
      </c>
      <c r="EK233" s="37">
        <v>0</v>
      </c>
      <c r="EL233" s="4">
        <v>0</v>
      </c>
      <c r="EM233" s="38">
        <f t="shared" si="2092"/>
        <v>0</v>
      </c>
      <c r="EN233" s="37">
        <v>0</v>
      </c>
      <c r="EO233" s="4">
        <v>0</v>
      </c>
      <c r="EP233" s="38">
        <f t="shared" si="2093"/>
        <v>0</v>
      </c>
      <c r="EQ233" s="37"/>
      <c r="ER233" s="4"/>
      <c r="ES233" s="38"/>
      <c r="ET233" s="37">
        <v>0</v>
      </c>
      <c r="EU233" s="4">
        <v>0</v>
      </c>
      <c r="EV233" s="38">
        <f t="shared" si="2094"/>
        <v>0</v>
      </c>
      <c r="EW233" s="37">
        <v>0</v>
      </c>
      <c r="EX233" s="4">
        <v>0</v>
      </c>
      <c r="EY233" s="38">
        <f t="shared" si="2095"/>
        <v>0</v>
      </c>
      <c r="EZ233" s="37">
        <v>0</v>
      </c>
      <c r="FA233" s="4">
        <v>0</v>
      </c>
      <c r="FB233" s="38">
        <f t="shared" si="2096"/>
        <v>0</v>
      </c>
      <c r="FC233" s="37"/>
      <c r="FD233" s="4"/>
      <c r="FE233" s="38"/>
      <c r="FF233" s="37">
        <v>0</v>
      </c>
      <c r="FG233" s="4">
        <v>0</v>
      </c>
      <c r="FH233" s="38">
        <f t="shared" si="2097"/>
        <v>0</v>
      </c>
      <c r="FI233" s="65">
        <v>602.38</v>
      </c>
      <c r="FJ233" s="4">
        <v>2149.4459999999999</v>
      </c>
      <c r="FK233" s="38">
        <f t="shared" si="2098"/>
        <v>3568.2559181911747</v>
      </c>
      <c r="FL233" s="37">
        <v>0</v>
      </c>
      <c r="FM233" s="4">
        <v>0</v>
      </c>
      <c r="FN233" s="38">
        <f t="shared" si="2099"/>
        <v>0</v>
      </c>
      <c r="FO233" s="37">
        <v>0</v>
      </c>
      <c r="FP233" s="4">
        <v>0</v>
      </c>
      <c r="FQ233" s="38">
        <f t="shared" si="2100"/>
        <v>0</v>
      </c>
      <c r="FR233" s="37">
        <v>0</v>
      </c>
      <c r="FS233" s="4">
        <v>0</v>
      </c>
      <c r="FT233" s="38">
        <f t="shared" si="2101"/>
        <v>0</v>
      </c>
      <c r="FU233" s="37"/>
      <c r="FV233" s="4"/>
      <c r="FW233" s="38"/>
      <c r="FX233" s="37">
        <v>0</v>
      </c>
      <c r="FY233" s="4">
        <v>0</v>
      </c>
      <c r="FZ233" s="38">
        <f t="shared" si="2102"/>
        <v>0</v>
      </c>
      <c r="GA233" s="37">
        <v>0</v>
      </c>
      <c r="GB233" s="4">
        <v>0</v>
      </c>
      <c r="GC233" s="38">
        <f t="shared" si="2103"/>
        <v>0</v>
      </c>
      <c r="GD233" s="65">
        <v>4.9137399999999998</v>
      </c>
      <c r="GE233" s="4">
        <v>219.79300000000001</v>
      </c>
      <c r="GF233" s="38">
        <f t="shared" si="2104"/>
        <v>44730.28690976731</v>
      </c>
      <c r="GG233" s="37">
        <v>0</v>
      </c>
      <c r="GH233" s="4">
        <v>0</v>
      </c>
      <c r="GI233" s="38">
        <f t="shared" si="2105"/>
        <v>0</v>
      </c>
      <c r="GJ233" s="37">
        <v>0</v>
      </c>
      <c r="GK233" s="4">
        <v>0</v>
      </c>
      <c r="GL233" s="38">
        <f t="shared" si="2106"/>
        <v>0</v>
      </c>
      <c r="GM233" s="37">
        <v>0</v>
      </c>
      <c r="GN233" s="4">
        <v>0</v>
      </c>
      <c r="GO233" s="38">
        <f t="shared" si="2107"/>
        <v>0</v>
      </c>
      <c r="GP233" s="37">
        <v>0</v>
      </c>
      <c r="GQ233" s="4">
        <v>0</v>
      </c>
      <c r="GR233" s="38">
        <f t="shared" si="2108"/>
        <v>0</v>
      </c>
      <c r="GS233" s="37">
        <v>0</v>
      </c>
      <c r="GT233" s="4">
        <v>0</v>
      </c>
      <c r="GU233" s="38">
        <f t="shared" si="2109"/>
        <v>0</v>
      </c>
      <c r="GV233" s="37">
        <v>0</v>
      </c>
      <c r="GW233" s="4">
        <v>0</v>
      </c>
      <c r="GX233" s="38">
        <f t="shared" si="2110"/>
        <v>0</v>
      </c>
      <c r="GY233" s="37">
        <v>0</v>
      </c>
      <c r="GZ233" s="4">
        <v>0</v>
      </c>
      <c r="HA233" s="38">
        <f t="shared" si="2111"/>
        <v>0</v>
      </c>
      <c r="HB233" s="37">
        <v>0</v>
      </c>
      <c r="HC233" s="4">
        <v>0</v>
      </c>
      <c r="HD233" s="38">
        <f t="shared" si="2112"/>
        <v>0</v>
      </c>
      <c r="HE233" s="65">
        <v>7.6E-3</v>
      </c>
      <c r="HF233" s="4">
        <v>0.05</v>
      </c>
      <c r="HG233" s="38">
        <f t="shared" si="2113"/>
        <v>6578.9473684210534</v>
      </c>
      <c r="HH233" s="65">
        <v>42.14367</v>
      </c>
      <c r="HI233" s="4">
        <v>2359.6990000000001</v>
      </c>
      <c r="HJ233" s="38">
        <f t="shared" si="2114"/>
        <v>55991.777650119227</v>
      </c>
      <c r="HK233" s="37">
        <v>0</v>
      </c>
      <c r="HL233" s="4">
        <v>0</v>
      </c>
      <c r="HM233" s="38">
        <f t="shared" si="2115"/>
        <v>0</v>
      </c>
      <c r="HN233" s="65">
        <v>3.5899999999999999E-3</v>
      </c>
      <c r="HO233" s="4">
        <v>0.92700000000000005</v>
      </c>
      <c r="HP233" s="38">
        <f t="shared" si="2116"/>
        <v>258217.27019498611</v>
      </c>
      <c r="HQ233" s="37">
        <v>0</v>
      </c>
      <c r="HR233" s="4">
        <v>0</v>
      </c>
      <c r="HS233" s="38">
        <f t="shared" si="2117"/>
        <v>0</v>
      </c>
      <c r="HT233" s="65">
        <v>6.0000000000000001E-3</v>
      </c>
      <c r="HU233" s="4">
        <v>3.5000000000000003E-2</v>
      </c>
      <c r="HV233" s="38">
        <f t="shared" si="2118"/>
        <v>5833.3333333333339</v>
      </c>
      <c r="HW233" s="37">
        <v>0</v>
      </c>
      <c r="HX233" s="4">
        <v>0</v>
      </c>
      <c r="HY233" s="38">
        <f t="shared" si="2119"/>
        <v>0</v>
      </c>
      <c r="HZ233" s="37">
        <v>0</v>
      </c>
      <c r="IA233" s="4">
        <v>0</v>
      </c>
      <c r="IB233" s="38">
        <f t="shared" si="2120"/>
        <v>0</v>
      </c>
      <c r="IC233" s="65">
        <v>4.8328999999999995</v>
      </c>
      <c r="ID233" s="4">
        <v>102.093</v>
      </c>
      <c r="IE233" s="38">
        <f t="shared" si="2121"/>
        <v>21124.58358335575</v>
      </c>
      <c r="IF233" s="37">
        <v>0</v>
      </c>
      <c r="IG233" s="4">
        <v>0</v>
      </c>
      <c r="IH233" s="38">
        <f t="shared" si="2122"/>
        <v>0</v>
      </c>
      <c r="II233" s="37">
        <v>0</v>
      </c>
      <c r="IJ233" s="4">
        <v>0</v>
      </c>
      <c r="IK233" s="38">
        <f t="shared" si="2123"/>
        <v>0</v>
      </c>
      <c r="IL233" s="65">
        <v>1.05135</v>
      </c>
      <c r="IM233" s="4">
        <v>110.253</v>
      </c>
      <c r="IN233" s="38">
        <f t="shared" si="2124"/>
        <v>104868.02682265658</v>
      </c>
      <c r="IO233" s="65">
        <v>9.4439400000000013</v>
      </c>
      <c r="IP233" s="4">
        <v>499.512</v>
      </c>
      <c r="IQ233" s="38">
        <f t="shared" si="2125"/>
        <v>52892.330955088655</v>
      </c>
      <c r="IR233" s="37">
        <v>0</v>
      </c>
      <c r="IS233" s="4">
        <v>0</v>
      </c>
      <c r="IT233" s="38">
        <f t="shared" si="2126"/>
        <v>0</v>
      </c>
      <c r="IU233" s="37">
        <v>0</v>
      </c>
      <c r="IV233" s="4">
        <v>0</v>
      </c>
      <c r="IW233" s="38">
        <f t="shared" si="2127"/>
        <v>0</v>
      </c>
      <c r="IX233" s="37">
        <v>0</v>
      </c>
      <c r="IY233" s="4">
        <v>0</v>
      </c>
      <c r="IZ233" s="38">
        <f t="shared" si="2128"/>
        <v>0</v>
      </c>
      <c r="JA233" s="37">
        <v>0</v>
      </c>
      <c r="JB233" s="4">
        <v>0</v>
      </c>
      <c r="JC233" s="38">
        <f t="shared" si="2129"/>
        <v>0</v>
      </c>
      <c r="JD233" s="37">
        <v>0</v>
      </c>
      <c r="JE233" s="4">
        <v>0</v>
      </c>
      <c r="JF233" s="38">
        <f t="shared" si="2130"/>
        <v>0</v>
      </c>
      <c r="JG233" s="37">
        <v>0</v>
      </c>
      <c r="JH233" s="4">
        <v>0</v>
      </c>
      <c r="JI233" s="38">
        <f t="shared" si="2131"/>
        <v>0</v>
      </c>
      <c r="JJ233" s="37">
        <v>0</v>
      </c>
      <c r="JK233" s="4">
        <v>0</v>
      </c>
      <c r="JL233" s="38">
        <f t="shared" si="2132"/>
        <v>0</v>
      </c>
      <c r="JM233" s="37">
        <v>0</v>
      </c>
      <c r="JN233" s="4">
        <v>0</v>
      </c>
      <c r="JO233" s="38">
        <f t="shared" si="2133"/>
        <v>0</v>
      </c>
      <c r="JP233" s="65">
        <v>17.448840000000001</v>
      </c>
      <c r="JQ233" s="4">
        <v>971.16499999999996</v>
      </c>
      <c r="JR233" s="38">
        <f t="shared" si="2134"/>
        <v>55657.854619562102</v>
      </c>
      <c r="JS233" s="65">
        <v>17.652000000000001</v>
      </c>
      <c r="JT233" s="4">
        <v>95.394000000000005</v>
      </c>
      <c r="JU233" s="38">
        <f t="shared" si="2135"/>
        <v>5404.1468388851126</v>
      </c>
      <c r="JV233" s="37">
        <v>0</v>
      </c>
      <c r="JW233" s="4">
        <v>0</v>
      </c>
      <c r="JX233" s="38">
        <f t="shared" si="2136"/>
        <v>0</v>
      </c>
      <c r="JY233" s="37">
        <v>0</v>
      </c>
      <c r="JZ233" s="4">
        <v>0</v>
      </c>
      <c r="KA233" s="38">
        <f t="shared" si="2137"/>
        <v>0</v>
      </c>
      <c r="KB233" s="37">
        <v>0</v>
      </c>
      <c r="KC233" s="4">
        <v>0</v>
      </c>
      <c r="KD233" s="38">
        <f t="shared" si="2138"/>
        <v>0</v>
      </c>
      <c r="KE233" s="65">
        <v>1.1602999999999999</v>
      </c>
      <c r="KF233" s="4">
        <v>8.4109999999999996</v>
      </c>
      <c r="KG233" s="38">
        <f t="shared" si="2139"/>
        <v>7248.9873308627084</v>
      </c>
      <c r="KH233" s="37"/>
      <c r="KI233" s="4"/>
      <c r="KJ233" s="38"/>
      <c r="KK233" s="37">
        <v>0</v>
      </c>
      <c r="KL233" s="4">
        <v>0</v>
      </c>
      <c r="KM233" s="38">
        <f t="shared" si="2140"/>
        <v>0</v>
      </c>
      <c r="KN233" s="37">
        <v>0</v>
      </c>
      <c r="KO233" s="4">
        <v>0</v>
      </c>
      <c r="KP233" s="38">
        <f t="shared" si="2141"/>
        <v>0</v>
      </c>
      <c r="KQ233" s="37">
        <v>0</v>
      </c>
      <c r="KR233" s="4">
        <v>0</v>
      </c>
      <c r="KS233" s="38">
        <f t="shared" si="2142"/>
        <v>0</v>
      </c>
      <c r="KT233" s="65">
        <v>69.522469999999998</v>
      </c>
      <c r="KU233" s="4">
        <v>406.98</v>
      </c>
      <c r="KV233" s="38">
        <f t="shared" si="2143"/>
        <v>5853.9347062899242</v>
      </c>
      <c r="KW233" s="37">
        <v>0</v>
      </c>
      <c r="KX233" s="4">
        <v>0</v>
      </c>
      <c r="KY233" s="38">
        <f t="shared" si="2144"/>
        <v>0</v>
      </c>
      <c r="KZ233" s="65">
        <v>40.447470000000003</v>
      </c>
      <c r="LA233" s="4">
        <v>787.39499999999998</v>
      </c>
      <c r="LB233" s="38">
        <f t="shared" si="2145"/>
        <v>19467.101403375786</v>
      </c>
      <c r="LC233" s="65">
        <v>71.11930000000001</v>
      </c>
      <c r="LD233" s="4">
        <v>3691.5050000000001</v>
      </c>
      <c r="LE233" s="38">
        <f t="shared" si="2146"/>
        <v>51905.811783861755</v>
      </c>
      <c r="LF233" s="65">
        <v>2.0899000000000001</v>
      </c>
      <c r="LG233" s="4">
        <v>136.46299999999999</v>
      </c>
      <c r="LH233" s="38">
        <f t="shared" si="2147"/>
        <v>65296.425666299809</v>
      </c>
      <c r="LI233" s="37">
        <v>0.77180000000000004</v>
      </c>
      <c r="LJ233" s="4">
        <v>38.054000000000002</v>
      </c>
      <c r="LK233" s="38">
        <f t="shared" si="2148"/>
        <v>49305.519564654052</v>
      </c>
      <c r="LL233" s="37">
        <v>0</v>
      </c>
      <c r="LM233" s="4">
        <v>0</v>
      </c>
      <c r="LN233" s="38">
        <f t="shared" si="2149"/>
        <v>0</v>
      </c>
      <c r="LO233" s="37">
        <v>0</v>
      </c>
      <c r="LP233" s="4">
        <v>0</v>
      </c>
      <c r="LQ233" s="38">
        <f t="shared" si="2150"/>
        <v>0</v>
      </c>
      <c r="LR233" s="37">
        <v>0</v>
      </c>
      <c r="LS233" s="4">
        <v>0</v>
      </c>
      <c r="LT233" s="38">
        <f t="shared" si="2151"/>
        <v>0</v>
      </c>
      <c r="LU233" s="37">
        <v>0</v>
      </c>
      <c r="LV233" s="4">
        <v>0</v>
      </c>
      <c r="LW233" s="38">
        <f t="shared" si="2152"/>
        <v>0</v>
      </c>
      <c r="LX233" s="65">
        <v>309.07501000000002</v>
      </c>
      <c r="LY233" s="4">
        <v>4720.2370000000001</v>
      </c>
      <c r="LZ233" s="38">
        <f t="shared" si="2153"/>
        <v>15272.140571960184</v>
      </c>
      <c r="MA233" s="2">
        <f t="shared" si="2154"/>
        <v>2065.3569599999996</v>
      </c>
      <c r="MB233" s="34">
        <f t="shared" si="2155"/>
        <v>40895.296999999999</v>
      </c>
    </row>
    <row r="234" spans="1:341" x14ac:dyDescent="0.3">
      <c r="A234" s="50">
        <v>2021</v>
      </c>
      <c r="B234" s="51" t="s">
        <v>13</v>
      </c>
      <c r="C234" s="37">
        <v>0</v>
      </c>
      <c r="D234" s="4">
        <v>0</v>
      </c>
      <c r="E234" s="38">
        <f t="shared" si="2157"/>
        <v>0</v>
      </c>
      <c r="F234" s="37">
        <v>0</v>
      </c>
      <c r="G234" s="4">
        <v>0</v>
      </c>
      <c r="H234" s="38">
        <f t="shared" si="2047"/>
        <v>0</v>
      </c>
      <c r="I234" s="37">
        <v>0</v>
      </c>
      <c r="J234" s="4">
        <v>0</v>
      </c>
      <c r="K234" s="38">
        <f t="shared" si="2048"/>
        <v>0</v>
      </c>
      <c r="L234" s="37">
        <v>0</v>
      </c>
      <c r="M234" s="4">
        <v>0</v>
      </c>
      <c r="N234" s="38">
        <f t="shared" si="2049"/>
        <v>0</v>
      </c>
      <c r="O234" s="65">
        <v>7.0499999999999998E-3</v>
      </c>
      <c r="P234" s="4">
        <v>0.28299999999999997</v>
      </c>
      <c r="Q234" s="38">
        <f t="shared" si="2050"/>
        <v>40141.843971631206</v>
      </c>
      <c r="R234" s="37">
        <v>0</v>
      </c>
      <c r="S234" s="4">
        <v>0</v>
      </c>
      <c r="T234" s="38">
        <f t="shared" si="2051"/>
        <v>0</v>
      </c>
      <c r="U234" s="65">
        <v>230.60523000000001</v>
      </c>
      <c r="V234" s="4">
        <v>5841.6270000000004</v>
      </c>
      <c r="W234" s="38">
        <f t="shared" si="2052"/>
        <v>25331.719493092154</v>
      </c>
      <c r="X234" s="37">
        <v>0</v>
      </c>
      <c r="Y234" s="4">
        <v>0</v>
      </c>
      <c r="Z234" s="38">
        <f t="shared" si="2053"/>
        <v>0</v>
      </c>
      <c r="AA234" s="37">
        <v>0</v>
      </c>
      <c r="AB234" s="4">
        <v>0</v>
      </c>
      <c r="AC234" s="38">
        <f t="shared" si="2054"/>
        <v>0</v>
      </c>
      <c r="AD234" s="65">
        <v>8.7500000000000008E-3</v>
      </c>
      <c r="AE234" s="4">
        <v>1.486</v>
      </c>
      <c r="AF234" s="38">
        <f t="shared" si="2055"/>
        <v>169828.57142857142</v>
      </c>
      <c r="AG234" s="37">
        <v>0</v>
      </c>
      <c r="AH234" s="4">
        <v>0</v>
      </c>
      <c r="AI234" s="38">
        <f t="shared" si="2056"/>
        <v>0</v>
      </c>
      <c r="AJ234" s="37">
        <v>0</v>
      </c>
      <c r="AK234" s="4">
        <v>0</v>
      </c>
      <c r="AL234" s="38">
        <f t="shared" si="2057"/>
        <v>0</v>
      </c>
      <c r="AM234" s="65">
        <v>11.791840000000001</v>
      </c>
      <c r="AN234" s="4">
        <v>228.73400000000001</v>
      </c>
      <c r="AO234" s="38">
        <f t="shared" si="2058"/>
        <v>19397.651257140529</v>
      </c>
      <c r="AP234" s="37">
        <v>0</v>
      </c>
      <c r="AQ234" s="4">
        <v>0</v>
      </c>
      <c r="AR234" s="38">
        <f t="shared" si="2059"/>
        <v>0</v>
      </c>
      <c r="AS234" s="37">
        <v>0</v>
      </c>
      <c r="AT234" s="4">
        <v>0</v>
      </c>
      <c r="AU234" s="38">
        <f t="shared" si="2060"/>
        <v>0</v>
      </c>
      <c r="AV234" s="37">
        <v>0</v>
      </c>
      <c r="AW234" s="4">
        <v>0</v>
      </c>
      <c r="AX234" s="38">
        <f t="shared" si="2061"/>
        <v>0</v>
      </c>
      <c r="AY234" s="37">
        <v>0</v>
      </c>
      <c r="AZ234" s="4">
        <v>0</v>
      </c>
      <c r="BA234" s="38">
        <f t="shared" si="2062"/>
        <v>0</v>
      </c>
      <c r="BB234" s="37">
        <v>0</v>
      </c>
      <c r="BC234" s="4">
        <v>0</v>
      </c>
      <c r="BD234" s="38">
        <f t="shared" si="2063"/>
        <v>0</v>
      </c>
      <c r="BE234" s="37">
        <v>0</v>
      </c>
      <c r="BF234" s="4">
        <v>0</v>
      </c>
      <c r="BG234" s="38">
        <f t="shared" si="2064"/>
        <v>0</v>
      </c>
      <c r="BH234" s="65">
        <v>42.182610000000004</v>
      </c>
      <c r="BI234" s="4">
        <v>224.42699999999999</v>
      </c>
      <c r="BJ234" s="38">
        <f t="shared" si="2065"/>
        <v>5320.3678008544275</v>
      </c>
      <c r="BK234" s="37">
        <v>0</v>
      </c>
      <c r="BL234" s="4">
        <v>0</v>
      </c>
      <c r="BM234" s="38">
        <f t="shared" si="2066"/>
        <v>0</v>
      </c>
      <c r="BN234" s="37">
        <v>0</v>
      </c>
      <c r="BO234" s="4">
        <v>0</v>
      </c>
      <c r="BP234" s="38">
        <f t="shared" si="2067"/>
        <v>0</v>
      </c>
      <c r="BQ234" s="37">
        <v>0</v>
      </c>
      <c r="BR234" s="4">
        <v>0</v>
      </c>
      <c r="BS234" s="38">
        <f t="shared" si="2068"/>
        <v>0</v>
      </c>
      <c r="BT234" s="37">
        <v>0</v>
      </c>
      <c r="BU234" s="4">
        <v>0</v>
      </c>
      <c r="BV234" s="38">
        <f t="shared" si="2069"/>
        <v>0</v>
      </c>
      <c r="BW234" s="37">
        <v>0</v>
      </c>
      <c r="BX234" s="4">
        <v>0</v>
      </c>
      <c r="BY234" s="38">
        <f t="shared" si="2070"/>
        <v>0</v>
      </c>
      <c r="BZ234" s="65">
        <v>21.492150000000002</v>
      </c>
      <c r="CA234" s="4">
        <v>1625.731</v>
      </c>
      <c r="CB234" s="38">
        <f t="shared" si="2071"/>
        <v>75643.013844589761</v>
      </c>
      <c r="CC234" s="37">
        <v>0</v>
      </c>
      <c r="CD234" s="4">
        <v>0</v>
      </c>
      <c r="CE234" s="38">
        <f t="shared" si="2072"/>
        <v>0</v>
      </c>
      <c r="CF234" s="37">
        <v>0</v>
      </c>
      <c r="CG234" s="4">
        <v>0</v>
      </c>
      <c r="CH234" s="38">
        <f t="shared" si="2073"/>
        <v>0</v>
      </c>
      <c r="CI234" s="37">
        <v>0</v>
      </c>
      <c r="CJ234" s="4">
        <v>0</v>
      </c>
      <c r="CK234" s="38">
        <f t="shared" si="2074"/>
        <v>0</v>
      </c>
      <c r="CL234" s="37">
        <v>0</v>
      </c>
      <c r="CM234" s="4">
        <v>0</v>
      </c>
      <c r="CN234" s="38">
        <f t="shared" si="2075"/>
        <v>0</v>
      </c>
      <c r="CO234" s="65">
        <v>5.3999999999999999E-2</v>
      </c>
      <c r="CP234" s="4">
        <v>36.612000000000002</v>
      </c>
      <c r="CQ234" s="38">
        <f t="shared" si="2076"/>
        <v>678000</v>
      </c>
      <c r="CR234" s="37">
        <v>0</v>
      </c>
      <c r="CS234" s="4">
        <v>0</v>
      </c>
      <c r="CT234" s="38">
        <f t="shared" si="2077"/>
        <v>0</v>
      </c>
      <c r="CU234" s="37">
        <v>0</v>
      </c>
      <c r="CV234" s="4">
        <v>0</v>
      </c>
      <c r="CW234" s="38">
        <f t="shared" si="2078"/>
        <v>0</v>
      </c>
      <c r="CX234" s="65">
        <v>23.119799999999998</v>
      </c>
      <c r="CY234" s="4">
        <v>1365.404</v>
      </c>
      <c r="CZ234" s="38">
        <f t="shared" si="2079"/>
        <v>59057.777316412772</v>
      </c>
      <c r="DA234" s="37">
        <v>0</v>
      </c>
      <c r="DB234" s="4">
        <v>0</v>
      </c>
      <c r="DC234" s="38">
        <f t="shared" si="2080"/>
        <v>0</v>
      </c>
      <c r="DD234" s="65">
        <v>3.0225</v>
      </c>
      <c r="DE234" s="4">
        <v>154.91499999999999</v>
      </c>
      <c r="DF234" s="38">
        <f t="shared" si="2081"/>
        <v>51253.928866832088</v>
      </c>
      <c r="DG234" s="65">
        <v>1E-3</v>
      </c>
      <c r="DH234" s="4">
        <v>1.9E-2</v>
      </c>
      <c r="DI234" s="38">
        <f t="shared" si="2082"/>
        <v>19000</v>
      </c>
      <c r="DJ234" s="37">
        <v>0</v>
      </c>
      <c r="DK234" s="4">
        <v>0</v>
      </c>
      <c r="DL234" s="38">
        <f t="shared" si="2083"/>
        <v>0</v>
      </c>
      <c r="DM234" s="65">
        <v>847.97195999999997</v>
      </c>
      <c r="DN234" s="4">
        <v>16080.208000000001</v>
      </c>
      <c r="DO234" s="38">
        <f t="shared" si="2084"/>
        <v>18963.136469748362</v>
      </c>
      <c r="DP234" s="65">
        <v>6.3460200000000002</v>
      </c>
      <c r="DQ234" s="4">
        <v>84.486999999999995</v>
      </c>
      <c r="DR234" s="38">
        <f t="shared" si="2085"/>
        <v>13313.383821670905</v>
      </c>
      <c r="DS234" s="65">
        <v>238.02</v>
      </c>
      <c r="DT234" s="4">
        <v>899.21500000000003</v>
      </c>
      <c r="DU234" s="38">
        <f t="shared" si="2086"/>
        <v>3777.8968153936644</v>
      </c>
      <c r="DV234" s="37">
        <v>0</v>
      </c>
      <c r="DW234" s="4">
        <v>0</v>
      </c>
      <c r="DX234" s="38">
        <f t="shared" si="2087"/>
        <v>0</v>
      </c>
      <c r="DY234" s="37">
        <v>0</v>
      </c>
      <c r="DZ234" s="4">
        <v>0</v>
      </c>
      <c r="EA234" s="38">
        <f t="shared" si="2088"/>
        <v>0</v>
      </c>
      <c r="EB234" s="65">
        <v>0.71150000000000002</v>
      </c>
      <c r="EC234" s="4">
        <v>96.134</v>
      </c>
      <c r="ED234" s="38">
        <f t="shared" si="2089"/>
        <v>135114.54673225581</v>
      </c>
      <c r="EE234" s="65">
        <v>2.8399999999999996E-3</v>
      </c>
      <c r="EF234" s="4">
        <v>0.27900000000000003</v>
      </c>
      <c r="EG234" s="38">
        <f t="shared" si="2090"/>
        <v>98239.436619718326</v>
      </c>
      <c r="EH234" s="65">
        <v>2.8399999999999996E-3</v>
      </c>
      <c r="EI234" s="4">
        <v>0.27900000000000003</v>
      </c>
      <c r="EJ234" s="38">
        <f t="shared" si="2091"/>
        <v>98239.436619718326</v>
      </c>
      <c r="EK234" s="37">
        <v>0</v>
      </c>
      <c r="EL234" s="4">
        <v>0</v>
      </c>
      <c r="EM234" s="38">
        <f t="shared" si="2092"/>
        <v>0</v>
      </c>
      <c r="EN234" s="37">
        <v>0</v>
      </c>
      <c r="EO234" s="4">
        <v>0</v>
      </c>
      <c r="EP234" s="38">
        <f t="shared" si="2093"/>
        <v>0</v>
      </c>
      <c r="EQ234" s="65"/>
      <c r="ER234" s="4"/>
      <c r="ES234" s="38"/>
      <c r="ET234" s="65">
        <v>2.6611799999999999</v>
      </c>
      <c r="EU234" s="4">
        <v>205.512</v>
      </c>
      <c r="EV234" s="38">
        <f t="shared" si="2094"/>
        <v>77225.892273352423</v>
      </c>
      <c r="EW234" s="37">
        <v>0</v>
      </c>
      <c r="EX234" s="4">
        <v>0</v>
      </c>
      <c r="EY234" s="38">
        <f t="shared" si="2095"/>
        <v>0</v>
      </c>
      <c r="EZ234" s="37">
        <v>0</v>
      </c>
      <c r="FA234" s="4">
        <v>0</v>
      </c>
      <c r="FB234" s="38">
        <f t="shared" si="2096"/>
        <v>0</v>
      </c>
      <c r="FC234" s="37"/>
      <c r="FD234" s="4"/>
      <c r="FE234" s="38"/>
      <c r="FF234" s="37">
        <v>0</v>
      </c>
      <c r="FG234" s="4">
        <v>0</v>
      </c>
      <c r="FH234" s="38">
        <f t="shared" si="2097"/>
        <v>0</v>
      </c>
      <c r="FI234" s="65">
        <v>311.32100000000003</v>
      </c>
      <c r="FJ234" s="4">
        <v>2032.3810000000001</v>
      </c>
      <c r="FK234" s="38">
        <f t="shared" si="2098"/>
        <v>6528.2489777432293</v>
      </c>
      <c r="FL234" s="37">
        <v>0</v>
      </c>
      <c r="FM234" s="4">
        <v>0</v>
      </c>
      <c r="FN234" s="38">
        <f t="shared" si="2099"/>
        <v>0</v>
      </c>
      <c r="FO234" s="37">
        <v>0</v>
      </c>
      <c r="FP234" s="4">
        <v>0</v>
      </c>
      <c r="FQ234" s="38">
        <f t="shared" si="2100"/>
        <v>0</v>
      </c>
      <c r="FR234" s="37">
        <v>0</v>
      </c>
      <c r="FS234" s="4">
        <v>0</v>
      </c>
      <c r="FT234" s="38">
        <f t="shared" si="2101"/>
        <v>0</v>
      </c>
      <c r="FU234" s="37"/>
      <c r="FV234" s="4"/>
      <c r="FW234" s="38"/>
      <c r="FX234" s="37">
        <v>0</v>
      </c>
      <c r="FY234" s="4">
        <v>0</v>
      </c>
      <c r="FZ234" s="38">
        <f t="shared" si="2102"/>
        <v>0</v>
      </c>
      <c r="GA234" s="37">
        <v>0</v>
      </c>
      <c r="GB234" s="4">
        <v>0</v>
      </c>
      <c r="GC234" s="38">
        <f t="shared" si="2103"/>
        <v>0</v>
      </c>
      <c r="GD234" s="37">
        <v>0</v>
      </c>
      <c r="GE234" s="4">
        <v>0</v>
      </c>
      <c r="GF234" s="38">
        <f t="shared" si="2104"/>
        <v>0</v>
      </c>
      <c r="GG234" s="37">
        <v>0</v>
      </c>
      <c r="GH234" s="4">
        <v>0</v>
      </c>
      <c r="GI234" s="38">
        <f t="shared" si="2105"/>
        <v>0</v>
      </c>
      <c r="GJ234" s="37">
        <v>0</v>
      </c>
      <c r="GK234" s="4">
        <v>0</v>
      </c>
      <c r="GL234" s="38">
        <f t="shared" si="2106"/>
        <v>0</v>
      </c>
      <c r="GM234" s="37">
        <v>0</v>
      </c>
      <c r="GN234" s="4">
        <v>0</v>
      </c>
      <c r="GO234" s="38">
        <f t="shared" si="2107"/>
        <v>0</v>
      </c>
      <c r="GP234" s="37">
        <v>0</v>
      </c>
      <c r="GQ234" s="4">
        <v>0</v>
      </c>
      <c r="GR234" s="38">
        <f t="shared" si="2108"/>
        <v>0</v>
      </c>
      <c r="GS234" s="37">
        <v>0</v>
      </c>
      <c r="GT234" s="4">
        <v>0</v>
      </c>
      <c r="GU234" s="38">
        <f t="shared" si="2109"/>
        <v>0</v>
      </c>
      <c r="GV234" s="37">
        <v>0</v>
      </c>
      <c r="GW234" s="4">
        <v>0</v>
      </c>
      <c r="GX234" s="38">
        <f t="shared" si="2110"/>
        <v>0</v>
      </c>
      <c r="GY234" s="37">
        <v>0</v>
      </c>
      <c r="GZ234" s="4">
        <v>0</v>
      </c>
      <c r="HA234" s="38">
        <f t="shared" si="2111"/>
        <v>0</v>
      </c>
      <c r="HB234" s="37">
        <v>0</v>
      </c>
      <c r="HC234" s="4">
        <v>0</v>
      </c>
      <c r="HD234" s="38">
        <f t="shared" si="2112"/>
        <v>0</v>
      </c>
      <c r="HE234" s="37">
        <v>0</v>
      </c>
      <c r="HF234" s="4">
        <v>0</v>
      </c>
      <c r="HG234" s="38">
        <f t="shared" si="2113"/>
        <v>0</v>
      </c>
      <c r="HH234" s="65">
        <v>67.032759999999996</v>
      </c>
      <c r="HI234" s="4">
        <v>3808.33</v>
      </c>
      <c r="HJ234" s="38">
        <f t="shared" si="2114"/>
        <v>56812.967271525144</v>
      </c>
      <c r="HK234" s="37">
        <v>0</v>
      </c>
      <c r="HL234" s="4">
        <v>0</v>
      </c>
      <c r="HM234" s="38">
        <f t="shared" si="2115"/>
        <v>0</v>
      </c>
      <c r="HN234" s="37">
        <v>0</v>
      </c>
      <c r="HO234" s="4">
        <v>0</v>
      </c>
      <c r="HP234" s="38">
        <f t="shared" si="2116"/>
        <v>0</v>
      </c>
      <c r="HQ234" s="37">
        <v>0</v>
      </c>
      <c r="HR234" s="4">
        <v>0</v>
      </c>
      <c r="HS234" s="38">
        <f t="shared" si="2117"/>
        <v>0</v>
      </c>
      <c r="HT234" s="37">
        <v>0</v>
      </c>
      <c r="HU234" s="4">
        <v>0</v>
      </c>
      <c r="HV234" s="38">
        <f t="shared" si="2118"/>
        <v>0</v>
      </c>
      <c r="HW234" s="37">
        <v>0</v>
      </c>
      <c r="HX234" s="4">
        <v>0</v>
      </c>
      <c r="HY234" s="38">
        <f t="shared" si="2119"/>
        <v>0</v>
      </c>
      <c r="HZ234" s="37">
        <v>0</v>
      </c>
      <c r="IA234" s="4">
        <v>0</v>
      </c>
      <c r="IB234" s="38">
        <f t="shared" si="2120"/>
        <v>0</v>
      </c>
      <c r="IC234" s="65">
        <v>10.787000000000001</v>
      </c>
      <c r="ID234" s="4">
        <v>315.976</v>
      </c>
      <c r="IE234" s="38">
        <f t="shared" si="2121"/>
        <v>29292.29628256234</v>
      </c>
      <c r="IF234" s="37">
        <v>0</v>
      </c>
      <c r="IG234" s="4">
        <v>0</v>
      </c>
      <c r="IH234" s="38">
        <f t="shared" si="2122"/>
        <v>0</v>
      </c>
      <c r="II234" s="37">
        <v>0</v>
      </c>
      <c r="IJ234" s="4">
        <v>0</v>
      </c>
      <c r="IK234" s="38">
        <f t="shared" si="2123"/>
        <v>0</v>
      </c>
      <c r="IL234" s="65">
        <v>23.340040000000002</v>
      </c>
      <c r="IM234" s="4">
        <v>2381.0549999999998</v>
      </c>
      <c r="IN234" s="38">
        <f t="shared" si="2124"/>
        <v>102015.89200361267</v>
      </c>
      <c r="IO234" s="65">
        <v>38.266400000000004</v>
      </c>
      <c r="IP234" s="4">
        <v>2127.259</v>
      </c>
      <c r="IQ234" s="38">
        <f t="shared" si="2125"/>
        <v>55590.779378253501</v>
      </c>
      <c r="IR234" s="37">
        <v>0</v>
      </c>
      <c r="IS234" s="4">
        <v>0</v>
      </c>
      <c r="IT234" s="38">
        <f t="shared" si="2126"/>
        <v>0</v>
      </c>
      <c r="IU234" s="37">
        <v>0</v>
      </c>
      <c r="IV234" s="4">
        <v>0</v>
      </c>
      <c r="IW234" s="38">
        <f t="shared" si="2127"/>
        <v>0</v>
      </c>
      <c r="IX234" s="37">
        <v>0</v>
      </c>
      <c r="IY234" s="4">
        <v>0</v>
      </c>
      <c r="IZ234" s="38">
        <f t="shared" si="2128"/>
        <v>0</v>
      </c>
      <c r="JA234" s="65">
        <v>41.067599999999999</v>
      </c>
      <c r="JB234" s="4">
        <v>1041.808</v>
      </c>
      <c r="JC234" s="38">
        <f t="shared" si="2129"/>
        <v>25368.124750411516</v>
      </c>
      <c r="JD234" s="65">
        <v>2.9620000000000002</v>
      </c>
      <c r="JE234" s="4">
        <v>247.791</v>
      </c>
      <c r="JF234" s="38">
        <f t="shared" si="2130"/>
        <v>83656.650911546254</v>
      </c>
      <c r="JG234" s="37">
        <v>0</v>
      </c>
      <c r="JH234" s="4">
        <v>0</v>
      </c>
      <c r="JI234" s="38">
        <f t="shared" si="2131"/>
        <v>0</v>
      </c>
      <c r="JJ234" s="37">
        <v>0</v>
      </c>
      <c r="JK234" s="4">
        <v>0</v>
      </c>
      <c r="JL234" s="38">
        <f t="shared" si="2132"/>
        <v>0</v>
      </c>
      <c r="JM234" s="37">
        <v>0</v>
      </c>
      <c r="JN234" s="4">
        <v>0</v>
      </c>
      <c r="JO234" s="38">
        <f t="shared" si="2133"/>
        <v>0</v>
      </c>
      <c r="JP234" s="65">
        <v>84.896710000000013</v>
      </c>
      <c r="JQ234" s="4">
        <v>3938.0250000000001</v>
      </c>
      <c r="JR234" s="38">
        <f t="shared" si="2134"/>
        <v>46386.073147004165</v>
      </c>
      <c r="JS234" s="37">
        <v>0</v>
      </c>
      <c r="JT234" s="4">
        <v>0</v>
      </c>
      <c r="JU234" s="38">
        <f t="shared" si="2135"/>
        <v>0</v>
      </c>
      <c r="JV234" s="37">
        <v>0</v>
      </c>
      <c r="JW234" s="4">
        <v>0</v>
      </c>
      <c r="JX234" s="38">
        <f t="shared" si="2136"/>
        <v>0</v>
      </c>
      <c r="JY234" s="37">
        <v>0</v>
      </c>
      <c r="JZ234" s="4">
        <v>0</v>
      </c>
      <c r="KA234" s="38">
        <f t="shared" si="2137"/>
        <v>0</v>
      </c>
      <c r="KB234" s="37">
        <v>0</v>
      </c>
      <c r="KC234" s="4">
        <v>0</v>
      </c>
      <c r="KD234" s="38">
        <f t="shared" si="2138"/>
        <v>0</v>
      </c>
      <c r="KE234" s="65">
        <v>9.731999999999999E-2</v>
      </c>
      <c r="KF234" s="4">
        <v>8.7870000000000008</v>
      </c>
      <c r="KG234" s="38">
        <f t="shared" si="2139"/>
        <v>90289.7657213317</v>
      </c>
      <c r="KH234" s="37"/>
      <c r="KI234" s="4"/>
      <c r="KJ234" s="38"/>
      <c r="KK234" s="37">
        <v>0</v>
      </c>
      <c r="KL234" s="4">
        <v>0</v>
      </c>
      <c r="KM234" s="38">
        <f t="shared" si="2140"/>
        <v>0</v>
      </c>
      <c r="KN234" s="37">
        <v>0</v>
      </c>
      <c r="KO234" s="4">
        <v>0</v>
      </c>
      <c r="KP234" s="38">
        <f t="shared" si="2141"/>
        <v>0</v>
      </c>
      <c r="KQ234" s="37">
        <v>0</v>
      </c>
      <c r="KR234" s="4">
        <v>0</v>
      </c>
      <c r="KS234" s="38">
        <f t="shared" si="2142"/>
        <v>0</v>
      </c>
      <c r="KT234" s="65">
        <v>82.636679999999998</v>
      </c>
      <c r="KU234" s="4">
        <v>505.96300000000002</v>
      </c>
      <c r="KV234" s="38">
        <f t="shared" si="2143"/>
        <v>6122.7411362605571</v>
      </c>
      <c r="KW234" s="37">
        <v>0</v>
      </c>
      <c r="KX234" s="4">
        <v>0</v>
      </c>
      <c r="KY234" s="38">
        <f t="shared" si="2144"/>
        <v>0</v>
      </c>
      <c r="KZ234" s="65">
        <v>282.71378999999996</v>
      </c>
      <c r="LA234" s="4">
        <v>6501.8459999999995</v>
      </c>
      <c r="LB234" s="38">
        <f t="shared" si="2145"/>
        <v>22997.979688221083</v>
      </c>
      <c r="LC234" s="65">
        <v>50.926449999999996</v>
      </c>
      <c r="LD234" s="4">
        <v>2907.337</v>
      </c>
      <c r="LE234" s="38">
        <f t="shared" si="2146"/>
        <v>57088.939048372711</v>
      </c>
      <c r="LF234" s="65">
        <v>5.70709</v>
      </c>
      <c r="LG234" s="4">
        <v>200.81299999999999</v>
      </c>
      <c r="LH234" s="38">
        <f t="shared" si="2147"/>
        <v>35186.583705531193</v>
      </c>
      <c r="LI234" s="65">
        <v>9.7999999999999997E-4</v>
      </c>
      <c r="LJ234" s="4">
        <v>0.33400000000000002</v>
      </c>
      <c r="LK234" s="38">
        <f t="shared" si="2148"/>
        <v>340816.32653061231</v>
      </c>
      <c r="LL234" s="37">
        <v>0</v>
      </c>
      <c r="LM234" s="4">
        <v>0</v>
      </c>
      <c r="LN234" s="38">
        <f t="shared" si="2149"/>
        <v>0</v>
      </c>
      <c r="LO234" s="37">
        <v>0</v>
      </c>
      <c r="LP234" s="4">
        <v>0</v>
      </c>
      <c r="LQ234" s="38">
        <f t="shared" si="2150"/>
        <v>0</v>
      </c>
      <c r="LR234" s="37">
        <v>0</v>
      </c>
      <c r="LS234" s="4">
        <v>0</v>
      </c>
      <c r="LT234" s="38">
        <f t="shared" si="2151"/>
        <v>0</v>
      </c>
      <c r="LU234" s="65">
        <v>24.4146</v>
      </c>
      <c r="LV234" s="4">
        <v>446.02499999999998</v>
      </c>
      <c r="LW234" s="38">
        <f t="shared" si="2152"/>
        <v>18268.78179450001</v>
      </c>
      <c r="LX234" s="65">
        <v>362.39600000000002</v>
      </c>
      <c r="LY234" s="4">
        <v>5152.335</v>
      </c>
      <c r="LZ234" s="38">
        <f t="shared" si="2153"/>
        <v>14217.416858905726</v>
      </c>
      <c r="MA234" s="2">
        <f t="shared" si="2154"/>
        <v>2816.5648500000002</v>
      </c>
      <c r="MB234" s="34">
        <f t="shared" si="2155"/>
        <v>58461.138000000006</v>
      </c>
    </row>
    <row r="235" spans="1:341" x14ac:dyDescent="0.3">
      <c r="A235" s="50">
        <v>2021</v>
      </c>
      <c r="B235" s="51" t="s">
        <v>14</v>
      </c>
      <c r="C235" s="37">
        <v>0</v>
      </c>
      <c r="D235" s="4">
        <v>0</v>
      </c>
      <c r="E235" s="38">
        <f t="shared" si="2157"/>
        <v>0</v>
      </c>
      <c r="F235" s="37">
        <v>0</v>
      </c>
      <c r="G235" s="4">
        <v>0</v>
      </c>
      <c r="H235" s="38">
        <f t="shared" si="2047"/>
        <v>0</v>
      </c>
      <c r="I235" s="37">
        <v>0</v>
      </c>
      <c r="J235" s="4">
        <v>0</v>
      </c>
      <c r="K235" s="38">
        <f t="shared" si="2048"/>
        <v>0</v>
      </c>
      <c r="L235" s="37">
        <v>0</v>
      </c>
      <c r="M235" s="4">
        <v>0</v>
      </c>
      <c r="N235" s="38">
        <f t="shared" si="2049"/>
        <v>0</v>
      </c>
      <c r="O235" s="65">
        <v>17.58952</v>
      </c>
      <c r="P235" s="4">
        <v>1696.211</v>
      </c>
      <c r="Q235" s="38">
        <f t="shared" si="2050"/>
        <v>96433.046495867995</v>
      </c>
      <c r="R235" s="37">
        <v>0</v>
      </c>
      <c r="S235" s="4">
        <v>0</v>
      </c>
      <c r="T235" s="38">
        <f t="shared" si="2051"/>
        <v>0</v>
      </c>
      <c r="U235" s="65">
        <v>201.27579</v>
      </c>
      <c r="V235" s="4">
        <v>5143.8890000000001</v>
      </c>
      <c r="W235" s="38">
        <f t="shared" si="2052"/>
        <v>25556.421862758558</v>
      </c>
      <c r="X235" s="65">
        <v>1.1064000000000001</v>
      </c>
      <c r="Y235" s="4">
        <v>22.221</v>
      </c>
      <c r="Z235" s="38">
        <f t="shared" si="2053"/>
        <v>20084.056399132318</v>
      </c>
      <c r="AA235" s="37">
        <v>0</v>
      </c>
      <c r="AB235" s="4">
        <v>0</v>
      </c>
      <c r="AC235" s="38">
        <f t="shared" si="2054"/>
        <v>0</v>
      </c>
      <c r="AD235" s="65">
        <v>0.16986000000000001</v>
      </c>
      <c r="AE235" s="4">
        <v>8.4420000000000002</v>
      </c>
      <c r="AF235" s="38">
        <f t="shared" si="2055"/>
        <v>49699.752737548566</v>
      </c>
      <c r="AG235" s="37">
        <v>0</v>
      </c>
      <c r="AH235" s="4">
        <v>0</v>
      </c>
      <c r="AI235" s="38">
        <f t="shared" si="2056"/>
        <v>0</v>
      </c>
      <c r="AJ235" s="37">
        <v>0</v>
      </c>
      <c r="AK235" s="4">
        <v>0</v>
      </c>
      <c r="AL235" s="38">
        <f t="shared" si="2057"/>
        <v>0</v>
      </c>
      <c r="AM235" s="37">
        <v>0</v>
      </c>
      <c r="AN235" s="4">
        <v>0</v>
      </c>
      <c r="AO235" s="38">
        <f t="shared" si="2058"/>
        <v>0</v>
      </c>
      <c r="AP235" s="37">
        <v>0</v>
      </c>
      <c r="AQ235" s="4">
        <v>0</v>
      </c>
      <c r="AR235" s="38">
        <f t="shared" si="2059"/>
        <v>0</v>
      </c>
      <c r="AS235" s="37">
        <v>0</v>
      </c>
      <c r="AT235" s="4">
        <v>0</v>
      </c>
      <c r="AU235" s="38">
        <f t="shared" si="2060"/>
        <v>0</v>
      </c>
      <c r="AV235" s="37">
        <v>0</v>
      </c>
      <c r="AW235" s="4">
        <v>0</v>
      </c>
      <c r="AX235" s="38">
        <f t="shared" si="2061"/>
        <v>0</v>
      </c>
      <c r="AY235" s="65">
        <v>0.86099999999999999</v>
      </c>
      <c r="AZ235" s="4">
        <v>232.113</v>
      </c>
      <c r="BA235" s="38">
        <f t="shared" si="2062"/>
        <v>269585.36585365853</v>
      </c>
      <c r="BB235" s="37">
        <v>0</v>
      </c>
      <c r="BC235" s="4">
        <v>0</v>
      </c>
      <c r="BD235" s="38">
        <f t="shared" si="2063"/>
        <v>0</v>
      </c>
      <c r="BE235" s="37">
        <v>0</v>
      </c>
      <c r="BF235" s="4">
        <v>0</v>
      </c>
      <c r="BG235" s="38">
        <f t="shared" si="2064"/>
        <v>0</v>
      </c>
      <c r="BH235" s="65">
        <v>41.037399999999998</v>
      </c>
      <c r="BI235" s="4">
        <v>142.392</v>
      </c>
      <c r="BJ235" s="38">
        <f t="shared" si="2065"/>
        <v>3469.8104655753045</v>
      </c>
      <c r="BK235" s="37">
        <v>0</v>
      </c>
      <c r="BL235" s="4">
        <v>0</v>
      </c>
      <c r="BM235" s="38">
        <f t="shared" si="2066"/>
        <v>0</v>
      </c>
      <c r="BN235" s="37">
        <v>0</v>
      </c>
      <c r="BO235" s="4">
        <v>0</v>
      </c>
      <c r="BP235" s="38">
        <f t="shared" si="2067"/>
        <v>0</v>
      </c>
      <c r="BQ235" s="37">
        <v>0</v>
      </c>
      <c r="BR235" s="4">
        <v>0</v>
      </c>
      <c r="BS235" s="38">
        <f t="shared" si="2068"/>
        <v>0</v>
      </c>
      <c r="BT235" s="37">
        <v>0</v>
      </c>
      <c r="BU235" s="4">
        <v>0</v>
      </c>
      <c r="BV235" s="38">
        <f t="shared" si="2069"/>
        <v>0</v>
      </c>
      <c r="BW235" s="37">
        <v>0</v>
      </c>
      <c r="BX235" s="4">
        <v>0</v>
      </c>
      <c r="BY235" s="38">
        <f t="shared" si="2070"/>
        <v>0</v>
      </c>
      <c r="BZ235" s="65">
        <v>42.081249999999997</v>
      </c>
      <c r="CA235" s="4">
        <v>3361.4070000000002</v>
      </c>
      <c r="CB235" s="38">
        <f t="shared" si="2071"/>
        <v>79878.972226347847</v>
      </c>
      <c r="CC235" s="37">
        <v>0</v>
      </c>
      <c r="CD235" s="4">
        <v>0</v>
      </c>
      <c r="CE235" s="38">
        <f t="shared" si="2072"/>
        <v>0</v>
      </c>
      <c r="CF235" s="65">
        <v>0.22</v>
      </c>
      <c r="CG235" s="4">
        <v>6.0259999999999998</v>
      </c>
      <c r="CH235" s="38">
        <f t="shared" si="2073"/>
        <v>27390.909090909092</v>
      </c>
      <c r="CI235" s="37">
        <v>0</v>
      </c>
      <c r="CJ235" s="4">
        <v>0</v>
      </c>
      <c r="CK235" s="38">
        <f t="shared" si="2074"/>
        <v>0</v>
      </c>
      <c r="CL235" s="37">
        <v>0</v>
      </c>
      <c r="CM235" s="4">
        <v>0</v>
      </c>
      <c r="CN235" s="38">
        <f t="shared" si="2075"/>
        <v>0</v>
      </c>
      <c r="CO235" s="65">
        <v>0.26097000000000004</v>
      </c>
      <c r="CP235" s="4">
        <v>43.837000000000003</v>
      </c>
      <c r="CQ235" s="38">
        <f t="shared" si="2076"/>
        <v>167977.16212591485</v>
      </c>
      <c r="CR235" s="65">
        <v>63.05977</v>
      </c>
      <c r="CS235" s="4">
        <v>3246.808</v>
      </c>
      <c r="CT235" s="38">
        <f t="shared" si="2077"/>
        <v>51487.786904392451</v>
      </c>
      <c r="CU235" s="37">
        <v>0</v>
      </c>
      <c r="CV235" s="4">
        <v>0</v>
      </c>
      <c r="CW235" s="38">
        <f t="shared" si="2078"/>
        <v>0</v>
      </c>
      <c r="CX235" s="65">
        <v>8.5175699999999992</v>
      </c>
      <c r="CY235" s="4">
        <v>388.34500000000003</v>
      </c>
      <c r="CZ235" s="38">
        <f t="shared" si="2079"/>
        <v>45593.402813243694</v>
      </c>
      <c r="DA235" s="37">
        <v>0</v>
      </c>
      <c r="DB235" s="4">
        <v>0</v>
      </c>
      <c r="DC235" s="38">
        <f t="shared" si="2080"/>
        <v>0</v>
      </c>
      <c r="DD235" s="37">
        <v>0</v>
      </c>
      <c r="DE235" s="4">
        <v>0</v>
      </c>
      <c r="DF235" s="38">
        <f t="shared" si="2081"/>
        <v>0</v>
      </c>
      <c r="DG235" s="37">
        <v>0</v>
      </c>
      <c r="DH235" s="4">
        <v>0</v>
      </c>
      <c r="DI235" s="38">
        <f t="shared" si="2082"/>
        <v>0</v>
      </c>
      <c r="DJ235" s="37">
        <v>0</v>
      </c>
      <c r="DK235" s="4">
        <v>0</v>
      </c>
      <c r="DL235" s="38">
        <f t="shared" si="2083"/>
        <v>0</v>
      </c>
      <c r="DM235" s="65">
        <v>875.35662000000002</v>
      </c>
      <c r="DN235" s="4">
        <v>13639.71</v>
      </c>
      <c r="DO235" s="38">
        <f t="shared" si="2084"/>
        <v>15581.889356134643</v>
      </c>
      <c r="DP235" s="65">
        <v>1.4493199999999999</v>
      </c>
      <c r="DQ235" s="4">
        <v>15.856999999999999</v>
      </c>
      <c r="DR235" s="38">
        <f t="shared" si="2085"/>
        <v>10940.993017415063</v>
      </c>
      <c r="DS235" s="37">
        <v>0</v>
      </c>
      <c r="DT235" s="4">
        <v>0</v>
      </c>
      <c r="DU235" s="38">
        <f t="shared" si="2086"/>
        <v>0</v>
      </c>
      <c r="DV235" s="65">
        <v>2E-3</v>
      </c>
      <c r="DW235" s="4">
        <v>8.5999999999999993E-2</v>
      </c>
      <c r="DX235" s="38">
        <f t="shared" si="2087"/>
        <v>42999.999999999993</v>
      </c>
      <c r="DY235" s="37">
        <v>0</v>
      </c>
      <c r="DZ235" s="4">
        <v>0</v>
      </c>
      <c r="EA235" s="38">
        <f t="shared" si="2088"/>
        <v>0</v>
      </c>
      <c r="EB235" s="65">
        <v>1.4737499999999999</v>
      </c>
      <c r="EC235" s="4">
        <v>100.176</v>
      </c>
      <c r="ED235" s="38">
        <f t="shared" si="2089"/>
        <v>67973.536895674304</v>
      </c>
      <c r="EE235" s="65">
        <v>2.0699999999999998E-3</v>
      </c>
      <c r="EF235" s="4">
        <v>0.40300000000000002</v>
      </c>
      <c r="EG235" s="38">
        <f t="shared" si="2090"/>
        <v>194685.99033816429</v>
      </c>
      <c r="EH235" s="65">
        <v>2.0699999999999998E-3</v>
      </c>
      <c r="EI235" s="4">
        <v>0.40300000000000002</v>
      </c>
      <c r="EJ235" s="38">
        <f t="shared" si="2091"/>
        <v>194685.99033816429</v>
      </c>
      <c r="EK235" s="37">
        <v>0</v>
      </c>
      <c r="EL235" s="4">
        <v>0</v>
      </c>
      <c r="EM235" s="38">
        <f t="shared" si="2092"/>
        <v>0</v>
      </c>
      <c r="EN235" s="37">
        <v>0</v>
      </c>
      <c r="EO235" s="4">
        <v>0</v>
      </c>
      <c r="EP235" s="38">
        <f t="shared" si="2093"/>
        <v>0</v>
      </c>
      <c r="EQ235" s="65"/>
      <c r="ER235" s="4"/>
      <c r="ES235" s="38"/>
      <c r="ET235" s="65">
        <v>0.42302999999999996</v>
      </c>
      <c r="EU235" s="4">
        <v>10.38</v>
      </c>
      <c r="EV235" s="38">
        <f t="shared" si="2094"/>
        <v>24537.266860506348</v>
      </c>
      <c r="EW235" s="37">
        <v>0</v>
      </c>
      <c r="EX235" s="4">
        <v>0</v>
      </c>
      <c r="EY235" s="38">
        <f t="shared" si="2095"/>
        <v>0</v>
      </c>
      <c r="EZ235" s="37">
        <v>0</v>
      </c>
      <c r="FA235" s="4">
        <v>0</v>
      </c>
      <c r="FB235" s="38">
        <f t="shared" si="2096"/>
        <v>0</v>
      </c>
      <c r="FC235" s="37"/>
      <c r="FD235" s="4"/>
      <c r="FE235" s="38"/>
      <c r="FF235" s="37">
        <v>0</v>
      </c>
      <c r="FG235" s="4">
        <v>0</v>
      </c>
      <c r="FH235" s="38">
        <f t="shared" si="2097"/>
        <v>0</v>
      </c>
      <c r="FI235" s="65">
        <v>385.339</v>
      </c>
      <c r="FJ235" s="4">
        <v>1458.5219999999999</v>
      </c>
      <c r="FK235" s="38">
        <f t="shared" si="2098"/>
        <v>3785.0360332071241</v>
      </c>
      <c r="FL235" s="37">
        <v>0</v>
      </c>
      <c r="FM235" s="4">
        <v>0</v>
      </c>
      <c r="FN235" s="38">
        <f t="shared" si="2099"/>
        <v>0</v>
      </c>
      <c r="FO235" s="37">
        <v>0</v>
      </c>
      <c r="FP235" s="4">
        <v>0</v>
      </c>
      <c r="FQ235" s="38">
        <f t="shared" si="2100"/>
        <v>0</v>
      </c>
      <c r="FR235" s="37">
        <v>0</v>
      </c>
      <c r="FS235" s="4">
        <v>0</v>
      </c>
      <c r="FT235" s="38">
        <f t="shared" si="2101"/>
        <v>0</v>
      </c>
      <c r="FU235" s="37"/>
      <c r="FV235" s="4"/>
      <c r="FW235" s="38"/>
      <c r="FX235" s="37">
        <v>0</v>
      </c>
      <c r="FY235" s="4">
        <v>0</v>
      </c>
      <c r="FZ235" s="38">
        <f t="shared" si="2102"/>
        <v>0</v>
      </c>
      <c r="GA235" s="37">
        <v>0</v>
      </c>
      <c r="GB235" s="4">
        <v>0</v>
      </c>
      <c r="GC235" s="38">
        <f t="shared" si="2103"/>
        <v>0</v>
      </c>
      <c r="GD235" s="37">
        <v>0</v>
      </c>
      <c r="GE235" s="4">
        <v>0</v>
      </c>
      <c r="GF235" s="38">
        <f t="shared" si="2104"/>
        <v>0</v>
      </c>
      <c r="GG235" s="37">
        <v>0</v>
      </c>
      <c r="GH235" s="4">
        <v>0</v>
      </c>
      <c r="GI235" s="38">
        <f t="shared" si="2105"/>
        <v>0</v>
      </c>
      <c r="GJ235" s="37">
        <v>0</v>
      </c>
      <c r="GK235" s="4">
        <v>0</v>
      </c>
      <c r="GL235" s="38">
        <f t="shared" si="2106"/>
        <v>0</v>
      </c>
      <c r="GM235" s="65">
        <v>1E-3</v>
      </c>
      <c r="GN235" s="4">
        <v>0.01</v>
      </c>
      <c r="GO235" s="38">
        <f t="shared" si="2107"/>
        <v>10000</v>
      </c>
      <c r="GP235" s="37">
        <v>0</v>
      </c>
      <c r="GQ235" s="4">
        <v>0</v>
      </c>
      <c r="GR235" s="38">
        <f t="shared" si="2108"/>
        <v>0</v>
      </c>
      <c r="GS235" s="37">
        <v>0</v>
      </c>
      <c r="GT235" s="4">
        <v>0</v>
      </c>
      <c r="GU235" s="38">
        <f t="shared" si="2109"/>
        <v>0</v>
      </c>
      <c r="GV235" s="37">
        <v>0</v>
      </c>
      <c r="GW235" s="4">
        <v>0</v>
      </c>
      <c r="GX235" s="38">
        <f t="shared" si="2110"/>
        <v>0</v>
      </c>
      <c r="GY235" s="37">
        <v>0</v>
      </c>
      <c r="GZ235" s="4">
        <v>0</v>
      </c>
      <c r="HA235" s="38">
        <f t="shared" si="2111"/>
        <v>0</v>
      </c>
      <c r="HB235" s="65">
        <v>0.24840000000000001</v>
      </c>
      <c r="HC235" s="4">
        <v>82.081000000000003</v>
      </c>
      <c r="HD235" s="38">
        <f t="shared" si="2112"/>
        <v>330438.80837359099</v>
      </c>
      <c r="HE235" s="37">
        <v>0</v>
      </c>
      <c r="HF235" s="4">
        <v>0</v>
      </c>
      <c r="HG235" s="38">
        <f t="shared" si="2113"/>
        <v>0</v>
      </c>
      <c r="HH235" s="65">
        <v>129.80611999999999</v>
      </c>
      <c r="HI235" s="4">
        <v>7117.0640000000003</v>
      </c>
      <c r="HJ235" s="38">
        <f t="shared" si="2114"/>
        <v>54828.416410566781</v>
      </c>
      <c r="HK235" s="37">
        <v>0</v>
      </c>
      <c r="HL235" s="4">
        <v>0</v>
      </c>
      <c r="HM235" s="38">
        <f t="shared" si="2115"/>
        <v>0</v>
      </c>
      <c r="HN235" s="65">
        <v>5.6999999999999998E-4</v>
      </c>
      <c r="HO235" s="4">
        <v>0.21299999999999999</v>
      </c>
      <c r="HP235" s="38">
        <f t="shared" si="2116"/>
        <v>373684.21052631579</v>
      </c>
      <c r="HQ235" s="37">
        <v>0</v>
      </c>
      <c r="HR235" s="4">
        <v>0</v>
      </c>
      <c r="HS235" s="38">
        <f t="shared" si="2117"/>
        <v>0</v>
      </c>
      <c r="HT235" s="65">
        <v>1.8</v>
      </c>
      <c r="HU235" s="4">
        <v>3.8119999999999998</v>
      </c>
      <c r="HV235" s="38">
        <f t="shared" si="2118"/>
        <v>2117.7777777777774</v>
      </c>
      <c r="HW235" s="37">
        <v>0</v>
      </c>
      <c r="HX235" s="4">
        <v>0</v>
      </c>
      <c r="HY235" s="38">
        <f t="shared" si="2119"/>
        <v>0</v>
      </c>
      <c r="HZ235" s="37">
        <v>0</v>
      </c>
      <c r="IA235" s="4">
        <v>0</v>
      </c>
      <c r="IB235" s="38">
        <f t="shared" si="2120"/>
        <v>0</v>
      </c>
      <c r="IC235" s="37">
        <v>0</v>
      </c>
      <c r="ID235" s="4">
        <v>0</v>
      </c>
      <c r="IE235" s="38">
        <f t="shared" si="2121"/>
        <v>0</v>
      </c>
      <c r="IF235" s="37">
        <v>0</v>
      </c>
      <c r="IG235" s="4">
        <v>0</v>
      </c>
      <c r="IH235" s="38">
        <f t="shared" si="2122"/>
        <v>0</v>
      </c>
      <c r="II235" s="37">
        <v>0</v>
      </c>
      <c r="IJ235" s="4">
        <v>0</v>
      </c>
      <c r="IK235" s="38">
        <f t="shared" si="2123"/>
        <v>0</v>
      </c>
      <c r="IL235" s="65">
        <v>9.3445999999999998</v>
      </c>
      <c r="IM235" s="4">
        <v>594.28800000000001</v>
      </c>
      <c r="IN235" s="38">
        <f t="shared" si="2124"/>
        <v>63596.94368940351</v>
      </c>
      <c r="IO235" s="65">
        <v>16.524000000000001</v>
      </c>
      <c r="IP235" s="4">
        <v>871.71199999999999</v>
      </c>
      <c r="IQ235" s="38">
        <f t="shared" si="2125"/>
        <v>52754.296780440571</v>
      </c>
      <c r="IR235" s="37">
        <v>0</v>
      </c>
      <c r="IS235" s="4">
        <v>0</v>
      </c>
      <c r="IT235" s="38">
        <f t="shared" si="2126"/>
        <v>0</v>
      </c>
      <c r="IU235" s="65">
        <v>6.0632000000000001</v>
      </c>
      <c r="IV235" s="4">
        <v>378.58</v>
      </c>
      <c r="IW235" s="38">
        <f t="shared" si="2127"/>
        <v>62438.976118221399</v>
      </c>
      <c r="IX235" s="65">
        <v>2.5600000000000001E-2</v>
      </c>
      <c r="IY235" s="4">
        <v>0.27400000000000002</v>
      </c>
      <c r="IZ235" s="38">
        <f t="shared" si="2128"/>
        <v>10703.125</v>
      </c>
      <c r="JA235" s="65">
        <v>29.608750000000001</v>
      </c>
      <c r="JB235" s="4">
        <v>1048.9459999999999</v>
      </c>
      <c r="JC235" s="38">
        <f t="shared" si="2129"/>
        <v>35426.892388229826</v>
      </c>
      <c r="JD235" s="37">
        <v>0</v>
      </c>
      <c r="JE235" s="4">
        <v>0</v>
      </c>
      <c r="JF235" s="38">
        <f t="shared" si="2130"/>
        <v>0</v>
      </c>
      <c r="JG235" s="37">
        <v>0</v>
      </c>
      <c r="JH235" s="4">
        <v>0</v>
      </c>
      <c r="JI235" s="38">
        <f t="shared" si="2131"/>
        <v>0</v>
      </c>
      <c r="JJ235" s="37">
        <v>0</v>
      </c>
      <c r="JK235" s="4">
        <v>0</v>
      </c>
      <c r="JL235" s="38">
        <f t="shared" si="2132"/>
        <v>0</v>
      </c>
      <c r="JM235" s="37">
        <v>0</v>
      </c>
      <c r="JN235" s="4">
        <v>0</v>
      </c>
      <c r="JO235" s="38">
        <f t="shared" si="2133"/>
        <v>0</v>
      </c>
      <c r="JP235" s="65">
        <v>44.103559999999995</v>
      </c>
      <c r="JQ235" s="4">
        <v>1823.6020000000001</v>
      </c>
      <c r="JR235" s="38">
        <f t="shared" si="2134"/>
        <v>41348.181416647552</v>
      </c>
      <c r="JS235" s="65">
        <v>17.979580000000002</v>
      </c>
      <c r="JT235" s="4">
        <v>109.07599999999999</v>
      </c>
      <c r="JU235" s="38">
        <f t="shared" si="2135"/>
        <v>6066.660066586649</v>
      </c>
      <c r="JV235" s="37">
        <v>0</v>
      </c>
      <c r="JW235" s="4">
        <v>0</v>
      </c>
      <c r="JX235" s="38">
        <f t="shared" si="2136"/>
        <v>0</v>
      </c>
      <c r="JY235" s="37">
        <v>0</v>
      </c>
      <c r="JZ235" s="4">
        <v>0</v>
      </c>
      <c r="KA235" s="38">
        <f t="shared" si="2137"/>
        <v>0</v>
      </c>
      <c r="KB235" s="37">
        <v>0</v>
      </c>
      <c r="KC235" s="4">
        <v>0</v>
      </c>
      <c r="KD235" s="38">
        <f t="shared" si="2138"/>
        <v>0</v>
      </c>
      <c r="KE235" s="65">
        <v>3.2707199999999998</v>
      </c>
      <c r="KF235" s="4">
        <v>22.283999999999999</v>
      </c>
      <c r="KG235" s="38">
        <f t="shared" si="2139"/>
        <v>6813.1787496331081</v>
      </c>
      <c r="KH235" s="37"/>
      <c r="KI235" s="4"/>
      <c r="KJ235" s="38"/>
      <c r="KK235" s="37">
        <v>0</v>
      </c>
      <c r="KL235" s="4">
        <v>0</v>
      </c>
      <c r="KM235" s="38">
        <f t="shared" si="2140"/>
        <v>0</v>
      </c>
      <c r="KN235" s="37">
        <v>0</v>
      </c>
      <c r="KO235" s="4">
        <v>0</v>
      </c>
      <c r="KP235" s="38">
        <f t="shared" si="2141"/>
        <v>0</v>
      </c>
      <c r="KQ235" s="37">
        <v>0</v>
      </c>
      <c r="KR235" s="4">
        <v>0</v>
      </c>
      <c r="KS235" s="38">
        <f t="shared" si="2142"/>
        <v>0</v>
      </c>
      <c r="KT235" s="65">
        <v>89.008499999999998</v>
      </c>
      <c r="KU235" s="4">
        <v>305.42700000000002</v>
      </c>
      <c r="KV235" s="38">
        <f t="shared" si="2143"/>
        <v>3431.4363234971947</v>
      </c>
      <c r="KW235" s="37">
        <v>0</v>
      </c>
      <c r="KX235" s="4">
        <v>0</v>
      </c>
      <c r="KY235" s="38">
        <f t="shared" si="2144"/>
        <v>0</v>
      </c>
      <c r="KZ235" s="65">
        <v>188.26853</v>
      </c>
      <c r="LA235" s="4">
        <v>4517.3509999999997</v>
      </c>
      <c r="LB235" s="38">
        <f t="shared" si="2145"/>
        <v>23994.190638233591</v>
      </c>
      <c r="LC235" s="37">
        <v>0</v>
      </c>
      <c r="LD235" s="4">
        <v>0</v>
      </c>
      <c r="LE235" s="38">
        <f t="shared" si="2146"/>
        <v>0</v>
      </c>
      <c r="LF235" s="65">
        <v>0.57735000000000003</v>
      </c>
      <c r="LG235" s="4">
        <v>15.996</v>
      </c>
      <c r="LH235" s="38">
        <f t="shared" si="2147"/>
        <v>27705.897635749545</v>
      </c>
      <c r="LI235" s="37">
        <v>46.858930000000001</v>
      </c>
      <c r="LJ235" s="4">
        <v>169.33199999999999</v>
      </c>
      <c r="LK235" s="38">
        <f t="shared" si="2148"/>
        <v>3613.6548572491943</v>
      </c>
      <c r="LL235" s="37">
        <v>0</v>
      </c>
      <c r="LM235" s="4">
        <v>0</v>
      </c>
      <c r="LN235" s="38">
        <f t="shared" si="2149"/>
        <v>0</v>
      </c>
      <c r="LO235" s="37">
        <v>0</v>
      </c>
      <c r="LP235" s="4">
        <v>0</v>
      </c>
      <c r="LQ235" s="38">
        <f t="shared" si="2150"/>
        <v>0</v>
      </c>
      <c r="LR235" s="37">
        <v>0</v>
      </c>
      <c r="LS235" s="4">
        <v>0</v>
      </c>
      <c r="LT235" s="38">
        <f t="shared" si="2151"/>
        <v>0</v>
      </c>
      <c r="LU235" s="65">
        <v>73.305999999999997</v>
      </c>
      <c r="LV235" s="4">
        <v>1366.807</v>
      </c>
      <c r="LW235" s="38">
        <f t="shared" si="2152"/>
        <v>18645.226857283171</v>
      </c>
      <c r="LX235" s="65">
        <v>296.07900000000001</v>
      </c>
      <c r="LY235" s="4">
        <v>4388.5320000000002</v>
      </c>
      <c r="LZ235" s="38">
        <f t="shared" si="2153"/>
        <v>14822.165705774472</v>
      </c>
      <c r="MA235" s="2">
        <f t="shared" si="2154"/>
        <v>2593.0997299999995</v>
      </c>
      <c r="MB235" s="34">
        <f t="shared" si="2155"/>
        <v>52332.211999999992</v>
      </c>
    </row>
    <row r="236" spans="1:341" x14ac:dyDescent="0.3">
      <c r="A236" s="50">
        <v>2021</v>
      </c>
      <c r="B236" s="38" t="s">
        <v>15</v>
      </c>
      <c r="C236" s="37">
        <v>0</v>
      </c>
      <c r="D236" s="4">
        <v>0</v>
      </c>
      <c r="E236" s="38">
        <f t="shared" si="2157"/>
        <v>0</v>
      </c>
      <c r="F236" s="37">
        <v>0</v>
      </c>
      <c r="G236" s="4">
        <v>0</v>
      </c>
      <c r="H236" s="38">
        <f t="shared" si="2047"/>
        <v>0</v>
      </c>
      <c r="I236" s="37">
        <v>0</v>
      </c>
      <c r="J236" s="4">
        <v>0</v>
      </c>
      <c r="K236" s="38">
        <f t="shared" si="2048"/>
        <v>0</v>
      </c>
      <c r="L236" s="65">
        <v>2.5600000000000001E-2</v>
      </c>
      <c r="M236" s="4">
        <v>1.2929999999999999</v>
      </c>
      <c r="N236" s="38">
        <f t="shared" si="2049"/>
        <v>50507.812499999993</v>
      </c>
      <c r="O236" s="37">
        <v>21.61477</v>
      </c>
      <c r="P236" s="4">
        <v>2259.1950000000002</v>
      </c>
      <c r="Q236" s="38">
        <f t="shared" si="2050"/>
        <v>104520.89011356587</v>
      </c>
      <c r="R236" s="37">
        <v>0</v>
      </c>
      <c r="S236" s="4">
        <v>0</v>
      </c>
      <c r="T236" s="38">
        <f t="shared" si="2051"/>
        <v>0</v>
      </c>
      <c r="U236" s="65">
        <v>136.34268</v>
      </c>
      <c r="V236" s="4">
        <v>3654.6489999999999</v>
      </c>
      <c r="W236" s="38">
        <f t="shared" si="2052"/>
        <v>26804.878707093038</v>
      </c>
      <c r="X236" s="37">
        <v>0</v>
      </c>
      <c r="Y236" s="4">
        <v>0</v>
      </c>
      <c r="Z236" s="38">
        <f t="shared" si="2053"/>
        <v>0</v>
      </c>
      <c r="AA236" s="37">
        <v>0</v>
      </c>
      <c r="AB236" s="4">
        <v>0</v>
      </c>
      <c r="AC236" s="38">
        <f t="shared" si="2054"/>
        <v>0</v>
      </c>
      <c r="AD236" s="65">
        <v>0.55252999999999997</v>
      </c>
      <c r="AE236" s="4">
        <v>42.341999999999999</v>
      </c>
      <c r="AF236" s="38">
        <f t="shared" si="2055"/>
        <v>76632.943007619499</v>
      </c>
      <c r="AG236" s="37">
        <v>0</v>
      </c>
      <c r="AH236" s="4">
        <v>0</v>
      </c>
      <c r="AI236" s="38">
        <f t="shared" si="2056"/>
        <v>0</v>
      </c>
      <c r="AJ236" s="37">
        <v>0</v>
      </c>
      <c r="AK236" s="4">
        <v>0</v>
      </c>
      <c r="AL236" s="38">
        <f t="shared" si="2057"/>
        <v>0</v>
      </c>
      <c r="AM236" s="65">
        <v>21.518129999999999</v>
      </c>
      <c r="AN236" s="4">
        <v>605.17499999999995</v>
      </c>
      <c r="AO236" s="38">
        <f t="shared" si="2058"/>
        <v>28123.958726896806</v>
      </c>
      <c r="AP236" s="37">
        <v>0</v>
      </c>
      <c r="AQ236" s="4">
        <v>0</v>
      </c>
      <c r="AR236" s="38">
        <f t="shared" si="2059"/>
        <v>0</v>
      </c>
      <c r="AS236" s="37">
        <v>0</v>
      </c>
      <c r="AT236" s="4">
        <v>0</v>
      </c>
      <c r="AU236" s="38">
        <f t="shared" si="2060"/>
        <v>0</v>
      </c>
      <c r="AV236" s="37">
        <v>0</v>
      </c>
      <c r="AW236" s="4">
        <v>0</v>
      </c>
      <c r="AX236" s="38">
        <f t="shared" si="2061"/>
        <v>0</v>
      </c>
      <c r="AY236" s="65">
        <v>5.8322299999999991</v>
      </c>
      <c r="AZ236" s="4">
        <v>1177.798</v>
      </c>
      <c r="BA236" s="38">
        <f t="shared" si="2062"/>
        <v>201946.42529529874</v>
      </c>
      <c r="BB236" s="37">
        <v>0</v>
      </c>
      <c r="BC236" s="4">
        <v>0</v>
      </c>
      <c r="BD236" s="38">
        <f t="shared" si="2063"/>
        <v>0</v>
      </c>
      <c r="BE236" s="37">
        <v>0</v>
      </c>
      <c r="BF236" s="4">
        <v>0</v>
      </c>
      <c r="BG236" s="38">
        <f t="shared" si="2064"/>
        <v>0</v>
      </c>
      <c r="BH236" s="65">
        <v>16.93084</v>
      </c>
      <c r="BI236" s="4">
        <v>40.424999999999997</v>
      </c>
      <c r="BJ236" s="38">
        <f t="shared" si="2065"/>
        <v>2387.654717663152</v>
      </c>
      <c r="BK236" s="37">
        <v>0</v>
      </c>
      <c r="BL236" s="4">
        <v>0</v>
      </c>
      <c r="BM236" s="38">
        <f t="shared" si="2066"/>
        <v>0</v>
      </c>
      <c r="BN236" s="65">
        <v>20.731390000000001</v>
      </c>
      <c r="BO236" s="4">
        <v>822.03800000000001</v>
      </c>
      <c r="BP236" s="38">
        <f t="shared" si="2067"/>
        <v>39651.851612458209</v>
      </c>
      <c r="BQ236" s="37">
        <v>0</v>
      </c>
      <c r="BR236" s="4">
        <v>0</v>
      </c>
      <c r="BS236" s="38">
        <f t="shared" si="2068"/>
        <v>0</v>
      </c>
      <c r="BT236" s="37">
        <v>0</v>
      </c>
      <c r="BU236" s="4">
        <v>0</v>
      </c>
      <c r="BV236" s="38">
        <f t="shared" si="2069"/>
        <v>0</v>
      </c>
      <c r="BW236" s="65">
        <v>2.1839999999999998E-2</v>
      </c>
      <c r="BX236" s="4">
        <v>5.7610000000000001</v>
      </c>
      <c r="BY236" s="38">
        <f t="shared" si="2070"/>
        <v>263782.05128205131</v>
      </c>
      <c r="BZ236" s="65">
        <v>2.5999999999999999E-3</v>
      </c>
      <c r="CA236" s="4">
        <v>0.59699999999999998</v>
      </c>
      <c r="CB236" s="38">
        <f t="shared" si="2071"/>
        <v>229615.38461538462</v>
      </c>
      <c r="CC236" s="37">
        <v>0</v>
      </c>
      <c r="CD236" s="4">
        <v>0</v>
      </c>
      <c r="CE236" s="38">
        <f t="shared" si="2072"/>
        <v>0</v>
      </c>
      <c r="CF236" s="37">
        <v>0</v>
      </c>
      <c r="CG236" s="4">
        <v>0</v>
      </c>
      <c r="CH236" s="38">
        <f t="shared" si="2073"/>
        <v>0</v>
      </c>
      <c r="CI236" s="37">
        <v>0</v>
      </c>
      <c r="CJ236" s="4">
        <v>0</v>
      </c>
      <c r="CK236" s="38">
        <f t="shared" si="2074"/>
        <v>0</v>
      </c>
      <c r="CL236" s="37">
        <v>0</v>
      </c>
      <c r="CM236" s="4">
        <v>0</v>
      </c>
      <c r="CN236" s="38">
        <f t="shared" si="2075"/>
        <v>0</v>
      </c>
      <c r="CO236" s="65">
        <v>0.52091999999999994</v>
      </c>
      <c r="CP236" s="4">
        <v>171.53800000000001</v>
      </c>
      <c r="CQ236" s="38">
        <f t="shared" si="2076"/>
        <v>329298.16478537978</v>
      </c>
      <c r="CR236" s="37">
        <v>0</v>
      </c>
      <c r="CS236" s="4">
        <v>0</v>
      </c>
      <c r="CT236" s="38">
        <f t="shared" si="2077"/>
        <v>0</v>
      </c>
      <c r="CU236" s="37">
        <v>0</v>
      </c>
      <c r="CV236" s="4">
        <v>0</v>
      </c>
      <c r="CW236" s="38">
        <f t="shared" si="2078"/>
        <v>0</v>
      </c>
      <c r="CX236" s="65">
        <v>2.7870700000000004</v>
      </c>
      <c r="CY236" s="4">
        <v>242.41499999999999</v>
      </c>
      <c r="CZ236" s="38">
        <f t="shared" si="2079"/>
        <v>86978.439723437143</v>
      </c>
      <c r="DA236" s="37">
        <v>0</v>
      </c>
      <c r="DB236" s="4">
        <v>0</v>
      </c>
      <c r="DC236" s="38">
        <f t="shared" si="2080"/>
        <v>0</v>
      </c>
      <c r="DD236" s="65">
        <v>0.34588999999999998</v>
      </c>
      <c r="DE236" s="4">
        <v>19.893999999999998</v>
      </c>
      <c r="DF236" s="38">
        <f t="shared" si="2081"/>
        <v>57515.395067796118</v>
      </c>
      <c r="DG236" s="37">
        <v>0</v>
      </c>
      <c r="DH236" s="4">
        <v>0</v>
      </c>
      <c r="DI236" s="38">
        <f t="shared" si="2082"/>
        <v>0</v>
      </c>
      <c r="DJ236" s="37">
        <v>0</v>
      </c>
      <c r="DK236" s="4">
        <v>0</v>
      </c>
      <c r="DL236" s="38">
        <f t="shared" si="2083"/>
        <v>0</v>
      </c>
      <c r="DM236" s="65">
        <v>1012.28927</v>
      </c>
      <c r="DN236" s="4">
        <v>16342.844999999999</v>
      </c>
      <c r="DO236" s="38">
        <f t="shared" si="2084"/>
        <v>16144.441598200483</v>
      </c>
      <c r="DP236" s="65">
        <v>1.7043499999999998</v>
      </c>
      <c r="DQ236" s="4">
        <v>33.521000000000001</v>
      </c>
      <c r="DR236" s="38">
        <f t="shared" si="2085"/>
        <v>19667.908586851292</v>
      </c>
      <c r="DS236" s="37">
        <v>0</v>
      </c>
      <c r="DT236" s="4">
        <v>0</v>
      </c>
      <c r="DU236" s="38">
        <f t="shared" si="2086"/>
        <v>0</v>
      </c>
      <c r="DV236" s="37">
        <v>0</v>
      </c>
      <c r="DW236" s="4">
        <v>0</v>
      </c>
      <c r="DX236" s="38">
        <f t="shared" si="2087"/>
        <v>0</v>
      </c>
      <c r="DY236" s="65">
        <v>1.21776</v>
      </c>
      <c r="DZ236" s="4">
        <v>71.786000000000001</v>
      </c>
      <c r="EA236" s="38">
        <f t="shared" si="2088"/>
        <v>58949.218236762586</v>
      </c>
      <c r="EB236" s="65">
        <v>10.93019</v>
      </c>
      <c r="EC236" s="4">
        <v>557.97500000000002</v>
      </c>
      <c r="ED236" s="38">
        <f t="shared" si="2089"/>
        <v>51048.975360904064</v>
      </c>
      <c r="EE236" s="65">
        <v>5.2000000000000006E-4</v>
      </c>
      <c r="EF236" s="4">
        <v>7.1999999999999995E-2</v>
      </c>
      <c r="EG236" s="38">
        <f t="shared" si="2090"/>
        <v>138461.53846153841</v>
      </c>
      <c r="EH236" s="65">
        <v>5.2000000000000006E-4</v>
      </c>
      <c r="EI236" s="4">
        <v>7.1999999999999995E-2</v>
      </c>
      <c r="EJ236" s="38">
        <f t="shared" si="2091"/>
        <v>138461.53846153841</v>
      </c>
      <c r="EK236" s="37">
        <v>0</v>
      </c>
      <c r="EL236" s="4">
        <v>0</v>
      </c>
      <c r="EM236" s="38">
        <f t="shared" si="2092"/>
        <v>0</v>
      </c>
      <c r="EN236" s="65">
        <v>0.01</v>
      </c>
      <c r="EO236" s="4">
        <v>1.2490000000000001</v>
      </c>
      <c r="EP236" s="38">
        <f t="shared" si="2093"/>
        <v>124900</v>
      </c>
      <c r="EQ236" s="37"/>
      <c r="ER236" s="4"/>
      <c r="ES236" s="38"/>
      <c r="ET236" s="37">
        <v>0</v>
      </c>
      <c r="EU236" s="4">
        <v>0</v>
      </c>
      <c r="EV236" s="38">
        <f t="shared" si="2094"/>
        <v>0</v>
      </c>
      <c r="EW236" s="37">
        <v>0</v>
      </c>
      <c r="EX236" s="4">
        <v>0</v>
      </c>
      <c r="EY236" s="38">
        <f t="shared" si="2095"/>
        <v>0</v>
      </c>
      <c r="EZ236" s="37">
        <v>0</v>
      </c>
      <c r="FA236" s="4">
        <v>0</v>
      </c>
      <c r="FB236" s="38">
        <f t="shared" si="2096"/>
        <v>0</v>
      </c>
      <c r="FC236" s="37"/>
      <c r="FD236" s="4"/>
      <c r="FE236" s="38"/>
      <c r="FF236" s="37">
        <v>0</v>
      </c>
      <c r="FG236" s="4">
        <v>0</v>
      </c>
      <c r="FH236" s="38">
        <f t="shared" si="2097"/>
        <v>0</v>
      </c>
      <c r="FI236" s="65">
        <v>511.11399999999998</v>
      </c>
      <c r="FJ236" s="4">
        <v>2007.46</v>
      </c>
      <c r="FK236" s="38">
        <f t="shared" si="2098"/>
        <v>3927.616930860826</v>
      </c>
      <c r="FL236" s="37">
        <v>0</v>
      </c>
      <c r="FM236" s="4">
        <v>0</v>
      </c>
      <c r="FN236" s="38">
        <f t="shared" si="2099"/>
        <v>0</v>
      </c>
      <c r="FO236" s="37">
        <v>0</v>
      </c>
      <c r="FP236" s="4">
        <v>0</v>
      </c>
      <c r="FQ236" s="38">
        <f t="shared" si="2100"/>
        <v>0</v>
      </c>
      <c r="FR236" s="37">
        <v>0</v>
      </c>
      <c r="FS236" s="4">
        <v>0</v>
      </c>
      <c r="FT236" s="38">
        <f t="shared" si="2101"/>
        <v>0</v>
      </c>
      <c r="FU236" s="37"/>
      <c r="FV236" s="4"/>
      <c r="FW236" s="38"/>
      <c r="FX236" s="37">
        <v>0</v>
      </c>
      <c r="FY236" s="4">
        <v>0</v>
      </c>
      <c r="FZ236" s="38">
        <f t="shared" si="2102"/>
        <v>0</v>
      </c>
      <c r="GA236" s="37">
        <v>0</v>
      </c>
      <c r="GB236" s="4">
        <v>0</v>
      </c>
      <c r="GC236" s="38">
        <f t="shared" si="2103"/>
        <v>0</v>
      </c>
      <c r="GD236" s="65">
        <v>1.4</v>
      </c>
      <c r="GE236" s="4">
        <v>134.815</v>
      </c>
      <c r="GF236" s="38">
        <f t="shared" si="2104"/>
        <v>96296.42857142858</v>
      </c>
      <c r="GG236" s="37">
        <v>0</v>
      </c>
      <c r="GH236" s="4">
        <v>0</v>
      </c>
      <c r="GI236" s="38">
        <f t="shared" si="2105"/>
        <v>0</v>
      </c>
      <c r="GJ236" s="37">
        <v>0</v>
      </c>
      <c r="GK236" s="4">
        <v>0</v>
      </c>
      <c r="GL236" s="38">
        <f t="shared" si="2106"/>
        <v>0</v>
      </c>
      <c r="GM236" s="37">
        <v>0</v>
      </c>
      <c r="GN236" s="4">
        <v>0</v>
      </c>
      <c r="GO236" s="38">
        <f t="shared" si="2107"/>
        <v>0</v>
      </c>
      <c r="GP236" s="37">
        <v>0</v>
      </c>
      <c r="GQ236" s="4">
        <v>0</v>
      </c>
      <c r="GR236" s="38">
        <f t="shared" si="2108"/>
        <v>0</v>
      </c>
      <c r="GS236" s="37">
        <v>0</v>
      </c>
      <c r="GT236" s="4">
        <v>0</v>
      </c>
      <c r="GU236" s="38">
        <f t="shared" si="2109"/>
        <v>0</v>
      </c>
      <c r="GV236" s="37">
        <v>0</v>
      </c>
      <c r="GW236" s="4">
        <v>0</v>
      </c>
      <c r="GX236" s="38">
        <f t="shared" si="2110"/>
        <v>0</v>
      </c>
      <c r="GY236" s="37">
        <v>0</v>
      </c>
      <c r="GZ236" s="4">
        <v>0</v>
      </c>
      <c r="HA236" s="38">
        <f t="shared" si="2111"/>
        <v>0</v>
      </c>
      <c r="HB236" s="65">
        <v>2</v>
      </c>
      <c r="HC236" s="4">
        <v>78.13</v>
      </c>
      <c r="HD236" s="38">
        <f t="shared" si="2112"/>
        <v>39065</v>
      </c>
      <c r="HE236" s="37">
        <v>0</v>
      </c>
      <c r="HF236" s="4">
        <v>0</v>
      </c>
      <c r="HG236" s="38">
        <f t="shared" si="2113"/>
        <v>0</v>
      </c>
      <c r="HH236" s="65">
        <v>56.519730000000003</v>
      </c>
      <c r="HI236" s="4">
        <v>2875.8850000000002</v>
      </c>
      <c r="HJ236" s="38">
        <f t="shared" si="2114"/>
        <v>50882.850997341993</v>
      </c>
      <c r="HK236" s="37">
        <v>0</v>
      </c>
      <c r="HL236" s="4">
        <v>0</v>
      </c>
      <c r="HM236" s="38">
        <f t="shared" si="2115"/>
        <v>0</v>
      </c>
      <c r="HN236" s="65">
        <v>1.99E-3</v>
      </c>
      <c r="HO236" s="4">
        <v>0.34699999999999998</v>
      </c>
      <c r="HP236" s="38">
        <f t="shared" si="2116"/>
        <v>174371.85929648241</v>
      </c>
      <c r="HQ236" s="37">
        <v>0</v>
      </c>
      <c r="HR236" s="4">
        <v>0</v>
      </c>
      <c r="HS236" s="38">
        <f t="shared" si="2117"/>
        <v>0</v>
      </c>
      <c r="HT236" s="65">
        <v>0.16300000000000001</v>
      </c>
      <c r="HU236" s="4">
        <v>0.54800000000000004</v>
      </c>
      <c r="HV236" s="38">
        <f t="shared" si="2118"/>
        <v>3361.9631901840494</v>
      </c>
      <c r="HW236" s="37">
        <v>0</v>
      </c>
      <c r="HX236" s="4">
        <v>0</v>
      </c>
      <c r="HY236" s="38">
        <f t="shared" si="2119"/>
        <v>0</v>
      </c>
      <c r="HZ236" s="37">
        <v>0</v>
      </c>
      <c r="IA236" s="4">
        <v>0</v>
      </c>
      <c r="IB236" s="38">
        <f t="shared" si="2120"/>
        <v>0</v>
      </c>
      <c r="IC236" s="65">
        <v>20.374549999999999</v>
      </c>
      <c r="ID236" s="4">
        <v>588.43799999999999</v>
      </c>
      <c r="IE236" s="38">
        <f t="shared" si="2121"/>
        <v>28881.030501287147</v>
      </c>
      <c r="IF236" s="37">
        <v>0</v>
      </c>
      <c r="IG236" s="4">
        <v>0</v>
      </c>
      <c r="IH236" s="38">
        <f t="shared" si="2122"/>
        <v>0</v>
      </c>
      <c r="II236" s="37">
        <v>0</v>
      </c>
      <c r="IJ236" s="4">
        <v>0</v>
      </c>
      <c r="IK236" s="38">
        <f t="shared" si="2123"/>
        <v>0</v>
      </c>
      <c r="IL236" s="65">
        <v>12.169889999999999</v>
      </c>
      <c r="IM236" s="4">
        <v>810.19100000000003</v>
      </c>
      <c r="IN236" s="38">
        <f t="shared" si="2124"/>
        <v>66573.403703731106</v>
      </c>
      <c r="IO236" s="65">
        <v>37.329809999999995</v>
      </c>
      <c r="IP236" s="4">
        <v>2222.0100000000002</v>
      </c>
      <c r="IQ236" s="38">
        <f t="shared" si="2125"/>
        <v>59523.742553203469</v>
      </c>
      <c r="IR236" s="37">
        <v>0</v>
      </c>
      <c r="IS236" s="4">
        <v>0</v>
      </c>
      <c r="IT236" s="38">
        <f t="shared" si="2126"/>
        <v>0</v>
      </c>
      <c r="IU236" s="37">
        <v>0</v>
      </c>
      <c r="IV236" s="4">
        <v>0</v>
      </c>
      <c r="IW236" s="38">
        <f t="shared" si="2127"/>
        <v>0</v>
      </c>
      <c r="IX236" s="37">
        <v>0</v>
      </c>
      <c r="IY236" s="4">
        <v>0</v>
      </c>
      <c r="IZ236" s="38">
        <f t="shared" si="2128"/>
        <v>0</v>
      </c>
      <c r="JA236" s="37">
        <v>0</v>
      </c>
      <c r="JB236" s="4">
        <v>0</v>
      </c>
      <c r="JC236" s="38">
        <f t="shared" si="2129"/>
        <v>0</v>
      </c>
      <c r="JD236" s="65">
        <v>8.6289999999999996</v>
      </c>
      <c r="JE236" s="4">
        <v>698.91899999999998</v>
      </c>
      <c r="JF236" s="38">
        <f t="shared" si="2130"/>
        <v>80996.523351489173</v>
      </c>
      <c r="JG236" s="37">
        <v>0</v>
      </c>
      <c r="JH236" s="4">
        <v>0</v>
      </c>
      <c r="JI236" s="38">
        <f t="shared" si="2131"/>
        <v>0</v>
      </c>
      <c r="JJ236" s="37">
        <v>0</v>
      </c>
      <c r="JK236" s="4">
        <v>0</v>
      </c>
      <c r="JL236" s="38">
        <f t="shared" si="2132"/>
        <v>0</v>
      </c>
      <c r="JM236" s="65">
        <v>12.6005</v>
      </c>
      <c r="JN236" s="4">
        <v>126.4</v>
      </c>
      <c r="JO236" s="38">
        <f t="shared" si="2133"/>
        <v>10031.347962382446</v>
      </c>
      <c r="JP236" s="65">
        <v>98.998570000000001</v>
      </c>
      <c r="JQ236" s="4">
        <v>4105.1310000000003</v>
      </c>
      <c r="JR236" s="38">
        <f t="shared" si="2134"/>
        <v>41466.56865851699</v>
      </c>
      <c r="JS236" s="37">
        <v>0</v>
      </c>
      <c r="JT236" s="4">
        <v>0</v>
      </c>
      <c r="JU236" s="38">
        <f t="shared" si="2135"/>
        <v>0</v>
      </c>
      <c r="JV236" s="37">
        <v>0</v>
      </c>
      <c r="JW236" s="4">
        <v>0</v>
      </c>
      <c r="JX236" s="38">
        <f t="shared" si="2136"/>
        <v>0</v>
      </c>
      <c r="JY236" s="65">
        <v>1.6399999999999998E-2</v>
      </c>
      <c r="JZ236" s="4">
        <v>1.885</v>
      </c>
      <c r="KA236" s="38">
        <f t="shared" si="2137"/>
        <v>114939.02439024391</v>
      </c>
      <c r="KB236" s="37">
        <v>0</v>
      </c>
      <c r="KC236" s="4">
        <v>0</v>
      </c>
      <c r="KD236" s="38">
        <f t="shared" si="2138"/>
        <v>0</v>
      </c>
      <c r="KE236" s="65">
        <v>1.4677500000000001</v>
      </c>
      <c r="KF236" s="4">
        <v>12.989000000000001</v>
      </c>
      <c r="KG236" s="38">
        <f t="shared" si="2139"/>
        <v>8849.5997274740257</v>
      </c>
      <c r="KH236" s="37"/>
      <c r="KI236" s="4"/>
      <c r="KJ236" s="38"/>
      <c r="KK236" s="37">
        <v>0</v>
      </c>
      <c r="KL236" s="4">
        <v>0</v>
      </c>
      <c r="KM236" s="38">
        <f t="shared" si="2140"/>
        <v>0</v>
      </c>
      <c r="KN236" s="37">
        <v>0</v>
      </c>
      <c r="KO236" s="4">
        <v>0</v>
      </c>
      <c r="KP236" s="38">
        <f t="shared" si="2141"/>
        <v>0</v>
      </c>
      <c r="KQ236" s="65">
        <v>17.182759999999998</v>
      </c>
      <c r="KR236" s="4">
        <v>378.137</v>
      </c>
      <c r="KS236" s="38">
        <f t="shared" si="2142"/>
        <v>22006.767248102169</v>
      </c>
      <c r="KT236" s="65">
        <v>59.901820000000001</v>
      </c>
      <c r="KU236" s="4">
        <v>637.37300000000005</v>
      </c>
      <c r="KV236" s="38">
        <f t="shared" si="2143"/>
        <v>10640.29440173938</v>
      </c>
      <c r="KW236" s="65">
        <v>1.2192000000000001</v>
      </c>
      <c r="KX236" s="4">
        <v>28.253</v>
      </c>
      <c r="KY236" s="38">
        <f t="shared" si="2144"/>
        <v>23173.392388451444</v>
      </c>
      <c r="KZ236" s="65">
        <v>191.99501999999998</v>
      </c>
      <c r="LA236" s="4">
        <v>4519.3050000000003</v>
      </c>
      <c r="LB236" s="38">
        <f t="shared" si="2145"/>
        <v>23538.657408926545</v>
      </c>
      <c r="LC236" s="65">
        <v>47.739650000000005</v>
      </c>
      <c r="LD236" s="4">
        <v>2461.462</v>
      </c>
      <c r="LE236" s="38">
        <f t="shared" si="2146"/>
        <v>51560.118266472418</v>
      </c>
      <c r="LF236" s="65">
        <v>2.5783200000000002</v>
      </c>
      <c r="LG236" s="4">
        <v>24.509</v>
      </c>
      <c r="LH236" s="38">
        <f t="shared" si="2147"/>
        <v>9505.8022278072531</v>
      </c>
      <c r="LI236" s="37">
        <v>43.680860000000003</v>
      </c>
      <c r="LJ236" s="4">
        <v>146.89699999999999</v>
      </c>
      <c r="LK236" s="38">
        <f t="shared" si="2148"/>
        <v>3362.9603446452284</v>
      </c>
      <c r="LL236" s="37">
        <v>0</v>
      </c>
      <c r="LM236" s="4">
        <v>0</v>
      </c>
      <c r="LN236" s="38">
        <f t="shared" si="2149"/>
        <v>0</v>
      </c>
      <c r="LO236" s="37">
        <v>0</v>
      </c>
      <c r="LP236" s="4">
        <v>0</v>
      </c>
      <c r="LQ236" s="38">
        <f t="shared" si="2150"/>
        <v>0</v>
      </c>
      <c r="LR236" s="37">
        <v>0</v>
      </c>
      <c r="LS236" s="4">
        <v>0</v>
      </c>
      <c r="LT236" s="38">
        <f t="shared" si="2151"/>
        <v>0</v>
      </c>
      <c r="LU236" s="65">
        <v>73.27</v>
      </c>
      <c r="LV236" s="4">
        <v>1717.4</v>
      </c>
      <c r="LW236" s="38">
        <f t="shared" si="2152"/>
        <v>23439.333970247033</v>
      </c>
      <c r="LX236" s="65">
        <v>414.19600000000003</v>
      </c>
      <c r="LY236" s="4">
        <v>6747.7340000000004</v>
      </c>
      <c r="LZ236" s="38">
        <f t="shared" si="2153"/>
        <v>16291.161672251785</v>
      </c>
      <c r="MA236" s="2">
        <f t="shared" si="2154"/>
        <v>2867.9274</v>
      </c>
      <c r="MB236" s="34">
        <f t="shared" si="2155"/>
        <v>56374.785999999993</v>
      </c>
    </row>
    <row r="237" spans="1:341" x14ac:dyDescent="0.3">
      <c r="A237" s="50">
        <v>2021</v>
      </c>
      <c r="B237" s="51" t="s">
        <v>16</v>
      </c>
      <c r="C237" s="37">
        <v>0</v>
      </c>
      <c r="D237" s="4">
        <v>0</v>
      </c>
      <c r="E237" s="38">
        <f t="shared" si="2157"/>
        <v>0</v>
      </c>
      <c r="F237" s="37">
        <v>0</v>
      </c>
      <c r="G237" s="4">
        <v>0</v>
      </c>
      <c r="H237" s="38">
        <f t="shared" si="2047"/>
        <v>0</v>
      </c>
      <c r="I237" s="37">
        <v>0</v>
      </c>
      <c r="J237" s="4">
        <v>0</v>
      </c>
      <c r="K237" s="38">
        <f t="shared" si="2048"/>
        <v>0</v>
      </c>
      <c r="L237" s="65">
        <v>3.7229999999999999E-2</v>
      </c>
      <c r="M237" s="4">
        <v>6.89</v>
      </c>
      <c r="N237" s="38">
        <f t="shared" si="2049"/>
        <v>185065.8071447757</v>
      </c>
      <c r="O237" s="65">
        <v>8.1692700000000009</v>
      </c>
      <c r="P237" s="4">
        <v>786.16600000000005</v>
      </c>
      <c r="Q237" s="38">
        <f t="shared" si="2050"/>
        <v>96234.547272889744</v>
      </c>
      <c r="R237" s="65">
        <v>1E-3</v>
      </c>
      <c r="S237" s="4">
        <v>0.63500000000000001</v>
      </c>
      <c r="T237" s="38">
        <f t="shared" si="2051"/>
        <v>635000</v>
      </c>
      <c r="U237" s="65">
        <v>373.50745000000001</v>
      </c>
      <c r="V237" s="4">
        <v>9933.8700000000008</v>
      </c>
      <c r="W237" s="38">
        <f t="shared" si="2052"/>
        <v>26596.176327942052</v>
      </c>
      <c r="X237" s="65">
        <v>3.72</v>
      </c>
      <c r="Y237" s="4">
        <v>80.028000000000006</v>
      </c>
      <c r="Z237" s="38">
        <f t="shared" si="2053"/>
        <v>21512.903225806451</v>
      </c>
      <c r="AA237" s="37">
        <v>0</v>
      </c>
      <c r="AB237" s="4">
        <v>0</v>
      </c>
      <c r="AC237" s="38">
        <f t="shared" si="2054"/>
        <v>0</v>
      </c>
      <c r="AD237" s="65">
        <v>0.17379</v>
      </c>
      <c r="AE237" s="4">
        <v>8.5109999999999992</v>
      </c>
      <c r="AF237" s="38">
        <f t="shared" si="2055"/>
        <v>48972.898325565329</v>
      </c>
      <c r="AG237" s="37">
        <v>0</v>
      </c>
      <c r="AH237" s="4">
        <v>0</v>
      </c>
      <c r="AI237" s="38">
        <f t="shared" si="2056"/>
        <v>0</v>
      </c>
      <c r="AJ237" s="37">
        <v>0</v>
      </c>
      <c r="AK237" s="4">
        <v>0</v>
      </c>
      <c r="AL237" s="38">
        <f t="shared" si="2057"/>
        <v>0</v>
      </c>
      <c r="AM237" s="37">
        <v>0</v>
      </c>
      <c r="AN237" s="4">
        <v>0</v>
      </c>
      <c r="AO237" s="38">
        <f t="shared" si="2058"/>
        <v>0</v>
      </c>
      <c r="AP237" s="37">
        <v>0</v>
      </c>
      <c r="AQ237" s="4">
        <v>0</v>
      </c>
      <c r="AR237" s="38">
        <f t="shared" si="2059"/>
        <v>0</v>
      </c>
      <c r="AS237" s="37">
        <v>0</v>
      </c>
      <c r="AT237" s="4">
        <v>0</v>
      </c>
      <c r="AU237" s="38">
        <f t="shared" si="2060"/>
        <v>0</v>
      </c>
      <c r="AV237" s="37">
        <v>0</v>
      </c>
      <c r="AW237" s="4">
        <v>0</v>
      </c>
      <c r="AX237" s="38">
        <f t="shared" si="2061"/>
        <v>0</v>
      </c>
      <c r="AY237" s="65">
        <v>0.89449999999999996</v>
      </c>
      <c r="AZ237" s="4">
        <v>270.55599999999998</v>
      </c>
      <c r="BA237" s="38">
        <f t="shared" si="2062"/>
        <v>302466.18222470651</v>
      </c>
      <c r="BB237" s="37">
        <v>0</v>
      </c>
      <c r="BC237" s="4">
        <v>0</v>
      </c>
      <c r="BD237" s="38">
        <f t="shared" si="2063"/>
        <v>0</v>
      </c>
      <c r="BE237" s="65">
        <v>5.0000000000000001E-4</v>
      </c>
      <c r="BF237" s="4">
        <v>7.2999999999999995E-2</v>
      </c>
      <c r="BG237" s="66">
        <f t="shared" si="2064"/>
        <v>146000</v>
      </c>
      <c r="BH237" s="65">
        <v>48.912339999999993</v>
      </c>
      <c r="BI237" s="4">
        <v>317.16300000000001</v>
      </c>
      <c r="BJ237" s="38">
        <f t="shared" si="2065"/>
        <v>6484.3145921867581</v>
      </c>
      <c r="BK237" s="37">
        <v>0</v>
      </c>
      <c r="BL237" s="4">
        <v>0</v>
      </c>
      <c r="BM237" s="38">
        <f t="shared" si="2066"/>
        <v>0</v>
      </c>
      <c r="BN237" s="65">
        <v>8.7639999999999993</v>
      </c>
      <c r="BO237" s="4">
        <v>360.69</v>
      </c>
      <c r="BP237" s="38">
        <f t="shared" si="2067"/>
        <v>41155.864901871297</v>
      </c>
      <c r="BQ237" s="37">
        <v>0</v>
      </c>
      <c r="BR237" s="4">
        <v>0</v>
      </c>
      <c r="BS237" s="38">
        <f t="shared" si="2068"/>
        <v>0</v>
      </c>
      <c r="BT237" s="37">
        <v>0</v>
      </c>
      <c r="BU237" s="4">
        <v>0</v>
      </c>
      <c r="BV237" s="38">
        <f t="shared" si="2069"/>
        <v>0</v>
      </c>
      <c r="BW237" s="65">
        <v>1E-3</v>
      </c>
      <c r="BX237" s="4">
        <v>6.8000000000000005E-2</v>
      </c>
      <c r="BY237" s="38">
        <f t="shared" si="2070"/>
        <v>68000</v>
      </c>
      <c r="BZ237" s="65">
        <v>1.39435</v>
      </c>
      <c r="CA237" s="4">
        <v>139.44300000000001</v>
      </c>
      <c r="CB237" s="38">
        <f t="shared" si="2071"/>
        <v>100005.73744038442</v>
      </c>
      <c r="CC237" s="37">
        <v>0</v>
      </c>
      <c r="CD237" s="4">
        <v>0</v>
      </c>
      <c r="CE237" s="38">
        <f t="shared" si="2072"/>
        <v>0</v>
      </c>
      <c r="CF237" s="37">
        <v>0</v>
      </c>
      <c r="CG237" s="4">
        <v>0</v>
      </c>
      <c r="CH237" s="38">
        <f t="shared" si="2073"/>
        <v>0</v>
      </c>
      <c r="CI237" s="37">
        <v>0</v>
      </c>
      <c r="CJ237" s="4">
        <v>0</v>
      </c>
      <c r="CK237" s="38">
        <f t="shared" si="2074"/>
        <v>0</v>
      </c>
      <c r="CL237" s="37">
        <v>0</v>
      </c>
      <c r="CM237" s="4">
        <v>0</v>
      </c>
      <c r="CN237" s="38">
        <f t="shared" si="2075"/>
        <v>0</v>
      </c>
      <c r="CO237" s="65">
        <v>0.72050999999999998</v>
      </c>
      <c r="CP237" s="4">
        <v>149.37700000000001</v>
      </c>
      <c r="CQ237" s="38">
        <f t="shared" si="2076"/>
        <v>207321.20303673786</v>
      </c>
      <c r="CR237" s="37">
        <v>0</v>
      </c>
      <c r="CS237" s="4">
        <v>0</v>
      </c>
      <c r="CT237" s="38">
        <f t="shared" si="2077"/>
        <v>0</v>
      </c>
      <c r="CU237" s="37">
        <v>0</v>
      </c>
      <c r="CV237" s="4">
        <v>0</v>
      </c>
      <c r="CW237" s="38">
        <f t="shared" si="2078"/>
        <v>0</v>
      </c>
      <c r="CX237" s="65">
        <v>22.715540000000001</v>
      </c>
      <c r="CY237" s="4">
        <v>1561.6510000000001</v>
      </c>
      <c r="CZ237" s="38">
        <f t="shared" si="2079"/>
        <v>68748.134536973361</v>
      </c>
      <c r="DA237" s="37">
        <v>0</v>
      </c>
      <c r="DB237" s="4">
        <v>0</v>
      </c>
      <c r="DC237" s="38">
        <f t="shared" si="2080"/>
        <v>0</v>
      </c>
      <c r="DD237" s="65">
        <v>1.6999999999999999E-3</v>
      </c>
      <c r="DE237" s="4">
        <v>9.1999999999999998E-2</v>
      </c>
      <c r="DF237" s="38">
        <f t="shared" si="2081"/>
        <v>54117.647058823532</v>
      </c>
      <c r="DG237" s="65">
        <v>3.75</v>
      </c>
      <c r="DH237" s="4">
        <v>27.454999999999998</v>
      </c>
      <c r="DI237" s="38">
        <f t="shared" si="2082"/>
        <v>7321.333333333333</v>
      </c>
      <c r="DJ237" s="37">
        <v>0</v>
      </c>
      <c r="DK237" s="4">
        <v>0</v>
      </c>
      <c r="DL237" s="38">
        <f t="shared" si="2083"/>
        <v>0</v>
      </c>
      <c r="DM237" s="65">
        <v>760.64567</v>
      </c>
      <c r="DN237" s="4">
        <v>12383.579</v>
      </c>
      <c r="DO237" s="38">
        <f t="shared" si="2084"/>
        <v>16280.351664921724</v>
      </c>
      <c r="DP237" s="65">
        <v>3.7831999999999999</v>
      </c>
      <c r="DQ237" s="4">
        <v>67.718999999999994</v>
      </c>
      <c r="DR237" s="38">
        <f t="shared" si="2085"/>
        <v>17899.925988581097</v>
      </c>
      <c r="DS237" s="37">
        <v>0</v>
      </c>
      <c r="DT237" s="4">
        <v>0</v>
      </c>
      <c r="DU237" s="38">
        <f t="shared" si="2086"/>
        <v>0</v>
      </c>
      <c r="DV237" s="37">
        <v>0</v>
      </c>
      <c r="DW237" s="4">
        <v>0</v>
      </c>
      <c r="DX237" s="38">
        <f t="shared" si="2087"/>
        <v>0</v>
      </c>
      <c r="DY237" s="37">
        <v>0</v>
      </c>
      <c r="DZ237" s="4">
        <v>0</v>
      </c>
      <c r="EA237" s="38">
        <f t="shared" si="2088"/>
        <v>0</v>
      </c>
      <c r="EB237" s="65">
        <v>8.1089700000000011</v>
      </c>
      <c r="EC237" s="4">
        <v>422.43200000000002</v>
      </c>
      <c r="ED237" s="38">
        <f t="shared" si="2089"/>
        <v>52094.409030986666</v>
      </c>
      <c r="EE237" s="65">
        <v>5.1000000000000004E-4</v>
      </c>
      <c r="EF237" s="4">
        <v>0.432</v>
      </c>
      <c r="EG237" s="38">
        <f t="shared" si="2090"/>
        <v>847058.82352941169</v>
      </c>
      <c r="EH237" s="65">
        <v>5.1000000000000004E-4</v>
      </c>
      <c r="EI237" s="4">
        <v>0.432</v>
      </c>
      <c r="EJ237" s="38">
        <f t="shared" si="2091"/>
        <v>847058.82352941169</v>
      </c>
      <c r="EK237" s="37">
        <v>0</v>
      </c>
      <c r="EL237" s="4">
        <v>0</v>
      </c>
      <c r="EM237" s="38">
        <f t="shared" si="2092"/>
        <v>0</v>
      </c>
      <c r="EN237" s="37">
        <v>0</v>
      </c>
      <c r="EO237" s="4">
        <v>0</v>
      </c>
      <c r="EP237" s="38">
        <f t="shared" si="2093"/>
        <v>0</v>
      </c>
      <c r="EQ237" s="37"/>
      <c r="ER237" s="4"/>
      <c r="ES237" s="38"/>
      <c r="ET237" s="37">
        <v>0</v>
      </c>
      <c r="EU237" s="4">
        <v>0</v>
      </c>
      <c r="EV237" s="38">
        <f t="shared" si="2094"/>
        <v>0</v>
      </c>
      <c r="EW237" s="65">
        <v>2.9225100000000004</v>
      </c>
      <c r="EX237" s="4">
        <v>291.41399999999999</v>
      </c>
      <c r="EY237" s="38">
        <f t="shared" si="2095"/>
        <v>99713.602348666027</v>
      </c>
      <c r="EZ237" s="37">
        <v>0</v>
      </c>
      <c r="FA237" s="4">
        <v>0</v>
      </c>
      <c r="FB237" s="38">
        <f t="shared" si="2096"/>
        <v>0</v>
      </c>
      <c r="FC237" s="37"/>
      <c r="FD237" s="4"/>
      <c r="FE237" s="38"/>
      <c r="FF237" s="37">
        <v>0</v>
      </c>
      <c r="FG237" s="4">
        <v>0</v>
      </c>
      <c r="FH237" s="38">
        <f t="shared" si="2097"/>
        <v>0</v>
      </c>
      <c r="FI237" s="65">
        <v>652.01400000000001</v>
      </c>
      <c r="FJ237" s="4">
        <v>2217.3580000000002</v>
      </c>
      <c r="FK237" s="38">
        <f t="shared" si="2098"/>
        <v>3400.7828052771874</v>
      </c>
      <c r="FL237" s="37">
        <v>0</v>
      </c>
      <c r="FM237" s="4">
        <v>0</v>
      </c>
      <c r="FN237" s="38">
        <f t="shared" si="2099"/>
        <v>0</v>
      </c>
      <c r="FO237" s="37">
        <v>0</v>
      </c>
      <c r="FP237" s="4">
        <v>0</v>
      </c>
      <c r="FQ237" s="38">
        <f t="shared" si="2100"/>
        <v>0</v>
      </c>
      <c r="FR237" s="37">
        <v>0</v>
      </c>
      <c r="FS237" s="4">
        <v>0</v>
      </c>
      <c r="FT237" s="38">
        <f t="shared" si="2101"/>
        <v>0</v>
      </c>
      <c r="FU237" s="37"/>
      <c r="FV237" s="4"/>
      <c r="FW237" s="38"/>
      <c r="FX237" s="37">
        <v>0</v>
      </c>
      <c r="FY237" s="4">
        <v>0</v>
      </c>
      <c r="FZ237" s="38">
        <f t="shared" si="2102"/>
        <v>0</v>
      </c>
      <c r="GA237" s="37">
        <v>0</v>
      </c>
      <c r="GB237" s="4">
        <v>0</v>
      </c>
      <c r="GC237" s="38">
        <f t="shared" si="2103"/>
        <v>0</v>
      </c>
      <c r="GD237" s="65">
        <v>2.52</v>
      </c>
      <c r="GE237" s="4">
        <v>257.80599999999998</v>
      </c>
      <c r="GF237" s="38">
        <f t="shared" si="2104"/>
        <v>102303.96825396825</v>
      </c>
      <c r="GG237" s="37">
        <v>0</v>
      </c>
      <c r="GH237" s="4">
        <v>0</v>
      </c>
      <c r="GI237" s="38">
        <f t="shared" si="2105"/>
        <v>0</v>
      </c>
      <c r="GJ237" s="37">
        <v>0</v>
      </c>
      <c r="GK237" s="4">
        <v>0</v>
      </c>
      <c r="GL237" s="38">
        <f t="shared" si="2106"/>
        <v>0</v>
      </c>
      <c r="GM237" s="37">
        <v>0</v>
      </c>
      <c r="GN237" s="4">
        <v>0</v>
      </c>
      <c r="GO237" s="38">
        <f t="shared" si="2107"/>
        <v>0</v>
      </c>
      <c r="GP237" s="37">
        <v>0</v>
      </c>
      <c r="GQ237" s="4">
        <v>0</v>
      </c>
      <c r="GR237" s="38">
        <f t="shared" si="2108"/>
        <v>0</v>
      </c>
      <c r="GS237" s="37">
        <v>0</v>
      </c>
      <c r="GT237" s="4">
        <v>0</v>
      </c>
      <c r="GU237" s="38">
        <f t="shared" si="2109"/>
        <v>0</v>
      </c>
      <c r="GV237" s="37">
        <v>0</v>
      </c>
      <c r="GW237" s="4">
        <v>0</v>
      </c>
      <c r="GX237" s="38">
        <f t="shared" si="2110"/>
        <v>0</v>
      </c>
      <c r="GY237" s="37">
        <v>0</v>
      </c>
      <c r="GZ237" s="4">
        <v>0</v>
      </c>
      <c r="HA237" s="38">
        <f t="shared" si="2111"/>
        <v>0</v>
      </c>
      <c r="HB237" s="65">
        <v>97.98</v>
      </c>
      <c r="HC237" s="4">
        <v>1632.96</v>
      </c>
      <c r="HD237" s="38">
        <f t="shared" si="2112"/>
        <v>16666.258420085731</v>
      </c>
      <c r="HE237" s="37">
        <v>0</v>
      </c>
      <c r="HF237" s="4">
        <v>0</v>
      </c>
      <c r="HG237" s="38">
        <f t="shared" si="2113"/>
        <v>0</v>
      </c>
      <c r="HH237" s="65">
        <v>101.89158999999999</v>
      </c>
      <c r="HI237" s="4">
        <v>6498.0429999999997</v>
      </c>
      <c r="HJ237" s="38">
        <f t="shared" si="2114"/>
        <v>63774.085770965001</v>
      </c>
      <c r="HK237" s="37">
        <v>0</v>
      </c>
      <c r="HL237" s="4">
        <v>0</v>
      </c>
      <c r="HM237" s="38">
        <f t="shared" si="2115"/>
        <v>0</v>
      </c>
      <c r="HN237" s="65">
        <v>8.7799999999999996E-3</v>
      </c>
      <c r="HO237" s="4">
        <v>1.5069999999999999</v>
      </c>
      <c r="HP237" s="38">
        <f t="shared" si="2116"/>
        <v>171640.09111617313</v>
      </c>
      <c r="HQ237" s="37">
        <v>0</v>
      </c>
      <c r="HR237" s="4">
        <v>0</v>
      </c>
      <c r="HS237" s="38">
        <f t="shared" si="2117"/>
        <v>0</v>
      </c>
      <c r="HT237" s="65">
        <v>0.9</v>
      </c>
      <c r="HU237" s="4">
        <v>1.75</v>
      </c>
      <c r="HV237" s="38">
        <f t="shared" si="2118"/>
        <v>1944.4444444444443</v>
      </c>
      <c r="HW237" s="37">
        <v>0</v>
      </c>
      <c r="HX237" s="4">
        <v>0</v>
      </c>
      <c r="HY237" s="38">
        <f t="shared" si="2119"/>
        <v>0</v>
      </c>
      <c r="HZ237" s="37">
        <v>0</v>
      </c>
      <c r="IA237" s="4">
        <v>0</v>
      </c>
      <c r="IB237" s="38">
        <f t="shared" si="2120"/>
        <v>0</v>
      </c>
      <c r="IC237" s="65">
        <v>37.706069999999997</v>
      </c>
      <c r="ID237" s="4">
        <v>1132.375</v>
      </c>
      <c r="IE237" s="38">
        <f t="shared" si="2121"/>
        <v>30031.636816035192</v>
      </c>
      <c r="IF237" s="37">
        <v>0</v>
      </c>
      <c r="IG237" s="4">
        <v>0</v>
      </c>
      <c r="IH237" s="38">
        <f t="shared" si="2122"/>
        <v>0</v>
      </c>
      <c r="II237" s="37">
        <v>0</v>
      </c>
      <c r="IJ237" s="4">
        <v>0</v>
      </c>
      <c r="IK237" s="38">
        <f t="shared" si="2123"/>
        <v>0</v>
      </c>
      <c r="IL237" s="65">
        <v>2.5299099999999997</v>
      </c>
      <c r="IM237" s="4">
        <v>197.36500000000001</v>
      </c>
      <c r="IN237" s="38">
        <f t="shared" si="2124"/>
        <v>78012.656576716181</v>
      </c>
      <c r="IO237" s="65">
        <v>23.44294</v>
      </c>
      <c r="IP237" s="4">
        <v>1319.7929999999999</v>
      </c>
      <c r="IQ237" s="38">
        <f t="shared" si="2125"/>
        <v>56298.100835475409</v>
      </c>
      <c r="IR237" s="37">
        <v>0</v>
      </c>
      <c r="IS237" s="4">
        <v>0</v>
      </c>
      <c r="IT237" s="38">
        <f t="shared" si="2126"/>
        <v>0</v>
      </c>
      <c r="IU237" s="37">
        <v>0</v>
      </c>
      <c r="IV237" s="4">
        <v>0</v>
      </c>
      <c r="IW237" s="38">
        <f t="shared" si="2127"/>
        <v>0</v>
      </c>
      <c r="IX237" s="37">
        <v>0</v>
      </c>
      <c r="IY237" s="4">
        <v>0</v>
      </c>
      <c r="IZ237" s="38">
        <f t="shared" si="2128"/>
        <v>0</v>
      </c>
      <c r="JA237" s="37">
        <v>0</v>
      </c>
      <c r="JB237" s="4">
        <v>0</v>
      </c>
      <c r="JC237" s="38">
        <f t="shared" si="2129"/>
        <v>0</v>
      </c>
      <c r="JD237" s="37">
        <v>0</v>
      </c>
      <c r="JE237" s="4">
        <v>0</v>
      </c>
      <c r="JF237" s="38">
        <f t="shared" si="2130"/>
        <v>0</v>
      </c>
      <c r="JG237" s="37">
        <v>0</v>
      </c>
      <c r="JH237" s="4">
        <v>0</v>
      </c>
      <c r="JI237" s="38">
        <f t="shared" si="2131"/>
        <v>0</v>
      </c>
      <c r="JJ237" s="37">
        <v>0</v>
      </c>
      <c r="JK237" s="4">
        <v>0</v>
      </c>
      <c r="JL237" s="38">
        <f t="shared" si="2132"/>
        <v>0</v>
      </c>
      <c r="JM237" s="65">
        <v>2.3999999999999998E-3</v>
      </c>
      <c r="JN237" s="4">
        <v>0.14499999999999999</v>
      </c>
      <c r="JO237" s="38">
        <f t="shared" si="2133"/>
        <v>60416.666666666664</v>
      </c>
      <c r="JP237" s="65">
        <v>23.672000000000001</v>
      </c>
      <c r="JQ237" s="4">
        <v>1391.191</v>
      </c>
      <c r="JR237" s="38">
        <f t="shared" si="2134"/>
        <v>58769.474484623184</v>
      </c>
      <c r="JS237" s="37">
        <v>0</v>
      </c>
      <c r="JT237" s="4">
        <v>0</v>
      </c>
      <c r="JU237" s="38">
        <f t="shared" si="2135"/>
        <v>0</v>
      </c>
      <c r="JV237" s="37">
        <v>0</v>
      </c>
      <c r="JW237" s="4">
        <v>0</v>
      </c>
      <c r="JX237" s="38">
        <f t="shared" si="2136"/>
        <v>0</v>
      </c>
      <c r="JY237" s="65">
        <v>5.0000000000000001E-4</v>
      </c>
      <c r="JZ237" s="4">
        <v>0.67500000000000004</v>
      </c>
      <c r="KA237" s="38">
        <f t="shared" si="2137"/>
        <v>1350000</v>
      </c>
      <c r="KB237" s="37">
        <v>0</v>
      </c>
      <c r="KC237" s="4">
        <v>0</v>
      </c>
      <c r="KD237" s="38">
        <f t="shared" si="2138"/>
        <v>0</v>
      </c>
      <c r="KE237" s="65">
        <v>3.3588</v>
      </c>
      <c r="KF237" s="4">
        <v>22.751999999999999</v>
      </c>
      <c r="KG237" s="38">
        <f t="shared" si="2139"/>
        <v>6773.8478027867095</v>
      </c>
      <c r="KH237" s="37"/>
      <c r="KI237" s="4"/>
      <c r="KJ237" s="38"/>
      <c r="KK237" s="37">
        <v>0</v>
      </c>
      <c r="KL237" s="4">
        <v>0</v>
      </c>
      <c r="KM237" s="38">
        <f t="shared" si="2140"/>
        <v>0</v>
      </c>
      <c r="KN237" s="37">
        <v>0</v>
      </c>
      <c r="KO237" s="4">
        <v>0</v>
      </c>
      <c r="KP237" s="38">
        <f t="shared" si="2141"/>
        <v>0</v>
      </c>
      <c r="KQ237" s="37">
        <v>0</v>
      </c>
      <c r="KR237" s="4">
        <v>0</v>
      </c>
      <c r="KS237" s="38">
        <f t="shared" si="2142"/>
        <v>0</v>
      </c>
      <c r="KT237" s="65">
        <v>49.455559999999998</v>
      </c>
      <c r="KU237" s="4">
        <v>328.54</v>
      </c>
      <c r="KV237" s="38">
        <f t="shared" si="2143"/>
        <v>6643.1357768469315</v>
      </c>
      <c r="KW237" s="37">
        <v>0</v>
      </c>
      <c r="KX237" s="4">
        <v>0</v>
      </c>
      <c r="KY237" s="38">
        <f t="shared" si="2144"/>
        <v>0</v>
      </c>
      <c r="KZ237" s="65">
        <v>66.337530000000001</v>
      </c>
      <c r="LA237" s="4">
        <v>1835.248</v>
      </c>
      <c r="LB237" s="38">
        <f t="shared" si="2145"/>
        <v>27665.304994020731</v>
      </c>
      <c r="LC237" s="65">
        <v>26.202369999999998</v>
      </c>
      <c r="LD237" s="4">
        <v>1752.104</v>
      </c>
      <c r="LE237" s="38">
        <f t="shared" si="2146"/>
        <v>66868.149713174804</v>
      </c>
      <c r="LF237" s="65">
        <v>4.6806800000000006</v>
      </c>
      <c r="LG237" s="4">
        <v>216.31100000000001</v>
      </c>
      <c r="LH237" s="38">
        <f t="shared" si="2147"/>
        <v>46213.584350991732</v>
      </c>
      <c r="LI237" s="37">
        <v>0.41728999999999999</v>
      </c>
      <c r="LJ237" s="4">
        <v>24.357000000000003</v>
      </c>
      <c r="LK237" s="38">
        <f t="shared" si="2148"/>
        <v>58369.4792590285</v>
      </c>
      <c r="LL237" s="37">
        <v>0</v>
      </c>
      <c r="LM237" s="4">
        <v>0</v>
      </c>
      <c r="LN237" s="38">
        <f t="shared" si="2149"/>
        <v>0</v>
      </c>
      <c r="LO237" s="37">
        <v>0</v>
      </c>
      <c r="LP237" s="4">
        <v>0</v>
      </c>
      <c r="LQ237" s="38">
        <f t="shared" si="2150"/>
        <v>0</v>
      </c>
      <c r="LR237" s="37">
        <v>0</v>
      </c>
      <c r="LS237" s="4">
        <v>0</v>
      </c>
      <c r="LT237" s="38">
        <f t="shared" si="2151"/>
        <v>0</v>
      </c>
      <c r="LU237" s="65">
        <v>16.875</v>
      </c>
      <c r="LV237" s="4">
        <v>600.625</v>
      </c>
      <c r="LW237" s="38">
        <f t="shared" si="2152"/>
        <v>35592.592592592599</v>
      </c>
      <c r="LX237" s="65">
        <v>242.846</v>
      </c>
      <c r="LY237" s="4">
        <v>3701.6379999999999</v>
      </c>
      <c r="LZ237" s="38">
        <f t="shared" si="2153"/>
        <v>15242.738196223121</v>
      </c>
      <c r="MA237" s="2">
        <f t="shared" si="2154"/>
        <v>2601.0654599999998</v>
      </c>
      <c r="MB237" s="34">
        <f t="shared" si="2155"/>
        <v>49940.787000000018</v>
      </c>
    </row>
    <row r="238" spans="1:341" ht="15" thickBot="1" x14ac:dyDescent="0.35">
      <c r="A238" s="60"/>
      <c r="B238" s="53" t="s">
        <v>17</v>
      </c>
      <c r="C238" s="35">
        <f t="shared" ref="C238:D238" si="2158">SUM(C226:C237)</f>
        <v>0</v>
      </c>
      <c r="D238" s="29">
        <f t="shared" si="2158"/>
        <v>0</v>
      </c>
      <c r="E238" s="36"/>
      <c r="F238" s="35">
        <f t="shared" ref="F238:G238" si="2159">SUM(F226:F237)</f>
        <v>0</v>
      </c>
      <c r="G238" s="29">
        <f t="shared" si="2159"/>
        <v>0</v>
      </c>
      <c r="H238" s="36"/>
      <c r="I238" s="35">
        <f t="shared" ref="I238:J238" si="2160">SUM(I226:I237)</f>
        <v>0</v>
      </c>
      <c r="J238" s="29">
        <f t="shared" si="2160"/>
        <v>0</v>
      </c>
      <c r="K238" s="36"/>
      <c r="L238" s="35">
        <f t="shared" ref="L238:M238" si="2161">SUM(L226:L237)</f>
        <v>8.0049999999999996E-2</v>
      </c>
      <c r="M238" s="29">
        <f t="shared" si="2161"/>
        <v>9.9420000000000002</v>
      </c>
      <c r="N238" s="36"/>
      <c r="O238" s="35">
        <f t="shared" ref="O238:P238" si="2162">SUM(O226:O237)</f>
        <v>128.98679000000001</v>
      </c>
      <c r="P238" s="29">
        <f t="shared" si="2162"/>
        <v>12715.079</v>
      </c>
      <c r="Q238" s="36"/>
      <c r="R238" s="35">
        <f t="shared" ref="R238:S238" si="2163">SUM(R226:R237)</f>
        <v>0.49507999999999996</v>
      </c>
      <c r="S238" s="29">
        <f t="shared" si="2163"/>
        <v>19.642000000000003</v>
      </c>
      <c r="T238" s="36"/>
      <c r="U238" s="35">
        <f t="shared" ref="U238:V238" si="2164">SUM(U226:U237)</f>
        <v>3142.1190600000004</v>
      </c>
      <c r="V238" s="29">
        <f t="shared" si="2164"/>
        <v>74796.44</v>
      </c>
      <c r="W238" s="36"/>
      <c r="X238" s="35">
        <f t="shared" ref="X238:Y238" si="2165">SUM(X226:X237)</f>
        <v>20.135089999999998</v>
      </c>
      <c r="Y238" s="29">
        <f t="shared" si="2165"/>
        <v>310.41199999999998</v>
      </c>
      <c r="Z238" s="36"/>
      <c r="AA238" s="35">
        <f t="shared" ref="AA238:AB238" si="2166">SUM(AA226:AA237)</f>
        <v>0</v>
      </c>
      <c r="AB238" s="29">
        <f t="shared" si="2166"/>
        <v>0</v>
      </c>
      <c r="AC238" s="36"/>
      <c r="AD238" s="35">
        <f t="shared" ref="AD238:AE238" si="2167">SUM(AD226:AD237)</f>
        <v>23.440470000000001</v>
      </c>
      <c r="AE238" s="29">
        <f t="shared" si="2167"/>
        <v>1138.9680000000001</v>
      </c>
      <c r="AF238" s="36"/>
      <c r="AG238" s="35">
        <f t="shared" ref="AG238:AH238" si="2168">SUM(AG226:AG237)</f>
        <v>2.496E-2</v>
      </c>
      <c r="AH238" s="29">
        <f t="shared" si="2168"/>
        <v>5.3129999999999997</v>
      </c>
      <c r="AI238" s="36"/>
      <c r="AJ238" s="35">
        <f t="shared" ref="AJ238:AK238" si="2169">SUM(AJ226:AJ237)</f>
        <v>0</v>
      </c>
      <c r="AK238" s="29">
        <f t="shared" si="2169"/>
        <v>0</v>
      </c>
      <c r="AL238" s="36"/>
      <c r="AM238" s="35">
        <f t="shared" ref="AM238:AN238" si="2170">SUM(AM226:AM237)</f>
        <v>59.519169999999995</v>
      </c>
      <c r="AN238" s="29">
        <f t="shared" si="2170"/>
        <v>1272.1949999999999</v>
      </c>
      <c r="AO238" s="36"/>
      <c r="AP238" s="35">
        <f t="shared" ref="AP238:AQ238" si="2171">SUM(AP226:AP237)</f>
        <v>0</v>
      </c>
      <c r="AQ238" s="29">
        <f t="shared" si="2171"/>
        <v>0</v>
      </c>
      <c r="AR238" s="36"/>
      <c r="AS238" s="35">
        <f t="shared" ref="AS238:AT238" si="2172">SUM(AS226:AS237)</f>
        <v>0</v>
      </c>
      <c r="AT238" s="29">
        <f t="shared" si="2172"/>
        <v>0</v>
      </c>
      <c r="AU238" s="36"/>
      <c r="AV238" s="35">
        <f t="shared" ref="AV238:AW238" si="2173">SUM(AV226:AV237)</f>
        <v>0</v>
      </c>
      <c r="AW238" s="29">
        <f t="shared" si="2173"/>
        <v>0</v>
      </c>
      <c r="AX238" s="36"/>
      <c r="AY238" s="35">
        <f t="shared" ref="AY238:AZ238" si="2174">SUM(AY226:AY237)</f>
        <v>66.472359999999995</v>
      </c>
      <c r="AZ238" s="29">
        <f t="shared" si="2174"/>
        <v>4482.1589999999997</v>
      </c>
      <c r="BA238" s="36"/>
      <c r="BB238" s="35">
        <f t="shared" ref="BB238:BC238" si="2175">SUM(BB226:BB237)</f>
        <v>0</v>
      </c>
      <c r="BC238" s="29">
        <f t="shared" si="2175"/>
        <v>0</v>
      </c>
      <c r="BD238" s="36"/>
      <c r="BE238" s="35">
        <f t="shared" ref="BE238:BF238" si="2176">SUM(BE226:BE237)</f>
        <v>5.0000000000000001E-4</v>
      </c>
      <c r="BF238" s="29">
        <f t="shared" si="2176"/>
        <v>7.2999999999999995E-2</v>
      </c>
      <c r="BG238" s="36"/>
      <c r="BH238" s="35">
        <f t="shared" ref="BH238:BI238" si="2177">SUM(BH226:BH237)</f>
        <v>278.43851999999998</v>
      </c>
      <c r="BI238" s="29">
        <f t="shared" si="2177"/>
        <v>1592.1689999999999</v>
      </c>
      <c r="BJ238" s="36"/>
      <c r="BK238" s="35">
        <f t="shared" ref="BK238:BL238" si="2178">SUM(BK226:BK237)</f>
        <v>2E-3</v>
      </c>
      <c r="BL238" s="29">
        <f t="shared" si="2178"/>
        <v>7.8E-2</v>
      </c>
      <c r="BM238" s="36"/>
      <c r="BN238" s="35">
        <f t="shared" ref="BN238:BO238" si="2179">SUM(BN226:BN237)</f>
        <v>64.238549999999989</v>
      </c>
      <c r="BO238" s="29">
        <f t="shared" si="2179"/>
        <v>2184.0030000000002</v>
      </c>
      <c r="BP238" s="36"/>
      <c r="BQ238" s="35">
        <f t="shared" ref="BQ238:BR238" si="2180">SUM(BQ226:BQ237)</f>
        <v>0</v>
      </c>
      <c r="BR238" s="29">
        <f t="shared" si="2180"/>
        <v>0</v>
      </c>
      <c r="BS238" s="36"/>
      <c r="BT238" s="35">
        <f t="shared" ref="BT238:BU238" si="2181">SUM(BT226:BT237)</f>
        <v>0</v>
      </c>
      <c r="BU238" s="29">
        <f t="shared" si="2181"/>
        <v>0</v>
      </c>
      <c r="BV238" s="36"/>
      <c r="BW238" s="35">
        <f t="shared" ref="BW238:BX238" si="2182">SUM(BW226:BW237)</f>
        <v>9.5640000000000003E-2</v>
      </c>
      <c r="BX238" s="29">
        <f t="shared" si="2182"/>
        <v>24.274000000000001</v>
      </c>
      <c r="BY238" s="36"/>
      <c r="BZ238" s="35">
        <f t="shared" ref="BZ238:CA238" si="2183">SUM(BZ226:BZ237)</f>
        <v>146.59953999999999</v>
      </c>
      <c r="CA238" s="29">
        <f t="shared" si="2183"/>
        <v>11704.824999999999</v>
      </c>
      <c r="CB238" s="36"/>
      <c r="CC238" s="35">
        <f t="shared" ref="CC238:CD238" si="2184">SUM(CC226:CC237)</f>
        <v>18.475560000000002</v>
      </c>
      <c r="CD238" s="29">
        <f t="shared" si="2184"/>
        <v>877.76400000000001</v>
      </c>
      <c r="CE238" s="36"/>
      <c r="CF238" s="35">
        <f t="shared" ref="CF238:CG238" si="2185">SUM(CF226:CF237)</f>
        <v>0.22</v>
      </c>
      <c r="CG238" s="29">
        <f t="shared" si="2185"/>
        <v>6.0259999999999998</v>
      </c>
      <c r="CH238" s="36"/>
      <c r="CI238" s="35">
        <f t="shared" ref="CI238:CJ238" si="2186">SUM(CI226:CI237)</f>
        <v>0</v>
      </c>
      <c r="CJ238" s="29">
        <f t="shared" si="2186"/>
        <v>0</v>
      </c>
      <c r="CK238" s="36"/>
      <c r="CL238" s="35">
        <f t="shared" ref="CL238:CM238" si="2187">SUM(CL226:CL237)</f>
        <v>0</v>
      </c>
      <c r="CM238" s="29">
        <f t="shared" si="2187"/>
        <v>0</v>
      </c>
      <c r="CN238" s="36"/>
      <c r="CO238" s="35">
        <f t="shared" ref="CO238:CP238" si="2188">SUM(CO226:CO237)</f>
        <v>3.08372</v>
      </c>
      <c r="CP238" s="29">
        <f t="shared" si="2188"/>
        <v>893.17499999999995</v>
      </c>
      <c r="CQ238" s="36"/>
      <c r="CR238" s="35">
        <f t="shared" ref="CR238:CS238" si="2189">SUM(CR226:CR237)</f>
        <v>63.05977</v>
      </c>
      <c r="CS238" s="29">
        <f t="shared" si="2189"/>
        <v>3246.808</v>
      </c>
      <c r="CT238" s="36"/>
      <c r="CU238" s="35">
        <f t="shared" ref="CU238:CV238" si="2190">SUM(CU226:CU237)</f>
        <v>3.5000000000000001E-3</v>
      </c>
      <c r="CV238" s="29">
        <f t="shared" si="2190"/>
        <v>0.41299999999999998</v>
      </c>
      <c r="CW238" s="36"/>
      <c r="CX238" s="35">
        <f t="shared" ref="CX238:CY238" si="2191">SUM(CX226:CX237)</f>
        <v>115.93700000000001</v>
      </c>
      <c r="CY238" s="29">
        <f t="shared" si="2191"/>
        <v>7097.2109999999993</v>
      </c>
      <c r="CZ238" s="36"/>
      <c r="DA238" s="35">
        <f t="shared" ref="DA238:DB238" si="2192">SUM(DA226:DA237)</f>
        <v>0.01</v>
      </c>
      <c r="DB238" s="29">
        <f t="shared" si="2192"/>
        <v>1.446</v>
      </c>
      <c r="DC238" s="36"/>
      <c r="DD238" s="35">
        <f t="shared" ref="DD238:DE238" si="2193">SUM(DD226:DD237)</f>
        <v>4.4853599999999991</v>
      </c>
      <c r="DE238" s="29">
        <f t="shared" si="2193"/>
        <v>213.197</v>
      </c>
      <c r="DF238" s="36"/>
      <c r="DG238" s="35">
        <f t="shared" ref="DG238:DH238" si="2194">SUM(DG226:DG237)</f>
        <v>3.7509999999999999</v>
      </c>
      <c r="DH238" s="29">
        <f t="shared" si="2194"/>
        <v>27.473999999999997</v>
      </c>
      <c r="DI238" s="36"/>
      <c r="DJ238" s="35">
        <f t="shared" ref="DJ238:DK238" si="2195">SUM(DJ226:DJ237)</f>
        <v>5.1700000000000003E-2</v>
      </c>
      <c r="DK238" s="29">
        <f t="shared" si="2195"/>
        <v>7.81</v>
      </c>
      <c r="DL238" s="36"/>
      <c r="DM238" s="35">
        <f t="shared" ref="DM238:DN238" si="2196">SUM(DM226:DM237)</f>
        <v>6793.1440499999999</v>
      </c>
      <c r="DN238" s="29">
        <f t="shared" si="2196"/>
        <v>114834.70699999999</v>
      </c>
      <c r="DO238" s="36"/>
      <c r="DP238" s="35">
        <f t="shared" ref="DP238:DQ238" si="2197">SUM(DP226:DP237)</f>
        <v>32.368230000000004</v>
      </c>
      <c r="DQ238" s="29">
        <f t="shared" si="2197"/>
        <v>807.69899999999984</v>
      </c>
      <c r="DR238" s="36"/>
      <c r="DS238" s="35">
        <f t="shared" ref="DS238:DT238" si="2198">SUM(DS226:DS237)</f>
        <v>238.488</v>
      </c>
      <c r="DT238" s="29">
        <f t="shared" si="2198"/>
        <v>904.18400000000008</v>
      </c>
      <c r="DU238" s="36"/>
      <c r="DV238" s="35">
        <f t="shared" ref="DV238:DW238" si="2199">SUM(DV226:DV237)</f>
        <v>5.4999999999999997E-3</v>
      </c>
      <c r="DW238" s="29">
        <f t="shared" si="2199"/>
        <v>0.31199999999999994</v>
      </c>
      <c r="DX238" s="36"/>
      <c r="DY238" s="35">
        <f t="shared" ref="DY238:DZ238" si="2200">SUM(DY226:DY237)</f>
        <v>9.7433200000000006</v>
      </c>
      <c r="DZ238" s="29">
        <f t="shared" si="2200"/>
        <v>362.28700000000003</v>
      </c>
      <c r="EA238" s="36"/>
      <c r="EB238" s="35">
        <f t="shared" ref="EB238:EC238" si="2201">SUM(EB226:EB237)</f>
        <v>77.580060000000003</v>
      </c>
      <c r="EC238" s="29">
        <f t="shared" si="2201"/>
        <v>3781.37</v>
      </c>
      <c r="ED238" s="36"/>
      <c r="EE238" s="35">
        <f t="shared" ref="EE238:EF238" si="2202">SUM(EE226:EE237)</f>
        <v>2.3859999999999996E-2</v>
      </c>
      <c r="EF238" s="29">
        <f t="shared" si="2202"/>
        <v>2.5169999999999999</v>
      </c>
      <c r="EG238" s="36"/>
      <c r="EH238" s="35">
        <f t="shared" ref="EH238:EI238" si="2203">SUM(EH226:EH237)</f>
        <v>2.3859999999999996E-2</v>
      </c>
      <c r="EI238" s="29">
        <f t="shared" si="2203"/>
        <v>2.5169999999999999</v>
      </c>
      <c r="EJ238" s="36"/>
      <c r="EK238" s="35">
        <f t="shared" ref="EK238:EL238" si="2204">SUM(EK226:EK237)</f>
        <v>0</v>
      </c>
      <c r="EL238" s="29">
        <f t="shared" si="2204"/>
        <v>0</v>
      </c>
      <c r="EM238" s="36"/>
      <c r="EN238" s="35">
        <f t="shared" ref="EN238:EO238" si="2205">SUM(EN226:EN237)</f>
        <v>0.23400000000000001</v>
      </c>
      <c r="EO238" s="29">
        <f t="shared" si="2205"/>
        <v>2.3820000000000001</v>
      </c>
      <c r="EP238" s="36"/>
      <c r="EQ238" s="35"/>
      <c r="ER238" s="29"/>
      <c r="ES238" s="36"/>
      <c r="ET238" s="35">
        <f t="shared" ref="ET238:EU238" si="2206">SUM(ET226:ET237)</f>
        <v>3.0842099999999997</v>
      </c>
      <c r="EU238" s="29">
        <f t="shared" si="2206"/>
        <v>215.892</v>
      </c>
      <c r="EV238" s="36"/>
      <c r="EW238" s="35">
        <f t="shared" ref="EW238:EX238" si="2207">SUM(EW226:EW237)</f>
        <v>2.9225100000000004</v>
      </c>
      <c r="EX238" s="29">
        <f t="shared" si="2207"/>
        <v>291.41399999999999</v>
      </c>
      <c r="EY238" s="36"/>
      <c r="EZ238" s="35">
        <f t="shared" ref="EZ238:FA238" si="2208">SUM(EZ226:EZ237)</f>
        <v>0</v>
      </c>
      <c r="FA238" s="29">
        <f t="shared" si="2208"/>
        <v>0</v>
      </c>
      <c r="FB238" s="36"/>
      <c r="FC238" s="35"/>
      <c r="FD238" s="29"/>
      <c r="FE238" s="36"/>
      <c r="FF238" s="35">
        <f t="shared" ref="FF238:FG238" si="2209">SUM(FF226:FF237)</f>
        <v>0</v>
      </c>
      <c r="FG238" s="29">
        <f t="shared" si="2209"/>
        <v>0</v>
      </c>
      <c r="FH238" s="36"/>
      <c r="FI238" s="35">
        <f t="shared" ref="FI238:FJ238" si="2210">SUM(FI226:FI237)</f>
        <v>4528.1347900000001</v>
      </c>
      <c r="FJ238" s="29">
        <f t="shared" si="2210"/>
        <v>18584.892</v>
      </c>
      <c r="FK238" s="36"/>
      <c r="FL238" s="35">
        <f t="shared" ref="FL238:FM238" si="2211">SUM(FL226:FL237)</f>
        <v>0</v>
      </c>
      <c r="FM238" s="29">
        <f t="shared" si="2211"/>
        <v>0</v>
      </c>
      <c r="FN238" s="36"/>
      <c r="FO238" s="35">
        <f t="shared" ref="FO238:FP238" si="2212">SUM(FO226:FO237)</f>
        <v>2.0699999999999998E-3</v>
      </c>
      <c r="FP238" s="29">
        <f t="shared" si="2212"/>
        <v>0.20300000000000001</v>
      </c>
      <c r="FQ238" s="36"/>
      <c r="FR238" s="35">
        <f t="shared" ref="FR238:FS238" si="2213">SUM(FR226:FR237)</f>
        <v>0</v>
      </c>
      <c r="FS238" s="29">
        <f t="shared" si="2213"/>
        <v>0</v>
      </c>
      <c r="FT238" s="36"/>
      <c r="FU238" s="35"/>
      <c r="FV238" s="29"/>
      <c r="FW238" s="36"/>
      <c r="FX238" s="35">
        <f t="shared" ref="FX238:FY238" si="2214">SUM(FX226:FX237)</f>
        <v>0</v>
      </c>
      <c r="FY238" s="29">
        <f t="shared" si="2214"/>
        <v>0</v>
      </c>
      <c r="FZ238" s="36"/>
      <c r="GA238" s="35">
        <f t="shared" ref="GA238:GB238" si="2215">SUM(GA226:GA237)</f>
        <v>0</v>
      </c>
      <c r="GB238" s="29">
        <f t="shared" si="2215"/>
        <v>0</v>
      </c>
      <c r="GC238" s="36"/>
      <c r="GD238" s="35">
        <f t="shared" ref="GD238:GE238" si="2216">SUM(GD226:GD237)</f>
        <v>30.800940000000001</v>
      </c>
      <c r="GE238" s="29">
        <f t="shared" si="2216"/>
        <v>2287.7150000000001</v>
      </c>
      <c r="GF238" s="36"/>
      <c r="GG238" s="35">
        <f t="shared" ref="GG238:GH238" si="2217">SUM(GG226:GG237)</f>
        <v>0</v>
      </c>
      <c r="GH238" s="29">
        <f t="shared" si="2217"/>
        <v>0</v>
      </c>
      <c r="GI238" s="36"/>
      <c r="GJ238" s="35">
        <f t="shared" ref="GJ238:GK238" si="2218">SUM(GJ226:GJ237)</f>
        <v>0</v>
      </c>
      <c r="GK238" s="29">
        <f t="shared" si="2218"/>
        <v>0</v>
      </c>
      <c r="GL238" s="36"/>
      <c r="GM238" s="35">
        <f t="shared" ref="GM238:GN238" si="2219">SUM(GM226:GM237)</f>
        <v>2.8400000000000001E-3</v>
      </c>
      <c r="GN238" s="29">
        <f t="shared" si="2219"/>
        <v>3.7999999999999999E-2</v>
      </c>
      <c r="GO238" s="36"/>
      <c r="GP238" s="35">
        <f t="shared" ref="GP238:GQ238" si="2220">SUM(GP226:GP237)</f>
        <v>0</v>
      </c>
      <c r="GQ238" s="29">
        <f t="shared" si="2220"/>
        <v>0</v>
      </c>
      <c r="GR238" s="36"/>
      <c r="GS238" s="35">
        <f t="shared" ref="GS238:GT238" si="2221">SUM(GS226:GS237)</f>
        <v>0</v>
      </c>
      <c r="GT238" s="29">
        <f t="shared" si="2221"/>
        <v>0</v>
      </c>
      <c r="GU238" s="36"/>
      <c r="GV238" s="35">
        <f t="shared" ref="GV238:GW238" si="2222">SUM(GV226:GV237)</f>
        <v>0</v>
      </c>
      <c r="GW238" s="29">
        <f t="shared" si="2222"/>
        <v>0</v>
      </c>
      <c r="GX238" s="36"/>
      <c r="GY238" s="35">
        <f t="shared" ref="GY238:GZ238" si="2223">SUM(GY226:GY237)</f>
        <v>0</v>
      </c>
      <c r="GZ238" s="29">
        <f t="shared" si="2223"/>
        <v>0</v>
      </c>
      <c r="HA238" s="36"/>
      <c r="HB238" s="35">
        <f t="shared" ref="HB238:HC238" si="2224">SUM(HB226:HB237)</f>
        <v>100.22840000000001</v>
      </c>
      <c r="HC238" s="29">
        <f t="shared" si="2224"/>
        <v>1793.171</v>
      </c>
      <c r="HD238" s="36"/>
      <c r="HE238" s="35">
        <f t="shared" ref="HE238:HF238" si="2225">SUM(HE226:HE237)</f>
        <v>9.8600000000000007E-3</v>
      </c>
      <c r="HF238" s="29">
        <f t="shared" si="2225"/>
        <v>0.15000000000000002</v>
      </c>
      <c r="HG238" s="36"/>
      <c r="HH238" s="35">
        <f t="shared" ref="HH238:HI238" si="2226">SUM(HH226:HH237)</f>
        <v>701.50743999999997</v>
      </c>
      <c r="HI238" s="29">
        <f t="shared" si="2226"/>
        <v>38517.887999999999</v>
      </c>
      <c r="HJ238" s="36"/>
      <c r="HK238" s="35">
        <f t="shared" ref="HK238:HL238" si="2227">SUM(HK226:HK237)</f>
        <v>0</v>
      </c>
      <c r="HL238" s="29">
        <f t="shared" si="2227"/>
        <v>0</v>
      </c>
      <c r="HM238" s="36"/>
      <c r="HN238" s="35">
        <f t="shared" ref="HN238:HO238" si="2228">SUM(HN226:HN237)</f>
        <v>2.4659999999999998E-2</v>
      </c>
      <c r="HO238" s="29">
        <f t="shared" si="2228"/>
        <v>4.641</v>
      </c>
      <c r="HP238" s="36"/>
      <c r="HQ238" s="35">
        <f t="shared" ref="HQ238:HR238" si="2229">SUM(HQ226:HQ237)</f>
        <v>7.0000000000000001E-3</v>
      </c>
      <c r="HR238" s="29">
        <f t="shared" si="2229"/>
        <v>0.34300000000000003</v>
      </c>
      <c r="HS238" s="36"/>
      <c r="HT238" s="35">
        <f t="shared" ref="HT238:HU238" si="2230">SUM(HT226:HT237)</f>
        <v>3.1669999999999998</v>
      </c>
      <c r="HU238" s="29">
        <f t="shared" si="2230"/>
        <v>7.1189999999999998</v>
      </c>
      <c r="HV238" s="36"/>
      <c r="HW238" s="35">
        <f t="shared" ref="HW238:HX238" si="2231">SUM(HW226:HW237)</f>
        <v>0</v>
      </c>
      <c r="HX238" s="29">
        <f t="shared" si="2231"/>
        <v>0</v>
      </c>
      <c r="HY238" s="36"/>
      <c r="HZ238" s="35">
        <f t="shared" ref="HZ238:IA238" si="2232">SUM(HZ226:HZ237)</f>
        <v>0</v>
      </c>
      <c r="IA238" s="29">
        <f t="shared" si="2232"/>
        <v>0</v>
      </c>
      <c r="IB238" s="36"/>
      <c r="IC238" s="35">
        <f t="shared" ref="IC238:ID238" si="2233">SUM(IC226:IC237)</f>
        <v>146.13979</v>
      </c>
      <c r="ID238" s="29">
        <f t="shared" si="2233"/>
        <v>3459.473</v>
      </c>
      <c r="IE238" s="36"/>
      <c r="IF238" s="35">
        <f t="shared" ref="IF238:IG238" si="2234">SUM(IF226:IF237)</f>
        <v>0</v>
      </c>
      <c r="IG238" s="29">
        <f t="shared" si="2234"/>
        <v>0</v>
      </c>
      <c r="IH238" s="36"/>
      <c r="II238" s="35">
        <f t="shared" ref="II238:IJ238" si="2235">SUM(II226:II237)</f>
        <v>2.8400000000000001E-3</v>
      </c>
      <c r="IJ238" s="29">
        <f t="shared" si="2235"/>
        <v>3.0939999999999999</v>
      </c>
      <c r="IK238" s="36"/>
      <c r="IL238" s="35">
        <f t="shared" ref="IL238:IM238" si="2236">SUM(IL226:IL237)</f>
        <v>108.68807999999999</v>
      </c>
      <c r="IM238" s="29">
        <f t="shared" si="2236"/>
        <v>7705.6559999999999</v>
      </c>
      <c r="IN238" s="36"/>
      <c r="IO238" s="35">
        <f t="shared" ref="IO238:IP238" si="2237">SUM(IO226:IO237)</f>
        <v>270.32058999999998</v>
      </c>
      <c r="IP238" s="29">
        <f t="shared" si="2237"/>
        <v>14900.092000000001</v>
      </c>
      <c r="IQ238" s="36"/>
      <c r="IR238" s="35">
        <f t="shared" ref="IR238:IS238" si="2238">SUM(IR226:IR237)</f>
        <v>0</v>
      </c>
      <c r="IS238" s="29">
        <f t="shared" si="2238"/>
        <v>0</v>
      </c>
      <c r="IT238" s="36"/>
      <c r="IU238" s="35">
        <f t="shared" ref="IU238:IV238" si="2239">SUM(IU226:IU237)</f>
        <v>6.0632000000000001</v>
      </c>
      <c r="IV238" s="29">
        <f t="shared" si="2239"/>
        <v>378.58</v>
      </c>
      <c r="IW238" s="36"/>
      <c r="IX238" s="35">
        <f t="shared" ref="IX238:IY238" si="2240">SUM(IX226:IX237)</f>
        <v>2.5600000000000001E-2</v>
      </c>
      <c r="IY238" s="29">
        <f t="shared" si="2240"/>
        <v>0.27400000000000002</v>
      </c>
      <c r="IZ238" s="36"/>
      <c r="JA238" s="35">
        <f t="shared" ref="JA238:JB238" si="2241">SUM(JA226:JA237)</f>
        <v>96.817400000000006</v>
      </c>
      <c r="JB238" s="29">
        <f t="shared" si="2241"/>
        <v>2999.971</v>
      </c>
      <c r="JC238" s="36"/>
      <c r="JD238" s="35">
        <f t="shared" ref="JD238:JE238" si="2242">SUM(JD226:JD237)</f>
        <v>32.432580000000002</v>
      </c>
      <c r="JE238" s="29">
        <f t="shared" si="2242"/>
        <v>2353.4299999999998</v>
      </c>
      <c r="JF238" s="36"/>
      <c r="JG238" s="35">
        <f t="shared" ref="JG238:JH238" si="2243">SUM(JG226:JG237)</f>
        <v>2.6403000000000003</v>
      </c>
      <c r="JH238" s="29">
        <f t="shared" si="2243"/>
        <v>422.23200000000003</v>
      </c>
      <c r="JI238" s="36"/>
      <c r="JJ238" s="35">
        <f t="shared" ref="JJ238:JK238" si="2244">SUM(JJ226:JJ237)</f>
        <v>0</v>
      </c>
      <c r="JK238" s="29">
        <f t="shared" si="2244"/>
        <v>0</v>
      </c>
      <c r="JL238" s="36"/>
      <c r="JM238" s="35">
        <f t="shared" ref="JM238:JN238" si="2245">SUM(JM226:JM237)</f>
        <v>13.27581</v>
      </c>
      <c r="JN238" s="29">
        <f t="shared" si="2245"/>
        <v>138.76000000000002</v>
      </c>
      <c r="JO238" s="36"/>
      <c r="JP238" s="35">
        <f t="shared" ref="JP238:JQ238" si="2246">SUM(JP226:JP237)</f>
        <v>522.47901000000002</v>
      </c>
      <c r="JQ238" s="29">
        <f t="shared" si="2246"/>
        <v>25516.316999999999</v>
      </c>
      <c r="JR238" s="36"/>
      <c r="JS238" s="35">
        <f t="shared" ref="JS238:JT238" si="2247">SUM(JS226:JS237)</f>
        <v>54.740380000000002</v>
      </c>
      <c r="JT238" s="29">
        <f t="shared" si="2247"/>
        <v>325.49800000000005</v>
      </c>
      <c r="JU238" s="36"/>
      <c r="JV238" s="35">
        <f t="shared" ref="JV238:JW238" si="2248">SUM(JV226:JV237)</f>
        <v>0</v>
      </c>
      <c r="JW238" s="29">
        <f t="shared" si="2248"/>
        <v>0</v>
      </c>
      <c r="JX238" s="36"/>
      <c r="JY238" s="35">
        <f t="shared" ref="JY238:JZ238" si="2249">SUM(JY226:JY237)</f>
        <v>0.20466999999999999</v>
      </c>
      <c r="JZ238" s="29">
        <f t="shared" si="2249"/>
        <v>28.909000000000002</v>
      </c>
      <c r="KA238" s="36"/>
      <c r="KB238" s="35">
        <f t="shared" ref="KB238:KC238" si="2250">SUM(KB226:KB237)</f>
        <v>0</v>
      </c>
      <c r="KC238" s="29">
        <f t="shared" si="2250"/>
        <v>0</v>
      </c>
      <c r="KD238" s="36"/>
      <c r="KE238" s="35">
        <f t="shared" ref="KE238:KF238" si="2251">SUM(KE226:KE237)</f>
        <v>18.73442</v>
      </c>
      <c r="KF238" s="29">
        <f t="shared" si="2251"/>
        <v>146.57000000000002</v>
      </c>
      <c r="KG238" s="36"/>
      <c r="KH238" s="35"/>
      <c r="KI238" s="29"/>
      <c r="KJ238" s="36"/>
      <c r="KK238" s="35">
        <f t="shared" ref="KK238:KL238" si="2252">SUM(KK226:KK237)</f>
        <v>1E-3</v>
      </c>
      <c r="KL238" s="29">
        <f t="shared" si="2252"/>
        <v>8.9999999999999993E-3</v>
      </c>
      <c r="KM238" s="36"/>
      <c r="KN238" s="35">
        <f t="shared" ref="KN238:KO238" si="2253">SUM(KN226:KN237)</f>
        <v>0</v>
      </c>
      <c r="KO238" s="29">
        <f t="shared" si="2253"/>
        <v>0</v>
      </c>
      <c r="KP238" s="36"/>
      <c r="KQ238" s="35">
        <f t="shared" ref="KQ238:KR238" si="2254">SUM(KQ226:KQ237)</f>
        <v>17.182759999999998</v>
      </c>
      <c r="KR238" s="29">
        <f t="shared" si="2254"/>
        <v>378.137</v>
      </c>
      <c r="KS238" s="36"/>
      <c r="KT238" s="35">
        <f t="shared" ref="KT238:KU238" si="2255">SUM(KT226:KT237)</f>
        <v>516.80729000000008</v>
      </c>
      <c r="KU238" s="29">
        <f t="shared" si="2255"/>
        <v>4051.9580000000001</v>
      </c>
      <c r="KV238" s="36"/>
      <c r="KW238" s="35">
        <f t="shared" ref="KW238:KX238" si="2256">SUM(KW226:KW237)</f>
        <v>1.4347700000000001</v>
      </c>
      <c r="KX238" s="29">
        <f t="shared" si="2256"/>
        <v>34.204000000000001</v>
      </c>
      <c r="KY238" s="36"/>
      <c r="KZ238" s="35">
        <f t="shared" ref="KZ238:LA238" si="2257">SUM(KZ226:KZ237)</f>
        <v>1399.7883000000002</v>
      </c>
      <c r="LA238" s="29">
        <f t="shared" si="2257"/>
        <v>31381.961999999996</v>
      </c>
      <c r="LB238" s="36"/>
      <c r="LC238" s="35">
        <f t="shared" ref="LC238:LD238" si="2258">SUM(LC226:LC237)</f>
        <v>459.06635999999997</v>
      </c>
      <c r="LD238" s="29">
        <f t="shared" si="2258"/>
        <v>22417.517999999996</v>
      </c>
      <c r="LE238" s="36"/>
      <c r="LF238" s="35">
        <f t="shared" ref="LF238:LG238" si="2259">SUM(LF226:LF237)</f>
        <v>32.135159999999999</v>
      </c>
      <c r="LG238" s="29">
        <f t="shared" si="2259"/>
        <v>993.03300000000002</v>
      </c>
      <c r="LH238" s="36"/>
      <c r="LI238" s="35">
        <f t="shared" ref="LI238:LJ238" si="2260">SUM(LI226:LI237)</f>
        <v>109.14146999999998</v>
      </c>
      <c r="LJ238" s="29">
        <f t="shared" si="2260"/>
        <v>487.98500000000001</v>
      </c>
      <c r="LK238" s="36"/>
      <c r="LL238" s="35">
        <f t="shared" ref="LL238:LM238" si="2261">SUM(LL226:LL237)</f>
        <v>0</v>
      </c>
      <c r="LM238" s="29">
        <f t="shared" si="2261"/>
        <v>0</v>
      </c>
      <c r="LN238" s="36"/>
      <c r="LO238" s="35">
        <f t="shared" ref="LO238:LP238" si="2262">SUM(LO226:LO237)</f>
        <v>0</v>
      </c>
      <c r="LP238" s="29">
        <f t="shared" si="2262"/>
        <v>0</v>
      </c>
      <c r="LQ238" s="36"/>
      <c r="LR238" s="35">
        <f t="shared" ref="LR238:LS238" si="2263">SUM(LR226:LR237)</f>
        <v>0</v>
      </c>
      <c r="LS238" s="29">
        <f t="shared" si="2263"/>
        <v>0</v>
      </c>
      <c r="LT238" s="36"/>
      <c r="LU238" s="35">
        <f t="shared" ref="LU238:LV238" si="2264">SUM(LU226:LU237)</f>
        <v>239.85359999999997</v>
      </c>
      <c r="LV238" s="29">
        <f t="shared" si="2264"/>
        <v>5045.0619999999999</v>
      </c>
      <c r="LW238" s="36"/>
      <c r="LX238" s="35">
        <f t="shared" ref="LX238:LY238" si="2265">SUM(LX226:LX237)</f>
        <v>3225.90094</v>
      </c>
      <c r="LY238" s="29">
        <f t="shared" si="2265"/>
        <v>45864.125999999997</v>
      </c>
      <c r="LZ238" s="36"/>
      <c r="MA238" s="35">
        <f t="shared" si="2154"/>
        <v>23935.076949999995</v>
      </c>
      <c r="MB238" s="56">
        <f t="shared" si="2155"/>
        <v>474058.25699999998</v>
      </c>
    </row>
    <row r="239" spans="1:341" s="75" customFormat="1" ht="16.8" customHeight="1" x14ac:dyDescent="0.3">
      <c r="A239" s="67">
        <v>2022</v>
      </c>
      <c r="B239" s="68" t="s">
        <v>5</v>
      </c>
      <c r="C239" s="69">
        <v>0</v>
      </c>
      <c r="D239" s="70">
        <v>0</v>
      </c>
      <c r="E239" s="66">
        <f>IF(C239=0,0,D239/C239*1000)</f>
        <v>0</v>
      </c>
      <c r="F239" s="69">
        <v>0</v>
      </c>
      <c r="G239" s="70">
        <v>0</v>
      </c>
      <c r="H239" s="66">
        <f t="shared" ref="H239:H250" si="2266">IF(F239=0,0,G239/F239*1000)</f>
        <v>0</v>
      </c>
      <c r="I239" s="69">
        <v>0</v>
      </c>
      <c r="J239" s="70">
        <v>0</v>
      </c>
      <c r="K239" s="66">
        <f t="shared" ref="K239:K250" si="2267">IF(I239=0,0,J239/I239*1000)</f>
        <v>0</v>
      </c>
      <c r="L239" s="71">
        <v>5.8470000000000001E-2</v>
      </c>
      <c r="M239" s="70">
        <v>6.5350000000000001</v>
      </c>
      <c r="N239" s="66">
        <f t="shared" ref="N239:N250" si="2268">IF(L239=0,0,M239/L239*1000)</f>
        <v>111766.71797502994</v>
      </c>
      <c r="O239" s="71">
        <v>36.426000000000002</v>
      </c>
      <c r="P239" s="70">
        <v>3954.6779999999999</v>
      </c>
      <c r="Q239" s="66">
        <f t="shared" ref="Q239:Q250" si="2269">IF(O239=0,0,P239/O239*1000)</f>
        <v>108567.45182012847</v>
      </c>
      <c r="R239" s="69">
        <v>0</v>
      </c>
      <c r="S239" s="70">
        <v>0</v>
      </c>
      <c r="T239" s="66">
        <f t="shared" ref="T239:T250" si="2270">IF(R239=0,0,S239/R239*1000)</f>
        <v>0</v>
      </c>
      <c r="U239" s="71">
        <v>341.15206000000001</v>
      </c>
      <c r="V239" s="70">
        <v>9510.6820000000007</v>
      </c>
      <c r="W239" s="66">
        <f t="shared" ref="W239:W250" si="2271">IF(U239=0,0,V239/U239*1000)</f>
        <v>27878.131528796868</v>
      </c>
      <c r="X239" s="69">
        <v>0</v>
      </c>
      <c r="Y239" s="70">
        <v>0</v>
      </c>
      <c r="Z239" s="66">
        <f t="shared" ref="Z239:Z250" si="2272">IF(X239=0,0,Y239/X239*1000)</f>
        <v>0</v>
      </c>
      <c r="AA239" s="69">
        <v>0</v>
      </c>
      <c r="AB239" s="70">
        <v>0</v>
      </c>
      <c r="AC239" s="66">
        <f t="shared" ref="AC239:AC250" si="2273">IF(AA239=0,0,AB239/AA239*1000)</f>
        <v>0</v>
      </c>
      <c r="AD239" s="71">
        <v>3.0999999999999999E-3</v>
      </c>
      <c r="AE239" s="70">
        <v>1.86</v>
      </c>
      <c r="AF239" s="66">
        <f t="shared" ref="AF239:AF250" si="2274">IF(AD239=0,0,AE239/AD239*1000)</f>
        <v>600000</v>
      </c>
      <c r="AG239" s="69">
        <v>0</v>
      </c>
      <c r="AH239" s="70">
        <v>0</v>
      </c>
      <c r="AI239" s="66">
        <f t="shared" ref="AI239:AI250" si="2275">IF(AG239=0,0,AH239/AG239*1000)</f>
        <v>0</v>
      </c>
      <c r="AJ239" s="69">
        <v>0</v>
      </c>
      <c r="AK239" s="70">
        <v>0</v>
      </c>
      <c r="AL239" s="66">
        <f t="shared" ref="AL239:AL250" si="2276">IF(AJ239=0,0,AK239/AJ239*1000)</f>
        <v>0</v>
      </c>
      <c r="AM239" s="69">
        <v>0</v>
      </c>
      <c r="AN239" s="70">
        <v>0</v>
      </c>
      <c r="AO239" s="66">
        <f t="shared" ref="AO239:AO250" si="2277">IF(AM239=0,0,AN239/AM239*1000)</f>
        <v>0</v>
      </c>
      <c r="AP239" s="69">
        <v>0</v>
      </c>
      <c r="AQ239" s="70">
        <v>0</v>
      </c>
      <c r="AR239" s="66">
        <f t="shared" ref="AR239:AR250" si="2278">IF(AP239=0,0,AQ239/AP239*1000)</f>
        <v>0</v>
      </c>
      <c r="AS239" s="69">
        <v>0</v>
      </c>
      <c r="AT239" s="70">
        <v>0</v>
      </c>
      <c r="AU239" s="66">
        <f t="shared" ref="AU239:AU250" si="2279">IF(AS239=0,0,AT239/AS239*1000)</f>
        <v>0</v>
      </c>
      <c r="AV239" s="69">
        <v>0</v>
      </c>
      <c r="AW239" s="70">
        <v>0</v>
      </c>
      <c r="AX239" s="66">
        <f t="shared" ref="AX239:AX250" si="2280">IF(AV239=0,0,AW239/AV239*1000)</f>
        <v>0</v>
      </c>
      <c r="AY239" s="71">
        <v>9.5809999999999995</v>
      </c>
      <c r="AZ239" s="70">
        <v>1072.405</v>
      </c>
      <c r="BA239" s="66">
        <f t="shared" ref="BA239:BA250" si="2281">IF(AY239=0,0,AZ239/AY239*1000)</f>
        <v>111930.38304978605</v>
      </c>
      <c r="BB239" s="69">
        <v>0</v>
      </c>
      <c r="BC239" s="70">
        <v>0</v>
      </c>
      <c r="BD239" s="66">
        <f t="shared" ref="BD239:BD250" si="2282">IF(BB239=0,0,BC239/BB239*1000)</f>
        <v>0</v>
      </c>
      <c r="BE239" s="69">
        <v>0</v>
      </c>
      <c r="BF239" s="70">
        <v>0</v>
      </c>
      <c r="BG239" s="66">
        <f t="shared" ref="BG239:BG250" si="2283">IF(BE239=0,0,BF239/BE239*1000)</f>
        <v>0</v>
      </c>
      <c r="BH239" s="71">
        <v>22.827560000000002</v>
      </c>
      <c r="BI239" s="70">
        <v>88.944999999999993</v>
      </c>
      <c r="BJ239" s="66">
        <f t="shared" ref="BJ239:BJ250" si="2284">IF(BH239=0,0,BI239/BH239*1000)</f>
        <v>3896.3866484197165</v>
      </c>
      <c r="BK239" s="69">
        <v>0</v>
      </c>
      <c r="BL239" s="70">
        <v>0</v>
      </c>
      <c r="BM239" s="66">
        <f t="shared" ref="BM239:BM250" si="2285">IF(BK239=0,0,BL239/BK239*1000)</f>
        <v>0</v>
      </c>
      <c r="BN239" s="69">
        <v>0</v>
      </c>
      <c r="BO239" s="70">
        <v>0</v>
      </c>
      <c r="BP239" s="66">
        <f t="shared" ref="BP239:BP250" si="2286">IF(BN239=0,0,BO239/BN239*1000)</f>
        <v>0</v>
      </c>
      <c r="BQ239" s="69">
        <v>0</v>
      </c>
      <c r="BR239" s="70">
        <v>0</v>
      </c>
      <c r="BS239" s="66">
        <f t="shared" ref="BS239:BS250" si="2287">IF(BQ239=0,0,BR239/BQ239*1000)</f>
        <v>0</v>
      </c>
      <c r="BT239" s="69">
        <v>0</v>
      </c>
      <c r="BU239" s="70">
        <v>0</v>
      </c>
      <c r="BV239" s="66">
        <f t="shared" ref="BV239:BV250" si="2288">IF(BT239=0,0,BU239/BT239*1000)</f>
        <v>0</v>
      </c>
      <c r="BW239" s="69">
        <v>0</v>
      </c>
      <c r="BX239" s="70">
        <v>0</v>
      </c>
      <c r="BY239" s="66">
        <f t="shared" ref="BY239:BY250" si="2289">IF(BW239=0,0,BX239/BW239*1000)</f>
        <v>0</v>
      </c>
      <c r="BZ239" s="71">
        <v>0.18159999999999998</v>
      </c>
      <c r="CA239" s="70">
        <v>10.605</v>
      </c>
      <c r="CB239" s="66">
        <f t="shared" ref="CB239:CB250" si="2290">IF(BZ239=0,0,CA239/BZ239*1000)</f>
        <v>58397.577092511019</v>
      </c>
      <c r="CC239" s="71">
        <v>14.712479999999999</v>
      </c>
      <c r="CD239" s="70">
        <v>861.78099999999995</v>
      </c>
      <c r="CE239" s="66">
        <f t="shared" ref="CE239:CE250" si="2291">IF(CC239=0,0,CD239/CC239*1000)</f>
        <v>58574.828988722504</v>
      </c>
      <c r="CF239" s="69">
        <v>0</v>
      </c>
      <c r="CG239" s="70">
        <v>0</v>
      </c>
      <c r="CH239" s="66">
        <f t="shared" ref="CH239:CH250" si="2292">IF(CF239=0,0,CG239/CF239*1000)</f>
        <v>0</v>
      </c>
      <c r="CI239" s="69">
        <v>0</v>
      </c>
      <c r="CJ239" s="70">
        <v>0</v>
      </c>
      <c r="CK239" s="66">
        <f t="shared" ref="CK239:CK250" si="2293">IF(CI239=0,0,CJ239/CI239*1000)</f>
        <v>0</v>
      </c>
      <c r="CL239" s="69">
        <v>0</v>
      </c>
      <c r="CM239" s="70">
        <v>0</v>
      </c>
      <c r="CN239" s="66">
        <f t="shared" ref="CN239:CN250" si="2294">IF(CL239=0,0,CM239/CL239*1000)</f>
        <v>0</v>
      </c>
      <c r="CO239" s="71">
        <v>5.6600000000000004E-2</v>
      </c>
      <c r="CP239" s="70">
        <v>41.009</v>
      </c>
      <c r="CQ239" s="66">
        <f t="shared" ref="CQ239:CQ250" si="2295">IF(CO239=0,0,CP239/CO239*1000)</f>
        <v>724540.63604240271</v>
      </c>
      <c r="CR239" s="69">
        <v>0</v>
      </c>
      <c r="CS239" s="70">
        <v>0</v>
      </c>
      <c r="CT239" s="66">
        <f t="shared" ref="CT239:CT250" si="2296">IF(CR239=0,0,CS239/CR239*1000)</f>
        <v>0</v>
      </c>
      <c r="CU239" s="69">
        <v>0</v>
      </c>
      <c r="CV239" s="70">
        <v>0</v>
      </c>
      <c r="CW239" s="66">
        <f t="shared" ref="CW239:CW250" si="2297">IF(CU239=0,0,CV239/CU239*1000)</f>
        <v>0</v>
      </c>
      <c r="CX239" s="71">
        <v>11.03861</v>
      </c>
      <c r="CY239" s="70">
        <v>571.77</v>
      </c>
      <c r="CZ239" s="66">
        <f t="shared" ref="CZ239:CZ250" si="2298">IF(CX239=0,0,CY239/CX239*1000)</f>
        <v>51797.282447699479</v>
      </c>
      <c r="DA239" s="69">
        <v>0</v>
      </c>
      <c r="DB239" s="70">
        <v>0</v>
      </c>
      <c r="DC239" s="66">
        <f t="shared" ref="DC239:DC250" si="2299">IF(DA239=0,0,DB239/DA239*1000)</f>
        <v>0</v>
      </c>
      <c r="DD239" s="69">
        <v>0</v>
      </c>
      <c r="DE239" s="70">
        <v>0</v>
      </c>
      <c r="DF239" s="66">
        <f t="shared" ref="DF239:DF250" si="2300">IF(DD239=0,0,DE239/DD239*1000)</f>
        <v>0</v>
      </c>
      <c r="DG239" s="69">
        <v>0</v>
      </c>
      <c r="DH239" s="70">
        <v>0</v>
      </c>
      <c r="DI239" s="66">
        <f t="shared" ref="DI239:DI250" si="2301">IF(DG239=0,0,DH239/DG239*1000)</f>
        <v>0</v>
      </c>
      <c r="DJ239" s="69">
        <v>0</v>
      </c>
      <c r="DK239" s="70">
        <v>0</v>
      </c>
      <c r="DL239" s="66">
        <f t="shared" ref="DL239:DL250" si="2302">IF(DJ239=0,0,DK239/DJ239*1000)</f>
        <v>0</v>
      </c>
      <c r="DM239" s="71">
        <v>759.33604000000003</v>
      </c>
      <c r="DN239" s="70">
        <v>13467.549000000001</v>
      </c>
      <c r="DO239" s="66">
        <f t="shared" ref="DO239:DO250" si="2303">IF(DM239=0,0,DN239/DM239*1000)</f>
        <v>17735.953899936056</v>
      </c>
      <c r="DP239" s="71">
        <v>1.8765799999999999</v>
      </c>
      <c r="DQ239" s="70">
        <v>30.762</v>
      </c>
      <c r="DR239" s="66">
        <f t="shared" ref="DR239:DR250" si="2304">IF(DP239=0,0,DQ239/DP239*1000)</f>
        <v>16392.586513764403</v>
      </c>
      <c r="DS239" s="69">
        <v>0</v>
      </c>
      <c r="DT239" s="70">
        <v>0</v>
      </c>
      <c r="DU239" s="66">
        <f t="shared" ref="DU239:DU250" si="2305">IF(DS239=0,0,DT239/DS239*1000)</f>
        <v>0</v>
      </c>
      <c r="DV239" s="69">
        <v>0</v>
      </c>
      <c r="DW239" s="70">
        <v>0</v>
      </c>
      <c r="DX239" s="66">
        <f t="shared" ref="DX239:DX250" si="2306">IF(DV239=0,0,DW239/DV239*1000)</f>
        <v>0</v>
      </c>
      <c r="DY239" s="71">
        <v>0.14399999999999999</v>
      </c>
      <c r="DZ239" s="70">
        <v>6.2009999999999996</v>
      </c>
      <c r="EA239" s="66">
        <f t="shared" ref="EA239:EA250" si="2307">IF(DY239=0,0,DZ239/DY239*1000)</f>
        <v>43062.5</v>
      </c>
      <c r="EB239" s="71">
        <v>4.51126</v>
      </c>
      <c r="EC239" s="70">
        <v>407.70400000000001</v>
      </c>
      <c r="ED239" s="66">
        <f t="shared" ref="ED239:ED250" si="2308">IF(EB239=0,0,EC239/EB239*1000)</f>
        <v>90374.751178163075</v>
      </c>
      <c r="EE239" s="69">
        <v>0</v>
      </c>
      <c r="EF239" s="70">
        <v>0</v>
      </c>
      <c r="EG239" s="66">
        <f t="shared" ref="EG239:EG250" si="2309">IF(EE239=0,0,EF239/EE239*1000)</f>
        <v>0</v>
      </c>
      <c r="EH239" s="71">
        <v>1.81E-3</v>
      </c>
      <c r="EI239" s="70">
        <v>0.52600000000000002</v>
      </c>
      <c r="EJ239" s="66">
        <f t="shared" ref="EJ239:EJ250" si="2310">IF(EH239=0,0,EI239/EH239*1000)</f>
        <v>290607.73480662989</v>
      </c>
      <c r="EK239" s="69">
        <v>0</v>
      </c>
      <c r="EL239" s="70">
        <v>0</v>
      </c>
      <c r="EM239" s="66">
        <f t="shared" ref="EM239:EM250" si="2311">IF(EK239=0,0,EL239/EK239*1000)</f>
        <v>0</v>
      </c>
      <c r="EN239" s="69">
        <v>0</v>
      </c>
      <c r="EO239" s="70">
        <v>0</v>
      </c>
      <c r="EP239" s="66">
        <f t="shared" ref="EP239:EP250" si="2312">IF(EN239=0,0,EO239/EN239*1000)</f>
        <v>0</v>
      </c>
      <c r="EQ239" s="69"/>
      <c r="ER239" s="70"/>
      <c r="ES239" s="66"/>
      <c r="ET239" s="69">
        <v>0</v>
      </c>
      <c r="EU239" s="70">
        <v>0</v>
      </c>
      <c r="EV239" s="66">
        <f t="shared" ref="EV239:EV250" si="2313">IF(ET239=0,0,EU239/ET239*1000)</f>
        <v>0</v>
      </c>
      <c r="EW239" s="69">
        <v>0</v>
      </c>
      <c r="EX239" s="70">
        <v>0</v>
      </c>
      <c r="EY239" s="66">
        <f t="shared" ref="EY239:EY250" si="2314">IF(EW239=0,0,EX239/EW239*1000)</f>
        <v>0</v>
      </c>
      <c r="EZ239" s="69">
        <v>0</v>
      </c>
      <c r="FA239" s="70">
        <v>0</v>
      </c>
      <c r="FB239" s="66">
        <f t="shared" ref="FB239:FB250" si="2315">IF(EZ239=0,0,FA239/EZ239*1000)</f>
        <v>0</v>
      </c>
      <c r="FC239" s="69"/>
      <c r="FD239" s="70"/>
      <c r="FE239" s="66"/>
      <c r="FF239" s="69">
        <v>0</v>
      </c>
      <c r="FG239" s="70">
        <v>0</v>
      </c>
      <c r="FH239" s="66">
        <f t="shared" ref="FH239:FH250" si="2316">IF(FF239=0,0,FG239/FF239*1000)</f>
        <v>0</v>
      </c>
      <c r="FI239" s="71">
        <v>262.41199999999998</v>
      </c>
      <c r="FJ239" s="70">
        <v>1330.354</v>
      </c>
      <c r="FK239" s="66">
        <f t="shared" ref="FK239:FK250" si="2317">IF(FI239=0,0,FJ239/FI239*1000)</f>
        <v>5069.7147996280664</v>
      </c>
      <c r="FL239" s="71">
        <v>19.045000000000002</v>
      </c>
      <c r="FM239" s="70">
        <v>92.388000000000005</v>
      </c>
      <c r="FN239" s="66">
        <f t="shared" ref="FN239:FN250" si="2318">IF(FL239=0,0,FM239/FL239*1000)</f>
        <v>4851.0370175899188</v>
      </c>
      <c r="FO239" s="69">
        <v>0</v>
      </c>
      <c r="FP239" s="70">
        <v>0</v>
      </c>
      <c r="FQ239" s="66">
        <f t="shared" ref="FQ239:FQ250" si="2319">IF(FO239=0,0,FP239/FO239*1000)</f>
        <v>0</v>
      </c>
      <c r="FR239" s="69">
        <v>0</v>
      </c>
      <c r="FS239" s="70">
        <v>0</v>
      </c>
      <c r="FT239" s="66">
        <f t="shared" ref="FT239:FT250" si="2320">IF(FR239=0,0,FS239/FR239*1000)</f>
        <v>0</v>
      </c>
      <c r="FU239" s="69"/>
      <c r="FV239" s="70"/>
      <c r="FW239" s="66"/>
      <c r="FX239" s="69">
        <v>0</v>
      </c>
      <c r="FY239" s="70">
        <v>0</v>
      </c>
      <c r="FZ239" s="66">
        <f t="shared" ref="FZ239:FZ250" si="2321">IF(FX239=0,0,FY239/FX239*1000)</f>
        <v>0</v>
      </c>
      <c r="GA239" s="69">
        <v>0</v>
      </c>
      <c r="GB239" s="70">
        <v>0</v>
      </c>
      <c r="GC239" s="66">
        <f t="shared" ref="GC239:GC250" si="2322">IF(GA239=0,0,GB239/GA239*1000)</f>
        <v>0</v>
      </c>
      <c r="GD239" s="71">
        <v>4.3879999999999999</v>
      </c>
      <c r="GE239" s="70">
        <v>339.82</v>
      </c>
      <c r="GF239" s="66">
        <f t="shared" ref="GF239:GF250" si="2323">IF(GD239=0,0,GE239/GD239*1000)</f>
        <v>77443.026435733816</v>
      </c>
      <c r="GG239" s="69">
        <v>0</v>
      </c>
      <c r="GH239" s="70">
        <v>0</v>
      </c>
      <c r="GI239" s="66">
        <f t="shared" ref="GI239:GI250" si="2324">IF(GG239=0,0,GH239/GG239*1000)</f>
        <v>0</v>
      </c>
      <c r="GJ239" s="71">
        <v>0.49830000000000002</v>
      </c>
      <c r="GK239" s="70">
        <v>47.725999999999999</v>
      </c>
      <c r="GL239" s="66">
        <f t="shared" ref="GL239:GL250" si="2325">IF(GJ239=0,0,GK239/GJ239*1000)</f>
        <v>95777.643989564516</v>
      </c>
      <c r="GM239" s="69">
        <v>0</v>
      </c>
      <c r="GN239" s="70">
        <v>0</v>
      </c>
      <c r="GO239" s="66">
        <f t="shared" ref="GO239:GO250" si="2326">IF(GM239=0,0,GN239/GM239*1000)</f>
        <v>0</v>
      </c>
      <c r="GP239" s="69">
        <v>0</v>
      </c>
      <c r="GQ239" s="70">
        <v>0</v>
      </c>
      <c r="GR239" s="66">
        <f t="shared" ref="GR239:GR250" si="2327">IF(GP239=0,0,GQ239/GP239*1000)</f>
        <v>0</v>
      </c>
      <c r="GS239" s="69">
        <v>0</v>
      </c>
      <c r="GT239" s="70">
        <v>0</v>
      </c>
      <c r="GU239" s="66">
        <f t="shared" ref="GU239:GU250" si="2328">IF(GS239=0,0,GT239/GS239*1000)</f>
        <v>0</v>
      </c>
      <c r="GV239" s="69">
        <v>0</v>
      </c>
      <c r="GW239" s="70">
        <v>0</v>
      </c>
      <c r="GX239" s="66">
        <f t="shared" ref="GX239:GX250" si="2329">IF(GV239=0,0,GW239/GV239*1000)</f>
        <v>0</v>
      </c>
      <c r="GY239" s="69">
        <v>0</v>
      </c>
      <c r="GZ239" s="70">
        <v>0</v>
      </c>
      <c r="HA239" s="66">
        <f t="shared" ref="HA239:HA250" si="2330">IF(GY239=0,0,GZ239/GY239*1000)</f>
        <v>0</v>
      </c>
      <c r="HB239" s="71">
        <v>25.337</v>
      </c>
      <c r="HC239" s="70">
        <v>819.98199999999997</v>
      </c>
      <c r="HD239" s="66">
        <f t="shared" ref="HD239:HD250" si="2331">IF(HB239=0,0,HC239/HB239*1000)</f>
        <v>32363.026404073098</v>
      </c>
      <c r="HE239" s="69">
        <v>0</v>
      </c>
      <c r="HF239" s="70">
        <v>0</v>
      </c>
      <c r="HG239" s="66">
        <f t="shared" ref="HG239:HG250" si="2332">IF(HE239=0,0,HF239/HE239*1000)</f>
        <v>0</v>
      </c>
      <c r="HH239" s="71">
        <v>81.156720000000007</v>
      </c>
      <c r="HI239" s="70">
        <v>4100.5739999999996</v>
      </c>
      <c r="HJ239" s="66">
        <f t="shared" ref="HJ239:HJ250" si="2333">IF(HH239=0,0,HI239/HH239*1000)</f>
        <v>50526.610735377166</v>
      </c>
      <c r="HK239" s="69">
        <v>0</v>
      </c>
      <c r="HL239" s="70">
        <v>0</v>
      </c>
      <c r="HM239" s="66">
        <f t="shared" ref="HM239:HM250" si="2334">IF(HK239=0,0,HL239/HK239*1000)</f>
        <v>0</v>
      </c>
      <c r="HN239" s="71">
        <v>5.6799999999999993E-3</v>
      </c>
      <c r="HO239" s="70">
        <v>0.95599999999999996</v>
      </c>
      <c r="HP239" s="66">
        <f t="shared" ref="HP239:HP250" si="2335">IF(HN239=0,0,HO239/HN239*1000)</f>
        <v>168309.85915492961</v>
      </c>
      <c r="HQ239" s="69">
        <v>0</v>
      </c>
      <c r="HR239" s="70">
        <v>0</v>
      </c>
      <c r="HS239" s="66">
        <f t="shared" ref="HS239:HS250" si="2336">IF(HQ239=0,0,HR239/HQ239*1000)</f>
        <v>0</v>
      </c>
      <c r="HT239" s="71">
        <v>1.0500000000000002E-3</v>
      </c>
      <c r="HU239" s="70">
        <v>0.434</v>
      </c>
      <c r="HV239" s="66">
        <f t="shared" ref="HV239:HV250" si="2337">IF(HT239=0,0,HU239/HT239*1000)</f>
        <v>413333.33333333326</v>
      </c>
      <c r="HW239" s="69">
        <v>0</v>
      </c>
      <c r="HX239" s="70">
        <v>0</v>
      </c>
      <c r="HY239" s="66">
        <f t="shared" ref="HY239:HY250" si="2338">IF(HW239=0,0,HX239/HW239*1000)</f>
        <v>0</v>
      </c>
      <c r="HZ239" s="69">
        <v>0</v>
      </c>
      <c r="IA239" s="70">
        <v>0</v>
      </c>
      <c r="IB239" s="66">
        <f t="shared" ref="IB239:IB250" si="2339">IF(HZ239=0,0,IA239/HZ239*1000)</f>
        <v>0</v>
      </c>
      <c r="IC239" s="71">
        <v>9.9066200000000002</v>
      </c>
      <c r="ID239" s="70">
        <v>260.29700000000003</v>
      </c>
      <c r="IE239" s="66">
        <f t="shared" ref="IE239:IE250" si="2340">IF(IC239=0,0,ID239/IC239*1000)</f>
        <v>26275.056477385831</v>
      </c>
      <c r="IF239" s="69">
        <v>0</v>
      </c>
      <c r="IG239" s="70">
        <v>0</v>
      </c>
      <c r="IH239" s="66">
        <f t="shared" ref="IH239:IH250" si="2341">IF(IF239=0,0,IG239/IF239*1000)</f>
        <v>0</v>
      </c>
      <c r="II239" s="69">
        <v>0</v>
      </c>
      <c r="IJ239" s="70">
        <v>0</v>
      </c>
      <c r="IK239" s="66">
        <f t="shared" ref="IK239:IK250" si="2342">IF(II239=0,0,IJ239/II239*1000)</f>
        <v>0</v>
      </c>
      <c r="IL239" s="71">
        <v>8.8042999999999996</v>
      </c>
      <c r="IM239" s="70">
        <v>662.79499999999996</v>
      </c>
      <c r="IN239" s="66">
        <f t="shared" ref="IN239:IN250" si="2343">IF(IL239=0,0,IM239/IL239*1000)</f>
        <v>75280.828685982982</v>
      </c>
      <c r="IO239" s="71">
        <v>31.9574</v>
      </c>
      <c r="IP239" s="70">
        <v>1733.635</v>
      </c>
      <c r="IQ239" s="66">
        <f t="shared" ref="IQ239:IQ250" si="2344">IF(IO239=0,0,IP239/IO239*1000)</f>
        <v>54248.311815103851</v>
      </c>
      <c r="IR239" s="69">
        <v>0</v>
      </c>
      <c r="IS239" s="70">
        <v>0</v>
      </c>
      <c r="IT239" s="66">
        <f t="shared" ref="IT239:IT250" si="2345">IF(IR239=0,0,IS239/IR239*1000)</f>
        <v>0</v>
      </c>
      <c r="IU239" s="69">
        <v>0</v>
      </c>
      <c r="IV239" s="70">
        <v>0</v>
      </c>
      <c r="IW239" s="66">
        <f t="shared" ref="IW239:IW250" si="2346">IF(IU239=0,0,IV239/IU239*1000)</f>
        <v>0</v>
      </c>
      <c r="IX239" s="69">
        <v>0</v>
      </c>
      <c r="IY239" s="70">
        <v>0</v>
      </c>
      <c r="IZ239" s="66">
        <f t="shared" ref="IZ239:IZ250" si="2347">IF(IX239=0,0,IY239/IX239*1000)</f>
        <v>0</v>
      </c>
      <c r="JA239" s="71">
        <v>54.38279</v>
      </c>
      <c r="JB239" s="70">
        <v>2086.3069999999998</v>
      </c>
      <c r="JC239" s="66">
        <f t="shared" ref="JC239:JC250" si="2348">IF(JA239=0,0,JB239/JA239*1000)</f>
        <v>38363.368264114433</v>
      </c>
      <c r="JD239" s="71">
        <v>3.427</v>
      </c>
      <c r="JE239" s="70">
        <v>253.38499999999999</v>
      </c>
      <c r="JF239" s="66">
        <f t="shared" ref="JF239:JF250" si="2349">IF(JD239=0,0,JE239/JD239*1000)</f>
        <v>73937.846512985125</v>
      </c>
      <c r="JG239" s="69">
        <v>0</v>
      </c>
      <c r="JH239" s="70">
        <v>0</v>
      </c>
      <c r="JI239" s="66">
        <f t="shared" ref="JI239:JI250" si="2350">IF(JG239=0,0,JH239/JG239*1000)</f>
        <v>0</v>
      </c>
      <c r="JJ239" s="69">
        <v>0</v>
      </c>
      <c r="JK239" s="70">
        <v>0</v>
      </c>
      <c r="JL239" s="66">
        <f t="shared" ref="JL239:JL250" si="2351">IF(JJ239=0,0,JK239/JJ239*1000)</f>
        <v>0</v>
      </c>
      <c r="JM239" s="71">
        <v>2.7100000000000002E-3</v>
      </c>
      <c r="JN239" s="70">
        <v>0.312</v>
      </c>
      <c r="JO239" s="66">
        <f t="shared" ref="JO239:JO250" si="2352">IF(JM239=0,0,JN239/JM239*1000)</f>
        <v>115129.15129151291</v>
      </c>
      <c r="JP239" s="71">
        <v>90.962919999999997</v>
      </c>
      <c r="JQ239" s="70">
        <v>4140.2969999999996</v>
      </c>
      <c r="JR239" s="66">
        <f t="shared" ref="JR239:JR250" si="2353">IF(JP239=0,0,JQ239/JP239*1000)</f>
        <v>45516.3158790417</v>
      </c>
      <c r="JS239" s="69">
        <v>0</v>
      </c>
      <c r="JT239" s="70">
        <v>0</v>
      </c>
      <c r="JU239" s="66">
        <f t="shared" ref="JU239:JU250" si="2354">IF(JS239=0,0,JT239/JS239*1000)</f>
        <v>0</v>
      </c>
      <c r="JV239" s="69">
        <v>0</v>
      </c>
      <c r="JW239" s="70">
        <v>0</v>
      </c>
      <c r="JX239" s="66">
        <f t="shared" ref="JX239:JX250" si="2355">IF(JV239=0,0,JW239/JV239*1000)</f>
        <v>0</v>
      </c>
      <c r="JY239" s="69">
        <v>0</v>
      </c>
      <c r="JZ239" s="70">
        <v>0</v>
      </c>
      <c r="KA239" s="66">
        <f t="shared" ref="KA239:KA250" si="2356">IF(JY239=0,0,JZ239/JY239*1000)</f>
        <v>0</v>
      </c>
      <c r="KB239" s="69">
        <v>0</v>
      </c>
      <c r="KC239" s="70">
        <v>0</v>
      </c>
      <c r="KD239" s="66">
        <f t="shared" ref="KD239:KD250" si="2357">IF(KB239=0,0,KC239/KB239*1000)</f>
        <v>0</v>
      </c>
      <c r="KE239" s="71">
        <v>1.09128</v>
      </c>
      <c r="KF239" s="70">
        <v>8.36</v>
      </c>
      <c r="KG239" s="66">
        <f t="shared" ref="KG239:KG250" si="2358">IF(KE239=0,0,KF239/KE239*1000)</f>
        <v>7660.7286855802349</v>
      </c>
      <c r="KH239" s="69"/>
      <c r="KI239" s="70"/>
      <c r="KJ239" s="66"/>
      <c r="KK239" s="69">
        <v>0</v>
      </c>
      <c r="KL239" s="70">
        <v>0</v>
      </c>
      <c r="KM239" s="66">
        <f t="shared" ref="KM239:KM250" si="2359">IF(KK239=0,0,KL239/KK239*1000)</f>
        <v>0</v>
      </c>
      <c r="KN239" s="69">
        <v>0</v>
      </c>
      <c r="KO239" s="70">
        <v>0</v>
      </c>
      <c r="KP239" s="66">
        <f t="shared" ref="KP239:KP250" si="2360">IF(KN239=0,0,KO239/KN239*1000)</f>
        <v>0</v>
      </c>
      <c r="KQ239" s="69">
        <v>0</v>
      </c>
      <c r="KR239" s="70">
        <v>0</v>
      </c>
      <c r="KS239" s="66">
        <f t="shared" ref="KS239:KS250" si="2361">IF(KQ239=0,0,KR239/KQ239*1000)</f>
        <v>0</v>
      </c>
      <c r="KT239" s="71">
        <v>45.609929999999999</v>
      </c>
      <c r="KU239" s="70">
        <v>270.524</v>
      </c>
      <c r="KV239" s="66">
        <f t="shared" ref="KV239:KV250" si="2362">IF(KT239=0,0,KU239/KT239*1000)</f>
        <v>5931.252251428582</v>
      </c>
      <c r="KW239" s="69">
        <v>0</v>
      </c>
      <c r="KX239" s="70">
        <v>0</v>
      </c>
      <c r="KY239" s="66">
        <f t="shared" ref="KY239:KY250" si="2363">IF(KW239=0,0,KX239/KW239*1000)</f>
        <v>0</v>
      </c>
      <c r="KZ239" s="71">
        <v>38.516620000000003</v>
      </c>
      <c r="LA239" s="70">
        <v>936.39800000000002</v>
      </c>
      <c r="LB239" s="66">
        <f t="shared" ref="LB239:LB250" si="2364">IF(KZ239=0,0,LA239/KZ239*1000)</f>
        <v>24311.53097026686</v>
      </c>
      <c r="LC239" s="71">
        <v>57.551220000000001</v>
      </c>
      <c r="LD239" s="70">
        <v>3083.7190000000001</v>
      </c>
      <c r="LE239" s="66">
        <f t="shared" ref="LE239:LE250" si="2365">IF(LC239=0,0,LD239/LC239*1000)</f>
        <v>53582.165590929268</v>
      </c>
      <c r="LF239" s="71">
        <v>1.0869999999999999E-2</v>
      </c>
      <c r="LG239" s="70">
        <v>6.0810000000000004</v>
      </c>
      <c r="LH239" s="66">
        <f t="shared" ref="LH239:LH250" si="2366">IF(LF239=0,0,LG239/LF239*1000)</f>
        <v>559429.62281508744</v>
      </c>
      <c r="LI239" s="69">
        <v>1.34362</v>
      </c>
      <c r="LJ239" s="70">
        <v>75.410000000000011</v>
      </c>
      <c r="LK239" s="66">
        <f t="shared" ref="LK239:LK250" si="2367">IF(LI239=0,0,LJ239/LI239*1000)</f>
        <v>56124.499486461951</v>
      </c>
      <c r="LL239" s="69">
        <v>0</v>
      </c>
      <c r="LM239" s="70">
        <v>0</v>
      </c>
      <c r="LN239" s="66">
        <f t="shared" ref="LN239:LN250" si="2368">IF(LL239=0,0,LM239/LL239*1000)</f>
        <v>0</v>
      </c>
      <c r="LO239" s="69">
        <v>0</v>
      </c>
      <c r="LP239" s="70">
        <v>0</v>
      </c>
      <c r="LQ239" s="66">
        <f t="shared" ref="LQ239:LQ250" si="2369">IF(LO239=0,0,LP239/LO239*1000)</f>
        <v>0</v>
      </c>
      <c r="LR239" s="69">
        <v>0</v>
      </c>
      <c r="LS239" s="70">
        <v>0</v>
      </c>
      <c r="LT239" s="66">
        <f t="shared" ref="LT239:LT250" si="2370">IF(LR239=0,0,LS239/LR239*1000)</f>
        <v>0</v>
      </c>
      <c r="LU239" s="71">
        <v>20.117999999999999</v>
      </c>
      <c r="LV239" s="70">
        <v>539.51700000000005</v>
      </c>
      <c r="LW239" s="66">
        <f t="shared" ref="LW239:LW250" si="2371">IF(LU239=0,0,LV239/LU239*1000)</f>
        <v>26817.626006561295</v>
      </c>
      <c r="LX239" s="71">
        <v>240.83199999999999</v>
      </c>
      <c r="LY239" s="70">
        <v>3609.1219999999998</v>
      </c>
      <c r="LZ239" s="66">
        <f t="shared" ref="LZ239:LZ250" si="2372">IF(LX239=0,0,LY239/LX239*1000)</f>
        <v>14986.056670209939</v>
      </c>
      <c r="MA239" s="72">
        <f t="shared" ref="MA239:MA277" si="2373">SUMIF($C$5:$LZ$5,"Ton",C239:LZ239)</f>
        <v>2199.2682000000004</v>
      </c>
      <c r="MB239" s="73">
        <f t="shared" ref="MB239:MB277" si="2374">SUMIF($C$5:$LZ$5,"F*",C239:LZ239)</f>
        <v>54431.404999999999</v>
      </c>
      <c r="MC239" s="74"/>
    </row>
    <row r="240" spans="1:341" s="75" customFormat="1" ht="13.8" x14ac:dyDescent="0.3">
      <c r="A240" s="67">
        <v>2022</v>
      </c>
      <c r="B240" s="68" t="s">
        <v>6</v>
      </c>
      <c r="C240" s="69">
        <v>0</v>
      </c>
      <c r="D240" s="70">
        <v>0</v>
      </c>
      <c r="E240" s="66">
        <f t="shared" ref="E240:E241" si="2375">IF(C240=0,0,D240/C240*1000)</f>
        <v>0</v>
      </c>
      <c r="F240" s="69">
        <v>0</v>
      </c>
      <c r="G240" s="70">
        <v>0</v>
      </c>
      <c r="H240" s="66">
        <f t="shared" si="2266"/>
        <v>0</v>
      </c>
      <c r="I240" s="69">
        <v>0</v>
      </c>
      <c r="J240" s="70">
        <v>0</v>
      </c>
      <c r="K240" s="66">
        <f t="shared" si="2267"/>
        <v>0</v>
      </c>
      <c r="L240" s="71">
        <v>6.6699999999999997E-3</v>
      </c>
      <c r="M240" s="70">
        <v>1.264</v>
      </c>
      <c r="N240" s="66">
        <f t="shared" si="2268"/>
        <v>189505.24737631183</v>
      </c>
      <c r="O240" s="71">
        <v>7.3289099999999996</v>
      </c>
      <c r="P240" s="70">
        <v>815.49800000000005</v>
      </c>
      <c r="Q240" s="66">
        <f t="shared" si="2269"/>
        <v>111271.38960636713</v>
      </c>
      <c r="R240" s="71">
        <v>1E-3</v>
      </c>
      <c r="S240" s="70">
        <v>0.432</v>
      </c>
      <c r="T240" s="66">
        <f t="shared" si="2270"/>
        <v>432000</v>
      </c>
      <c r="U240" s="71">
        <v>185.88610999999997</v>
      </c>
      <c r="V240" s="70">
        <v>5601.6540000000005</v>
      </c>
      <c r="W240" s="66">
        <f t="shared" si="2271"/>
        <v>30134.871292965359</v>
      </c>
      <c r="X240" s="71">
        <v>7.5461299999999998</v>
      </c>
      <c r="Y240" s="70">
        <v>220.80799999999999</v>
      </c>
      <c r="Z240" s="66">
        <f t="shared" si="2272"/>
        <v>29261.091446874092</v>
      </c>
      <c r="AA240" s="69">
        <v>0</v>
      </c>
      <c r="AB240" s="70">
        <v>0</v>
      </c>
      <c r="AC240" s="66">
        <f t="shared" si="2273"/>
        <v>0</v>
      </c>
      <c r="AD240" s="71">
        <v>46.683390000000003</v>
      </c>
      <c r="AE240" s="70">
        <v>1669.3219999999999</v>
      </c>
      <c r="AF240" s="66">
        <f t="shared" si="2274"/>
        <v>35758.371446460937</v>
      </c>
      <c r="AG240" s="69">
        <v>0</v>
      </c>
      <c r="AH240" s="70">
        <v>0</v>
      </c>
      <c r="AI240" s="66">
        <f t="shared" si="2275"/>
        <v>0</v>
      </c>
      <c r="AJ240" s="69">
        <v>0</v>
      </c>
      <c r="AK240" s="70">
        <v>0</v>
      </c>
      <c r="AL240" s="66">
        <f t="shared" si="2276"/>
        <v>0</v>
      </c>
      <c r="AM240" s="69">
        <v>0</v>
      </c>
      <c r="AN240" s="70">
        <v>0</v>
      </c>
      <c r="AO240" s="66">
        <f t="shared" si="2277"/>
        <v>0</v>
      </c>
      <c r="AP240" s="69">
        <v>0</v>
      </c>
      <c r="AQ240" s="70">
        <v>0</v>
      </c>
      <c r="AR240" s="66">
        <f t="shared" si="2278"/>
        <v>0</v>
      </c>
      <c r="AS240" s="69">
        <v>0</v>
      </c>
      <c r="AT240" s="70">
        <v>0</v>
      </c>
      <c r="AU240" s="66">
        <f t="shared" si="2279"/>
        <v>0</v>
      </c>
      <c r="AV240" s="69">
        <v>0</v>
      </c>
      <c r="AW240" s="70">
        <v>0</v>
      </c>
      <c r="AX240" s="66">
        <f t="shared" si="2280"/>
        <v>0</v>
      </c>
      <c r="AY240" s="69">
        <v>0</v>
      </c>
      <c r="AZ240" s="70">
        <v>0</v>
      </c>
      <c r="BA240" s="66">
        <f t="shared" si="2281"/>
        <v>0</v>
      </c>
      <c r="BB240" s="69">
        <v>0</v>
      </c>
      <c r="BC240" s="70">
        <v>0</v>
      </c>
      <c r="BD240" s="66">
        <f t="shared" si="2282"/>
        <v>0</v>
      </c>
      <c r="BE240" s="69">
        <v>0</v>
      </c>
      <c r="BF240" s="70">
        <v>0</v>
      </c>
      <c r="BG240" s="66">
        <f t="shared" si="2283"/>
        <v>0</v>
      </c>
      <c r="BH240" s="71">
        <v>0.38574999999999998</v>
      </c>
      <c r="BI240" s="70">
        <v>4.431</v>
      </c>
      <c r="BJ240" s="66">
        <f t="shared" si="2284"/>
        <v>11486.714193130267</v>
      </c>
      <c r="BK240" s="69">
        <v>0</v>
      </c>
      <c r="BL240" s="70">
        <v>0</v>
      </c>
      <c r="BM240" s="66">
        <f t="shared" si="2285"/>
        <v>0</v>
      </c>
      <c r="BN240" s="69">
        <v>0</v>
      </c>
      <c r="BO240" s="70">
        <v>0</v>
      </c>
      <c r="BP240" s="66">
        <f t="shared" si="2286"/>
        <v>0</v>
      </c>
      <c r="BQ240" s="69">
        <v>0</v>
      </c>
      <c r="BR240" s="70">
        <v>0</v>
      </c>
      <c r="BS240" s="66">
        <f t="shared" si="2287"/>
        <v>0</v>
      </c>
      <c r="BT240" s="69">
        <v>0</v>
      </c>
      <c r="BU240" s="70">
        <v>0</v>
      </c>
      <c r="BV240" s="66">
        <f t="shared" si="2288"/>
        <v>0</v>
      </c>
      <c r="BW240" s="69">
        <v>0</v>
      </c>
      <c r="BX240" s="70">
        <v>0</v>
      </c>
      <c r="BY240" s="66">
        <f t="shared" si="2289"/>
        <v>0</v>
      </c>
      <c r="BZ240" s="71">
        <v>5.4479999999999994E-2</v>
      </c>
      <c r="CA240" s="70">
        <v>4.4930000000000003</v>
      </c>
      <c r="CB240" s="66">
        <f t="shared" si="2290"/>
        <v>82470.631424375941</v>
      </c>
      <c r="CC240" s="69">
        <v>0</v>
      </c>
      <c r="CD240" s="70">
        <v>0</v>
      </c>
      <c r="CE240" s="66">
        <f t="shared" si="2291"/>
        <v>0</v>
      </c>
      <c r="CF240" s="69">
        <v>0</v>
      </c>
      <c r="CG240" s="70">
        <v>0</v>
      </c>
      <c r="CH240" s="66">
        <f t="shared" si="2292"/>
        <v>0</v>
      </c>
      <c r="CI240" s="69">
        <v>0</v>
      </c>
      <c r="CJ240" s="70">
        <v>0</v>
      </c>
      <c r="CK240" s="66">
        <f t="shared" si="2293"/>
        <v>0</v>
      </c>
      <c r="CL240" s="69">
        <v>0</v>
      </c>
      <c r="CM240" s="70">
        <v>0</v>
      </c>
      <c r="CN240" s="66">
        <f t="shared" si="2294"/>
        <v>0</v>
      </c>
      <c r="CO240" s="71">
        <v>0.40149000000000001</v>
      </c>
      <c r="CP240" s="70">
        <v>47.146000000000001</v>
      </c>
      <c r="CQ240" s="66">
        <f t="shared" si="2295"/>
        <v>117427.58225609605</v>
      </c>
      <c r="CR240" s="69">
        <v>0</v>
      </c>
      <c r="CS240" s="70">
        <v>0</v>
      </c>
      <c r="CT240" s="66">
        <f t="shared" si="2296"/>
        <v>0</v>
      </c>
      <c r="CU240" s="69">
        <v>0</v>
      </c>
      <c r="CV240" s="70">
        <v>0</v>
      </c>
      <c r="CW240" s="66">
        <f t="shared" si="2297"/>
        <v>0</v>
      </c>
      <c r="CX240" s="71">
        <v>0.39339999999999997</v>
      </c>
      <c r="CY240" s="70">
        <v>16.962</v>
      </c>
      <c r="CZ240" s="66">
        <f t="shared" si="2298"/>
        <v>43116.42094560244</v>
      </c>
      <c r="DA240" s="69">
        <v>0</v>
      </c>
      <c r="DB240" s="70">
        <v>0</v>
      </c>
      <c r="DC240" s="66">
        <f t="shared" si="2299"/>
        <v>0</v>
      </c>
      <c r="DD240" s="71">
        <v>0.31548000000000004</v>
      </c>
      <c r="DE240" s="70">
        <v>23.73</v>
      </c>
      <c r="DF240" s="66">
        <f t="shared" si="2300"/>
        <v>75218.714340053237</v>
      </c>
      <c r="DG240" s="69">
        <v>0</v>
      </c>
      <c r="DH240" s="70">
        <v>0</v>
      </c>
      <c r="DI240" s="66">
        <f t="shared" si="2301"/>
        <v>0</v>
      </c>
      <c r="DJ240" s="69">
        <v>0</v>
      </c>
      <c r="DK240" s="70">
        <v>0</v>
      </c>
      <c r="DL240" s="66">
        <f t="shared" si="2302"/>
        <v>0</v>
      </c>
      <c r="DM240" s="71">
        <v>765.10050000000001</v>
      </c>
      <c r="DN240" s="70">
        <v>13508.706</v>
      </c>
      <c r="DO240" s="66">
        <f t="shared" si="2303"/>
        <v>17656.119686237296</v>
      </c>
      <c r="DP240" s="71">
        <v>3.3435000000000001</v>
      </c>
      <c r="DQ240" s="70">
        <v>35.694000000000003</v>
      </c>
      <c r="DR240" s="66">
        <f t="shared" si="2304"/>
        <v>10675.63930013459</v>
      </c>
      <c r="DS240" s="69">
        <v>0</v>
      </c>
      <c r="DT240" s="70">
        <v>0</v>
      </c>
      <c r="DU240" s="66">
        <f t="shared" si="2305"/>
        <v>0</v>
      </c>
      <c r="DV240" s="71">
        <v>6.0000000000000001E-3</v>
      </c>
      <c r="DW240" s="70">
        <v>0.104</v>
      </c>
      <c r="DX240" s="66">
        <f t="shared" si="2306"/>
        <v>17333.333333333332</v>
      </c>
      <c r="DY240" s="69">
        <v>0</v>
      </c>
      <c r="DZ240" s="70">
        <v>0</v>
      </c>
      <c r="EA240" s="66">
        <f t="shared" si="2307"/>
        <v>0</v>
      </c>
      <c r="EB240" s="71">
        <v>5.1565699999999994</v>
      </c>
      <c r="EC240" s="70">
        <v>300.60500000000002</v>
      </c>
      <c r="ED240" s="66">
        <f t="shared" si="2308"/>
        <v>58295.533659002016</v>
      </c>
      <c r="EE240" s="69">
        <v>0</v>
      </c>
      <c r="EF240" s="70">
        <v>0</v>
      </c>
      <c r="EG240" s="66">
        <f t="shared" si="2309"/>
        <v>0</v>
      </c>
      <c r="EH240" s="71">
        <v>1.0500000000000002E-3</v>
      </c>
      <c r="EI240" s="70">
        <v>0.13500000000000001</v>
      </c>
      <c r="EJ240" s="66">
        <f t="shared" si="2310"/>
        <v>128571.42857142855</v>
      </c>
      <c r="EK240" s="69">
        <v>0</v>
      </c>
      <c r="EL240" s="70">
        <v>0</v>
      </c>
      <c r="EM240" s="66">
        <f t="shared" si="2311"/>
        <v>0</v>
      </c>
      <c r="EN240" s="69">
        <v>0</v>
      </c>
      <c r="EO240" s="70">
        <v>0</v>
      </c>
      <c r="EP240" s="66">
        <f t="shared" si="2312"/>
        <v>0</v>
      </c>
      <c r="EQ240" s="69"/>
      <c r="ER240" s="70"/>
      <c r="ES240" s="66"/>
      <c r="ET240" s="69">
        <v>0</v>
      </c>
      <c r="EU240" s="70">
        <v>0</v>
      </c>
      <c r="EV240" s="66">
        <f t="shared" si="2313"/>
        <v>0</v>
      </c>
      <c r="EW240" s="71">
        <v>5.0000000000000001E-3</v>
      </c>
      <c r="EX240" s="70">
        <v>0.214</v>
      </c>
      <c r="EY240" s="66">
        <f t="shared" si="2314"/>
        <v>42800</v>
      </c>
      <c r="EZ240" s="69">
        <v>0</v>
      </c>
      <c r="FA240" s="70">
        <v>0</v>
      </c>
      <c r="FB240" s="66">
        <f t="shared" si="2315"/>
        <v>0</v>
      </c>
      <c r="FC240" s="69"/>
      <c r="FD240" s="70"/>
      <c r="FE240" s="66"/>
      <c r="FF240" s="69">
        <v>0</v>
      </c>
      <c r="FG240" s="70">
        <v>0</v>
      </c>
      <c r="FH240" s="66">
        <f t="shared" si="2316"/>
        <v>0</v>
      </c>
      <c r="FI240" s="71">
        <v>1469.2092</v>
      </c>
      <c r="FJ240" s="70">
        <v>2994.585</v>
      </c>
      <c r="FK240" s="66">
        <f t="shared" si="2317"/>
        <v>2038.2291371439817</v>
      </c>
      <c r="FL240" s="69">
        <v>0</v>
      </c>
      <c r="FM240" s="70">
        <v>0</v>
      </c>
      <c r="FN240" s="66">
        <f t="shared" si="2318"/>
        <v>0</v>
      </c>
      <c r="FO240" s="69">
        <v>0</v>
      </c>
      <c r="FP240" s="70">
        <v>0</v>
      </c>
      <c r="FQ240" s="66">
        <f t="shared" si="2319"/>
        <v>0</v>
      </c>
      <c r="FR240" s="69">
        <v>0</v>
      </c>
      <c r="FS240" s="70">
        <v>0</v>
      </c>
      <c r="FT240" s="66">
        <f t="shared" si="2320"/>
        <v>0</v>
      </c>
      <c r="FU240" s="69"/>
      <c r="FV240" s="70"/>
      <c r="FW240" s="66"/>
      <c r="FX240" s="69">
        <v>0</v>
      </c>
      <c r="FY240" s="70">
        <v>0</v>
      </c>
      <c r="FZ240" s="66">
        <f t="shared" si="2321"/>
        <v>0</v>
      </c>
      <c r="GA240" s="69">
        <v>0</v>
      </c>
      <c r="GB240" s="70">
        <v>0</v>
      </c>
      <c r="GC240" s="66">
        <f t="shared" si="2322"/>
        <v>0</v>
      </c>
      <c r="GD240" s="71">
        <v>3.2</v>
      </c>
      <c r="GE240" s="70">
        <v>311.7</v>
      </c>
      <c r="GF240" s="66">
        <f t="shared" si="2323"/>
        <v>97406.249999999985</v>
      </c>
      <c r="GG240" s="69">
        <v>0</v>
      </c>
      <c r="GH240" s="70">
        <v>0</v>
      </c>
      <c r="GI240" s="66">
        <f t="shared" si="2324"/>
        <v>0</v>
      </c>
      <c r="GJ240" s="69">
        <v>0</v>
      </c>
      <c r="GK240" s="70">
        <v>0</v>
      </c>
      <c r="GL240" s="66">
        <f t="shared" si="2325"/>
        <v>0</v>
      </c>
      <c r="GM240" s="69">
        <v>0</v>
      </c>
      <c r="GN240" s="70">
        <v>0</v>
      </c>
      <c r="GO240" s="66">
        <f t="shared" si="2326"/>
        <v>0</v>
      </c>
      <c r="GP240" s="71">
        <v>1.5E-3</v>
      </c>
      <c r="GQ240" s="70">
        <v>0.153</v>
      </c>
      <c r="GR240" s="66">
        <f t="shared" si="2327"/>
        <v>102000</v>
      </c>
      <c r="GS240" s="69">
        <v>0</v>
      </c>
      <c r="GT240" s="70">
        <v>0</v>
      </c>
      <c r="GU240" s="66">
        <f t="shared" si="2328"/>
        <v>0</v>
      </c>
      <c r="GV240" s="69">
        <v>0</v>
      </c>
      <c r="GW240" s="70">
        <v>0</v>
      </c>
      <c r="GX240" s="66">
        <f t="shared" si="2329"/>
        <v>0</v>
      </c>
      <c r="GY240" s="69">
        <v>0</v>
      </c>
      <c r="GZ240" s="70">
        <v>0</v>
      </c>
      <c r="HA240" s="66">
        <f t="shared" si="2330"/>
        <v>0</v>
      </c>
      <c r="HB240" s="71">
        <v>11.601000000000001</v>
      </c>
      <c r="HC240" s="70">
        <v>156.58199999999999</v>
      </c>
      <c r="HD240" s="66">
        <f t="shared" si="2331"/>
        <v>13497.284716834754</v>
      </c>
      <c r="HE240" s="69">
        <v>0</v>
      </c>
      <c r="HF240" s="70">
        <v>0</v>
      </c>
      <c r="HG240" s="66">
        <f t="shared" si="2332"/>
        <v>0</v>
      </c>
      <c r="HH240" s="71">
        <v>69.621710000000007</v>
      </c>
      <c r="HI240" s="70">
        <v>3510.5450000000001</v>
      </c>
      <c r="HJ240" s="66">
        <f t="shared" si="2333"/>
        <v>50423.136691126943</v>
      </c>
      <c r="HK240" s="69">
        <v>0</v>
      </c>
      <c r="HL240" s="70">
        <v>0</v>
      </c>
      <c r="HM240" s="66">
        <f t="shared" si="2334"/>
        <v>0</v>
      </c>
      <c r="HN240" s="71">
        <v>2.4500000000000004E-3</v>
      </c>
      <c r="HO240" s="70">
        <v>0.39500000000000002</v>
      </c>
      <c r="HP240" s="66">
        <f t="shared" si="2335"/>
        <v>161224.48979591834</v>
      </c>
      <c r="HQ240" s="69">
        <v>0</v>
      </c>
      <c r="HR240" s="70">
        <v>0</v>
      </c>
      <c r="HS240" s="66">
        <f t="shared" si="2336"/>
        <v>0</v>
      </c>
      <c r="HT240" s="71">
        <v>0.10100000000000001</v>
      </c>
      <c r="HU240" s="70">
        <v>0.42699999999999999</v>
      </c>
      <c r="HV240" s="66">
        <f t="shared" si="2337"/>
        <v>4227.7227722772268</v>
      </c>
      <c r="HW240" s="69">
        <v>0</v>
      </c>
      <c r="HX240" s="70">
        <v>0</v>
      </c>
      <c r="HY240" s="66">
        <f t="shared" si="2338"/>
        <v>0</v>
      </c>
      <c r="HZ240" s="69">
        <v>0</v>
      </c>
      <c r="IA240" s="70">
        <v>0</v>
      </c>
      <c r="IB240" s="66">
        <f t="shared" si="2339"/>
        <v>0</v>
      </c>
      <c r="IC240" s="71">
        <v>4.2827900000000003</v>
      </c>
      <c r="ID240" s="70">
        <v>86.935000000000002</v>
      </c>
      <c r="IE240" s="66">
        <f t="shared" si="2340"/>
        <v>20298.683801914172</v>
      </c>
      <c r="IF240" s="69">
        <v>0</v>
      </c>
      <c r="IG240" s="70">
        <v>0</v>
      </c>
      <c r="IH240" s="66">
        <f t="shared" si="2341"/>
        <v>0</v>
      </c>
      <c r="II240" s="69">
        <v>0</v>
      </c>
      <c r="IJ240" s="70">
        <v>0</v>
      </c>
      <c r="IK240" s="66">
        <f t="shared" si="2342"/>
        <v>0</v>
      </c>
      <c r="IL240" s="71">
        <v>11.86815</v>
      </c>
      <c r="IM240" s="70">
        <v>923.57500000000005</v>
      </c>
      <c r="IN240" s="66">
        <f t="shared" si="2343"/>
        <v>77819.62647927436</v>
      </c>
      <c r="IO240" s="71">
        <v>15.336499999999999</v>
      </c>
      <c r="IP240" s="70">
        <v>881.77300000000002</v>
      </c>
      <c r="IQ240" s="66">
        <f t="shared" si="2344"/>
        <v>57495.06080266033</v>
      </c>
      <c r="IR240" s="69">
        <v>0</v>
      </c>
      <c r="IS240" s="70">
        <v>0</v>
      </c>
      <c r="IT240" s="66">
        <f t="shared" si="2345"/>
        <v>0</v>
      </c>
      <c r="IU240" s="69">
        <v>0</v>
      </c>
      <c r="IV240" s="70">
        <v>0</v>
      </c>
      <c r="IW240" s="66">
        <f t="shared" si="2346"/>
        <v>0</v>
      </c>
      <c r="IX240" s="69">
        <v>0</v>
      </c>
      <c r="IY240" s="70">
        <v>0</v>
      </c>
      <c r="IZ240" s="66">
        <f t="shared" si="2347"/>
        <v>0</v>
      </c>
      <c r="JA240" s="71">
        <v>54.392710000000001</v>
      </c>
      <c r="JB240" s="70">
        <v>2072.5329999999999</v>
      </c>
      <c r="JC240" s="66">
        <f t="shared" si="2348"/>
        <v>38103.139189056768</v>
      </c>
      <c r="JD240" s="71">
        <v>3.4020000000000001</v>
      </c>
      <c r="JE240" s="70">
        <v>245.315</v>
      </c>
      <c r="JF240" s="66">
        <f t="shared" si="2349"/>
        <v>72109.053497942383</v>
      </c>
      <c r="JG240" s="71">
        <v>2.6403000000000003</v>
      </c>
      <c r="JH240" s="70">
        <v>437.53500000000003</v>
      </c>
      <c r="JI240" s="66">
        <f t="shared" si="2350"/>
        <v>165714.12339506872</v>
      </c>
      <c r="JJ240" s="69">
        <v>0</v>
      </c>
      <c r="JK240" s="70">
        <v>0</v>
      </c>
      <c r="JL240" s="66">
        <f t="shared" si="2351"/>
        <v>0</v>
      </c>
      <c r="JM240" s="71">
        <v>16.459310000000002</v>
      </c>
      <c r="JN240" s="70">
        <v>393.57799999999997</v>
      </c>
      <c r="JO240" s="66">
        <f t="shared" si="2352"/>
        <v>23912.181008802916</v>
      </c>
      <c r="JP240" s="71">
        <v>17.94651</v>
      </c>
      <c r="JQ240" s="70">
        <v>775.33100000000002</v>
      </c>
      <c r="JR240" s="66">
        <f t="shared" si="2353"/>
        <v>43202.327360584313</v>
      </c>
      <c r="JS240" s="69">
        <v>0</v>
      </c>
      <c r="JT240" s="70">
        <v>0</v>
      </c>
      <c r="JU240" s="66">
        <f t="shared" si="2354"/>
        <v>0</v>
      </c>
      <c r="JV240" s="69">
        <v>0</v>
      </c>
      <c r="JW240" s="70">
        <v>0</v>
      </c>
      <c r="JX240" s="66">
        <f t="shared" si="2355"/>
        <v>0</v>
      </c>
      <c r="JY240" s="69">
        <v>0</v>
      </c>
      <c r="JZ240" s="70">
        <v>0</v>
      </c>
      <c r="KA240" s="66">
        <f t="shared" si="2356"/>
        <v>0</v>
      </c>
      <c r="KB240" s="69">
        <v>0</v>
      </c>
      <c r="KC240" s="70">
        <v>0</v>
      </c>
      <c r="KD240" s="66">
        <f t="shared" si="2357"/>
        <v>0</v>
      </c>
      <c r="KE240" s="69">
        <v>0</v>
      </c>
      <c r="KF240" s="70">
        <v>0</v>
      </c>
      <c r="KG240" s="66">
        <f t="shared" si="2358"/>
        <v>0</v>
      </c>
      <c r="KH240" s="71"/>
      <c r="KI240" s="70"/>
      <c r="KJ240" s="66"/>
      <c r="KK240" s="71">
        <v>2E-3</v>
      </c>
      <c r="KL240" s="70">
        <v>2.4E-2</v>
      </c>
      <c r="KM240" s="66">
        <f t="shared" si="2359"/>
        <v>12000</v>
      </c>
      <c r="KN240" s="69">
        <v>0</v>
      </c>
      <c r="KO240" s="70">
        <v>0</v>
      </c>
      <c r="KP240" s="66">
        <f t="shared" si="2360"/>
        <v>0</v>
      </c>
      <c r="KQ240" s="69">
        <v>0</v>
      </c>
      <c r="KR240" s="70">
        <v>0</v>
      </c>
      <c r="KS240" s="66">
        <f t="shared" si="2361"/>
        <v>0</v>
      </c>
      <c r="KT240" s="71">
        <v>52.997579999999999</v>
      </c>
      <c r="KU240" s="70">
        <v>855.61500000000001</v>
      </c>
      <c r="KV240" s="66">
        <f t="shared" si="2362"/>
        <v>16144.416405428323</v>
      </c>
      <c r="KW240" s="69">
        <v>0</v>
      </c>
      <c r="KX240" s="70">
        <v>0</v>
      </c>
      <c r="KY240" s="66">
        <f t="shared" si="2363"/>
        <v>0</v>
      </c>
      <c r="KZ240" s="71">
        <v>121.55758999999999</v>
      </c>
      <c r="LA240" s="70">
        <v>2603.511</v>
      </c>
      <c r="LB240" s="66">
        <f t="shared" si="2364"/>
        <v>21417.922155251679</v>
      </c>
      <c r="LC240" s="71">
        <v>12.23723</v>
      </c>
      <c r="LD240" s="70">
        <v>944.40899999999999</v>
      </c>
      <c r="LE240" s="66">
        <f t="shared" si="2365"/>
        <v>77175.063310896337</v>
      </c>
      <c r="LF240" s="71">
        <v>5.3405500000000004</v>
      </c>
      <c r="LG240" s="70">
        <v>108.386</v>
      </c>
      <c r="LH240" s="66">
        <f t="shared" si="2366"/>
        <v>20294.913445244401</v>
      </c>
      <c r="LI240" s="76">
        <v>1.021E-2</v>
      </c>
      <c r="LJ240" s="74">
        <v>0.65800000000000003</v>
      </c>
      <c r="LK240" s="66">
        <f t="shared" si="2367"/>
        <v>64446.620959843283</v>
      </c>
      <c r="LL240" s="69">
        <v>0</v>
      </c>
      <c r="LM240" s="70">
        <v>0</v>
      </c>
      <c r="LN240" s="66">
        <f t="shared" si="2368"/>
        <v>0</v>
      </c>
      <c r="LO240" s="69">
        <v>0</v>
      </c>
      <c r="LP240" s="70">
        <v>0</v>
      </c>
      <c r="LQ240" s="66">
        <f t="shared" si="2369"/>
        <v>0</v>
      </c>
      <c r="LR240" s="69">
        <v>0</v>
      </c>
      <c r="LS240" s="70">
        <v>0</v>
      </c>
      <c r="LT240" s="66">
        <f t="shared" si="2370"/>
        <v>0</v>
      </c>
      <c r="LU240" s="71">
        <v>22.22</v>
      </c>
      <c r="LV240" s="70">
        <v>603.9</v>
      </c>
      <c r="LW240" s="66">
        <f t="shared" si="2371"/>
        <v>27178.217821782178</v>
      </c>
      <c r="LX240" s="71">
        <v>380.2</v>
      </c>
      <c r="LY240" s="70">
        <v>5986.8909999999996</v>
      </c>
      <c r="LZ240" s="66">
        <f t="shared" si="2372"/>
        <v>15746.688584955287</v>
      </c>
      <c r="MA240" s="72">
        <f t="shared" si="2373"/>
        <v>3297.2457199999999</v>
      </c>
      <c r="MB240" s="73">
        <f t="shared" si="2374"/>
        <v>46145.554000000004</v>
      </c>
      <c r="MC240" s="74"/>
    </row>
    <row r="241" spans="1:341" s="75" customFormat="1" ht="13.8" x14ac:dyDescent="0.3">
      <c r="A241" s="67">
        <v>2022</v>
      </c>
      <c r="B241" s="68" t="s">
        <v>7</v>
      </c>
      <c r="C241" s="69">
        <v>0</v>
      </c>
      <c r="D241" s="70">
        <v>0</v>
      </c>
      <c r="E241" s="66">
        <f t="shared" si="2375"/>
        <v>0</v>
      </c>
      <c r="F241" s="69">
        <v>0</v>
      </c>
      <c r="G241" s="70">
        <v>0</v>
      </c>
      <c r="H241" s="66">
        <f t="shared" si="2266"/>
        <v>0</v>
      </c>
      <c r="I241" s="69">
        <v>0</v>
      </c>
      <c r="J241" s="70">
        <v>0</v>
      </c>
      <c r="K241" s="66">
        <f t="shared" si="2267"/>
        <v>0</v>
      </c>
      <c r="L241" s="69">
        <v>0</v>
      </c>
      <c r="M241" s="70">
        <v>0</v>
      </c>
      <c r="N241" s="66">
        <f t="shared" si="2268"/>
        <v>0</v>
      </c>
      <c r="O241" s="71">
        <v>7.80884</v>
      </c>
      <c r="P241" s="70">
        <v>684.86599999999999</v>
      </c>
      <c r="Q241" s="66">
        <f t="shared" si="2269"/>
        <v>87703.935539721642</v>
      </c>
      <c r="R241" s="69">
        <v>0</v>
      </c>
      <c r="S241" s="70">
        <v>0</v>
      </c>
      <c r="T241" s="66">
        <f t="shared" si="2270"/>
        <v>0</v>
      </c>
      <c r="U241" s="71">
        <v>230.40979999999999</v>
      </c>
      <c r="V241" s="70">
        <v>6872.4719999999998</v>
      </c>
      <c r="W241" s="66">
        <f t="shared" si="2271"/>
        <v>29827.168809660005</v>
      </c>
      <c r="X241" s="71">
        <v>1.474</v>
      </c>
      <c r="Y241" s="70">
        <v>103.875</v>
      </c>
      <c r="Z241" s="66">
        <f t="shared" si="2272"/>
        <v>70471.506105834458</v>
      </c>
      <c r="AA241" s="69">
        <v>0</v>
      </c>
      <c r="AB241" s="70">
        <v>0</v>
      </c>
      <c r="AC241" s="66">
        <f t="shared" si="2273"/>
        <v>0</v>
      </c>
      <c r="AD241" s="71">
        <v>4.0660600000000002</v>
      </c>
      <c r="AE241" s="70">
        <v>205.178</v>
      </c>
      <c r="AF241" s="66">
        <f t="shared" si="2274"/>
        <v>50461.134365946389</v>
      </c>
      <c r="AG241" s="69">
        <v>0</v>
      </c>
      <c r="AH241" s="70">
        <v>0</v>
      </c>
      <c r="AI241" s="66">
        <f t="shared" si="2275"/>
        <v>0</v>
      </c>
      <c r="AJ241" s="71">
        <v>32</v>
      </c>
      <c r="AK241" s="70">
        <v>660.80100000000004</v>
      </c>
      <c r="AL241" s="66">
        <f t="shared" si="2276"/>
        <v>20650.03125</v>
      </c>
      <c r="AM241" s="69">
        <v>0</v>
      </c>
      <c r="AN241" s="70">
        <v>0</v>
      </c>
      <c r="AO241" s="66">
        <f t="shared" si="2277"/>
        <v>0</v>
      </c>
      <c r="AP241" s="69">
        <v>0</v>
      </c>
      <c r="AQ241" s="70">
        <v>0</v>
      </c>
      <c r="AR241" s="66">
        <f t="shared" si="2278"/>
        <v>0</v>
      </c>
      <c r="AS241" s="69">
        <v>0</v>
      </c>
      <c r="AT241" s="70">
        <v>0</v>
      </c>
      <c r="AU241" s="66">
        <f t="shared" si="2279"/>
        <v>0</v>
      </c>
      <c r="AV241" s="69">
        <v>0</v>
      </c>
      <c r="AW241" s="70">
        <v>0</v>
      </c>
      <c r="AX241" s="66">
        <f t="shared" si="2280"/>
        <v>0</v>
      </c>
      <c r="AY241" s="69">
        <v>0</v>
      </c>
      <c r="AZ241" s="70">
        <v>0</v>
      </c>
      <c r="BA241" s="66">
        <f t="shared" si="2281"/>
        <v>0</v>
      </c>
      <c r="BB241" s="69">
        <v>0</v>
      </c>
      <c r="BC241" s="70">
        <v>0</v>
      </c>
      <c r="BD241" s="66">
        <f t="shared" si="2282"/>
        <v>0</v>
      </c>
      <c r="BE241" s="69">
        <v>0</v>
      </c>
      <c r="BF241" s="70">
        <v>0</v>
      </c>
      <c r="BG241" s="66">
        <f t="shared" si="2283"/>
        <v>0</v>
      </c>
      <c r="BH241" s="71">
        <v>48.803559999999997</v>
      </c>
      <c r="BI241" s="70">
        <v>127.934</v>
      </c>
      <c r="BJ241" s="66">
        <f t="shared" si="2284"/>
        <v>2621.4071268571392</v>
      </c>
      <c r="BK241" s="69">
        <v>0</v>
      </c>
      <c r="BL241" s="70">
        <v>0</v>
      </c>
      <c r="BM241" s="66">
        <f t="shared" si="2285"/>
        <v>0</v>
      </c>
      <c r="BN241" s="69">
        <v>0</v>
      </c>
      <c r="BO241" s="70">
        <v>0</v>
      </c>
      <c r="BP241" s="66">
        <f t="shared" si="2286"/>
        <v>0</v>
      </c>
      <c r="BQ241" s="69">
        <v>0</v>
      </c>
      <c r="BR241" s="70">
        <v>0</v>
      </c>
      <c r="BS241" s="66">
        <f t="shared" si="2287"/>
        <v>0</v>
      </c>
      <c r="BT241" s="69">
        <v>0</v>
      </c>
      <c r="BU241" s="70">
        <v>0</v>
      </c>
      <c r="BV241" s="66">
        <f t="shared" si="2288"/>
        <v>0</v>
      </c>
      <c r="BW241" s="71">
        <v>3.6400000000000002E-2</v>
      </c>
      <c r="BX241" s="70">
        <v>9.6210000000000004</v>
      </c>
      <c r="BY241" s="66">
        <f t="shared" si="2289"/>
        <v>264313.1868131868</v>
      </c>
      <c r="BZ241" s="71">
        <v>5.0000000000000001E-4</v>
      </c>
      <c r="CA241" s="70">
        <v>0.17399999999999999</v>
      </c>
      <c r="CB241" s="66">
        <f t="shared" si="2290"/>
        <v>347999.99999999994</v>
      </c>
      <c r="CC241" s="71">
        <v>2E-3</v>
      </c>
      <c r="CD241" s="70">
        <v>0.13900000000000001</v>
      </c>
      <c r="CE241" s="66">
        <f t="shared" si="2291"/>
        <v>69500</v>
      </c>
      <c r="CF241" s="69">
        <v>0</v>
      </c>
      <c r="CG241" s="70">
        <v>0</v>
      </c>
      <c r="CH241" s="66">
        <f t="shared" si="2292"/>
        <v>0</v>
      </c>
      <c r="CI241" s="69">
        <v>0</v>
      </c>
      <c r="CJ241" s="70">
        <v>0</v>
      </c>
      <c r="CK241" s="66">
        <f t="shared" si="2293"/>
        <v>0</v>
      </c>
      <c r="CL241" s="69">
        <v>0</v>
      </c>
      <c r="CM241" s="70">
        <v>0</v>
      </c>
      <c r="CN241" s="66">
        <f t="shared" si="2294"/>
        <v>0</v>
      </c>
      <c r="CO241" s="69">
        <v>0</v>
      </c>
      <c r="CP241" s="70">
        <v>0</v>
      </c>
      <c r="CQ241" s="66">
        <f t="shared" si="2295"/>
        <v>0</v>
      </c>
      <c r="CR241" s="69">
        <v>0</v>
      </c>
      <c r="CS241" s="70">
        <v>0</v>
      </c>
      <c r="CT241" s="66">
        <f t="shared" si="2296"/>
        <v>0</v>
      </c>
      <c r="CU241" s="69">
        <v>0</v>
      </c>
      <c r="CV241" s="70">
        <v>0</v>
      </c>
      <c r="CW241" s="66">
        <f t="shared" si="2297"/>
        <v>0</v>
      </c>
      <c r="CX241" s="71">
        <v>15.259679999999999</v>
      </c>
      <c r="CY241" s="70">
        <v>868.93</v>
      </c>
      <c r="CZ241" s="66">
        <f t="shared" si="2298"/>
        <v>56942.871672276218</v>
      </c>
      <c r="DA241" s="69">
        <v>0</v>
      </c>
      <c r="DB241" s="70">
        <v>0</v>
      </c>
      <c r="DC241" s="66">
        <f t="shared" si="2299"/>
        <v>0</v>
      </c>
      <c r="DD241" s="69">
        <v>0</v>
      </c>
      <c r="DE241" s="70">
        <v>0</v>
      </c>
      <c r="DF241" s="66">
        <f t="shared" si="2300"/>
        <v>0</v>
      </c>
      <c r="DG241" s="69">
        <v>0</v>
      </c>
      <c r="DH241" s="70">
        <v>0</v>
      </c>
      <c r="DI241" s="66">
        <f t="shared" si="2301"/>
        <v>0</v>
      </c>
      <c r="DJ241" s="69">
        <v>0</v>
      </c>
      <c r="DK241" s="70">
        <v>0</v>
      </c>
      <c r="DL241" s="66">
        <f t="shared" si="2302"/>
        <v>0</v>
      </c>
      <c r="DM241" s="71">
        <v>475.09118999999998</v>
      </c>
      <c r="DN241" s="70">
        <v>9174.4699999999993</v>
      </c>
      <c r="DO241" s="66">
        <f t="shared" si="2303"/>
        <v>19310.966385211228</v>
      </c>
      <c r="DP241" s="71">
        <v>1.5899300000000001</v>
      </c>
      <c r="DQ241" s="70">
        <v>32.444000000000003</v>
      </c>
      <c r="DR241" s="66">
        <f t="shared" si="2304"/>
        <v>20405.929820809721</v>
      </c>
      <c r="DS241" s="71">
        <v>9.6534399999999998</v>
      </c>
      <c r="DT241" s="70">
        <v>221.42699999999999</v>
      </c>
      <c r="DU241" s="66">
        <f t="shared" si="2305"/>
        <v>22937.626379819008</v>
      </c>
      <c r="DV241" s="71">
        <v>1E-3</v>
      </c>
      <c r="DW241" s="70">
        <v>9.7000000000000003E-2</v>
      </c>
      <c r="DX241" s="66">
        <f t="shared" si="2306"/>
        <v>97000</v>
      </c>
      <c r="DY241" s="71">
        <v>0.68598999999999999</v>
      </c>
      <c r="DZ241" s="70">
        <v>35.707999999999998</v>
      </c>
      <c r="EA241" s="66">
        <f t="shared" si="2307"/>
        <v>52053.236927652011</v>
      </c>
      <c r="EB241" s="71">
        <v>5.7281199999999997</v>
      </c>
      <c r="EC241" s="70">
        <v>380.02300000000002</v>
      </c>
      <c r="ED241" s="66">
        <f t="shared" si="2308"/>
        <v>66343.407610175767</v>
      </c>
      <c r="EE241" s="69">
        <v>0</v>
      </c>
      <c r="EF241" s="70">
        <v>0</v>
      </c>
      <c r="EG241" s="66">
        <f t="shared" si="2309"/>
        <v>0</v>
      </c>
      <c r="EH241" s="71">
        <v>1.6200000000000001E-3</v>
      </c>
      <c r="EI241" s="70">
        <v>0.35</v>
      </c>
      <c r="EJ241" s="66">
        <f t="shared" si="2310"/>
        <v>216049.38271604935</v>
      </c>
      <c r="EK241" s="69">
        <v>0</v>
      </c>
      <c r="EL241" s="70">
        <v>0</v>
      </c>
      <c r="EM241" s="66">
        <f t="shared" si="2311"/>
        <v>0</v>
      </c>
      <c r="EN241" s="71">
        <v>0.02</v>
      </c>
      <c r="EO241" s="70">
        <v>2.2000000000000002</v>
      </c>
      <c r="EP241" s="66">
        <f t="shared" si="2312"/>
        <v>110000</v>
      </c>
      <c r="EQ241" s="71"/>
      <c r="ER241" s="70"/>
      <c r="ES241" s="66"/>
      <c r="ET241" s="71">
        <v>0.35287999999999997</v>
      </c>
      <c r="EU241" s="70">
        <v>0.67700000000000005</v>
      </c>
      <c r="EV241" s="66">
        <f t="shared" si="2313"/>
        <v>1918.4992065291319</v>
      </c>
      <c r="EW241" s="69">
        <v>0</v>
      </c>
      <c r="EX241" s="70">
        <v>0</v>
      </c>
      <c r="EY241" s="66">
        <f t="shared" si="2314"/>
        <v>0</v>
      </c>
      <c r="EZ241" s="69">
        <v>0</v>
      </c>
      <c r="FA241" s="70">
        <v>0</v>
      </c>
      <c r="FB241" s="66">
        <f t="shared" si="2315"/>
        <v>0</v>
      </c>
      <c r="FC241" s="69"/>
      <c r="FD241" s="70"/>
      <c r="FE241" s="66"/>
      <c r="FF241" s="69">
        <v>0</v>
      </c>
      <c r="FG241" s="70">
        <v>0</v>
      </c>
      <c r="FH241" s="66">
        <f t="shared" si="2316"/>
        <v>0</v>
      </c>
      <c r="FI241" s="71">
        <v>636.85500000000002</v>
      </c>
      <c r="FJ241" s="70">
        <v>2624.75</v>
      </c>
      <c r="FK241" s="66">
        <f t="shared" si="2317"/>
        <v>4121.4248141256639</v>
      </c>
      <c r="FL241" s="69">
        <v>0</v>
      </c>
      <c r="FM241" s="70">
        <v>0</v>
      </c>
      <c r="FN241" s="66">
        <f t="shared" si="2318"/>
        <v>0</v>
      </c>
      <c r="FO241" s="69">
        <v>0</v>
      </c>
      <c r="FP241" s="70">
        <v>0</v>
      </c>
      <c r="FQ241" s="66">
        <f t="shared" si="2319"/>
        <v>0</v>
      </c>
      <c r="FR241" s="69">
        <v>0</v>
      </c>
      <c r="FS241" s="70">
        <v>0</v>
      </c>
      <c r="FT241" s="66">
        <f t="shared" si="2320"/>
        <v>0</v>
      </c>
      <c r="FU241" s="69"/>
      <c r="FV241" s="70"/>
      <c r="FW241" s="66"/>
      <c r="FX241" s="69">
        <v>0</v>
      </c>
      <c r="FY241" s="70">
        <v>0</v>
      </c>
      <c r="FZ241" s="66">
        <f t="shared" si="2321"/>
        <v>0</v>
      </c>
      <c r="GA241" s="69">
        <v>0</v>
      </c>
      <c r="GB241" s="70">
        <v>0</v>
      </c>
      <c r="GC241" s="66">
        <f t="shared" si="2322"/>
        <v>0</v>
      </c>
      <c r="GD241" s="71">
        <v>4.6017900000000003</v>
      </c>
      <c r="GE241" s="70">
        <v>440.36700000000002</v>
      </c>
      <c r="GF241" s="66">
        <f t="shared" si="2323"/>
        <v>95694.71879420834</v>
      </c>
      <c r="GG241" s="69">
        <v>0</v>
      </c>
      <c r="GH241" s="70">
        <v>0</v>
      </c>
      <c r="GI241" s="66">
        <f t="shared" si="2324"/>
        <v>0</v>
      </c>
      <c r="GJ241" s="69">
        <v>0</v>
      </c>
      <c r="GK241" s="70">
        <v>0</v>
      </c>
      <c r="GL241" s="66">
        <f t="shared" si="2325"/>
        <v>0</v>
      </c>
      <c r="GM241" s="71">
        <v>2.5000000000000001E-3</v>
      </c>
      <c r="GN241" s="70">
        <v>0.124</v>
      </c>
      <c r="GO241" s="66">
        <f t="shared" si="2326"/>
        <v>49600</v>
      </c>
      <c r="GP241" s="69">
        <v>0</v>
      </c>
      <c r="GQ241" s="70">
        <v>0</v>
      </c>
      <c r="GR241" s="66">
        <f t="shared" si="2327"/>
        <v>0</v>
      </c>
      <c r="GS241" s="69">
        <v>0</v>
      </c>
      <c r="GT241" s="70">
        <v>0</v>
      </c>
      <c r="GU241" s="66">
        <f t="shared" si="2328"/>
        <v>0</v>
      </c>
      <c r="GV241" s="69">
        <v>0</v>
      </c>
      <c r="GW241" s="70">
        <v>0</v>
      </c>
      <c r="GX241" s="66">
        <f t="shared" si="2329"/>
        <v>0</v>
      </c>
      <c r="GY241" s="69">
        <v>0</v>
      </c>
      <c r="GZ241" s="70">
        <v>0</v>
      </c>
      <c r="HA241" s="66">
        <f t="shared" si="2330"/>
        <v>0</v>
      </c>
      <c r="HB241" s="71">
        <v>48.6</v>
      </c>
      <c r="HC241" s="70">
        <v>2575.8000000000002</v>
      </c>
      <c r="HD241" s="66">
        <f t="shared" si="2331"/>
        <v>53000</v>
      </c>
      <c r="HE241" s="71">
        <v>5.6999999999999998E-4</v>
      </c>
      <c r="HF241" s="70">
        <v>0.05</v>
      </c>
      <c r="HG241" s="66">
        <f t="shared" si="2332"/>
        <v>87719.298245614045</v>
      </c>
      <c r="HH241" s="71">
        <v>15.146030000000001</v>
      </c>
      <c r="HI241" s="70">
        <v>755.34799999999996</v>
      </c>
      <c r="HJ241" s="66">
        <f t="shared" si="2333"/>
        <v>49871.022307495747</v>
      </c>
      <c r="HK241" s="69">
        <v>0</v>
      </c>
      <c r="HL241" s="70">
        <v>0</v>
      </c>
      <c r="HM241" s="66">
        <f t="shared" si="2334"/>
        <v>0</v>
      </c>
      <c r="HN241" s="69">
        <v>0</v>
      </c>
      <c r="HO241" s="70">
        <v>0</v>
      </c>
      <c r="HP241" s="66">
        <f t="shared" si="2335"/>
        <v>0</v>
      </c>
      <c r="HQ241" s="69">
        <v>0</v>
      </c>
      <c r="HR241" s="70">
        <v>0</v>
      </c>
      <c r="HS241" s="66">
        <f t="shared" si="2336"/>
        <v>0</v>
      </c>
      <c r="HT241" s="69">
        <v>0</v>
      </c>
      <c r="HU241" s="70">
        <v>0</v>
      </c>
      <c r="HV241" s="66">
        <f t="shared" si="2337"/>
        <v>0</v>
      </c>
      <c r="HW241" s="69">
        <v>0</v>
      </c>
      <c r="HX241" s="70">
        <v>0</v>
      </c>
      <c r="HY241" s="66">
        <f t="shared" si="2338"/>
        <v>0</v>
      </c>
      <c r="HZ241" s="69">
        <v>0</v>
      </c>
      <c r="IA241" s="70">
        <v>0</v>
      </c>
      <c r="IB241" s="66">
        <f t="shared" si="2339"/>
        <v>0</v>
      </c>
      <c r="IC241" s="71">
        <v>18.730689999999999</v>
      </c>
      <c r="ID241" s="70">
        <v>525.41600000000005</v>
      </c>
      <c r="IE241" s="66">
        <f t="shared" si="2340"/>
        <v>28051.07553432362</v>
      </c>
      <c r="IF241" s="69">
        <v>0</v>
      </c>
      <c r="IG241" s="70">
        <v>0</v>
      </c>
      <c r="IH241" s="66">
        <f t="shared" si="2341"/>
        <v>0</v>
      </c>
      <c r="II241" s="69">
        <v>0</v>
      </c>
      <c r="IJ241" s="70">
        <v>0</v>
      </c>
      <c r="IK241" s="66">
        <f t="shared" si="2342"/>
        <v>0</v>
      </c>
      <c r="IL241" s="71">
        <v>8.8176500000000004</v>
      </c>
      <c r="IM241" s="70">
        <v>685.21199999999999</v>
      </c>
      <c r="IN241" s="66">
        <f t="shared" si="2343"/>
        <v>77709.140190413542</v>
      </c>
      <c r="IO241" s="71">
        <v>14.34008</v>
      </c>
      <c r="IP241" s="70">
        <v>928.45600000000002</v>
      </c>
      <c r="IQ241" s="66">
        <f t="shared" si="2344"/>
        <v>64745.524432220736</v>
      </c>
      <c r="IR241" s="69">
        <v>0</v>
      </c>
      <c r="IS241" s="70">
        <v>0</v>
      </c>
      <c r="IT241" s="66">
        <f t="shared" si="2345"/>
        <v>0</v>
      </c>
      <c r="IU241" s="69">
        <v>0</v>
      </c>
      <c r="IV241" s="70">
        <v>0</v>
      </c>
      <c r="IW241" s="66">
        <f t="shared" si="2346"/>
        <v>0</v>
      </c>
      <c r="IX241" s="69">
        <v>0</v>
      </c>
      <c r="IY241" s="70">
        <v>0</v>
      </c>
      <c r="IZ241" s="66">
        <f t="shared" si="2347"/>
        <v>0</v>
      </c>
      <c r="JA241" s="71">
        <v>0.03</v>
      </c>
      <c r="JB241" s="70">
        <v>1.0469999999999999</v>
      </c>
      <c r="JC241" s="66">
        <f t="shared" si="2348"/>
        <v>34900</v>
      </c>
      <c r="JD241" s="71">
        <v>1.26</v>
      </c>
      <c r="JE241" s="70">
        <v>88.323999999999998</v>
      </c>
      <c r="JF241" s="66">
        <f t="shared" si="2349"/>
        <v>70098.412698412707</v>
      </c>
      <c r="JG241" s="69">
        <v>0</v>
      </c>
      <c r="JH241" s="70">
        <v>0</v>
      </c>
      <c r="JI241" s="66">
        <f t="shared" si="2350"/>
        <v>0</v>
      </c>
      <c r="JJ241" s="69">
        <v>0</v>
      </c>
      <c r="JK241" s="70">
        <v>0</v>
      </c>
      <c r="JL241" s="66">
        <f t="shared" si="2351"/>
        <v>0</v>
      </c>
      <c r="JM241" s="69">
        <v>0</v>
      </c>
      <c r="JN241" s="70">
        <v>0</v>
      </c>
      <c r="JO241" s="66">
        <f t="shared" si="2352"/>
        <v>0</v>
      </c>
      <c r="JP241" s="71">
        <v>12.610209999999999</v>
      </c>
      <c r="JQ241" s="70">
        <v>703.56</v>
      </c>
      <c r="JR241" s="66">
        <f t="shared" si="2353"/>
        <v>55792.885288984085</v>
      </c>
      <c r="JS241" s="69">
        <v>0</v>
      </c>
      <c r="JT241" s="70">
        <v>0</v>
      </c>
      <c r="JU241" s="66">
        <f t="shared" si="2354"/>
        <v>0</v>
      </c>
      <c r="JV241" s="69">
        <v>0</v>
      </c>
      <c r="JW241" s="70">
        <v>0</v>
      </c>
      <c r="JX241" s="66">
        <f t="shared" si="2355"/>
        <v>0</v>
      </c>
      <c r="JY241" s="69">
        <v>0</v>
      </c>
      <c r="JZ241" s="70">
        <v>0</v>
      </c>
      <c r="KA241" s="66">
        <f t="shared" si="2356"/>
        <v>0</v>
      </c>
      <c r="KB241" s="69">
        <v>0</v>
      </c>
      <c r="KC241" s="70">
        <v>0</v>
      </c>
      <c r="KD241" s="66">
        <f t="shared" si="2357"/>
        <v>0</v>
      </c>
      <c r="KE241" s="69">
        <v>0</v>
      </c>
      <c r="KF241" s="70">
        <v>0</v>
      </c>
      <c r="KG241" s="66">
        <f t="shared" si="2358"/>
        <v>0</v>
      </c>
      <c r="KH241" s="69"/>
      <c r="KI241" s="70"/>
      <c r="KJ241" s="66"/>
      <c r="KK241" s="69">
        <v>0</v>
      </c>
      <c r="KL241" s="70">
        <v>0</v>
      </c>
      <c r="KM241" s="66">
        <f t="shared" si="2359"/>
        <v>0</v>
      </c>
      <c r="KN241" s="69">
        <v>0</v>
      </c>
      <c r="KO241" s="70">
        <v>0</v>
      </c>
      <c r="KP241" s="66">
        <f t="shared" si="2360"/>
        <v>0</v>
      </c>
      <c r="KQ241" s="69">
        <v>0</v>
      </c>
      <c r="KR241" s="70">
        <v>0</v>
      </c>
      <c r="KS241" s="66">
        <f t="shared" si="2361"/>
        <v>0</v>
      </c>
      <c r="KT241" s="71">
        <v>20.95166</v>
      </c>
      <c r="KU241" s="70">
        <v>269.63600000000002</v>
      </c>
      <c r="KV241" s="66">
        <f t="shared" si="2362"/>
        <v>12869.433734606233</v>
      </c>
      <c r="KW241" s="71">
        <v>64.594160000000002</v>
      </c>
      <c r="KX241" s="70">
        <v>1320.2619999999999</v>
      </c>
      <c r="KY241" s="66">
        <f t="shared" si="2363"/>
        <v>20439.340027024111</v>
      </c>
      <c r="KZ241" s="71">
        <v>211.33635000000001</v>
      </c>
      <c r="LA241" s="70">
        <v>5186.6220000000003</v>
      </c>
      <c r="LB241" s="66">
        <f t="shared" si="2364"/>
        <v>24542.025070462321</v>
      </c>
      <c r="LC241" s="71">
        <v>46.724919999999997</v>
      </c>
      <c r="LD241" s="70">
        <v>2218.3539999999998</v>
      </c>
      <c r="LE241" s="66">
        <f t="shared" si="2365"/>
        <v>47476.892416295203</v>
      </c>
      <c r="LF241" s="71">
        <v>1.2930000000000001E-2</v>
      </c>
      <c r="LG241" s="70">
        <v>6.2990000000000004</v>
      </c>
      <c r="LH241" s="66">
        <f t="shared" si="2366"/>
        <v>487161.6395978345</v>
      </c>
      <c r="LI241" s="69">
        <v>2.2008799999999997</v>
      </c>
      <c r="LJ241" s="70">
        <v>86.040999999999997</v>
      </c>
      <c r="LK241" s="66">
        <f t="shared" si="2367"/>
        <v>39093.907891388902</v>
      </c>
      <c r="LL241" s="69">
        <v>0</v>
      </c>
      <c r="LM241" s="70">
        <v>0</v>
      </c>
      <c r="LN241" s="66">
        <f t="shared" si="2368"/>
        <v>0</v>
      </c>
      <c r="LO241" s="69">
        <v>0</v>
      </c>
      <c r="LP241" s="70">
        <v>0</v>
      </c>
      <c r="LQ241" s="66">
        <f t="shared" si="2369"/>
        <v>0</v>
      </c>
      <c r="LR241" s="69">
        <v>0</v>
      </c>
      <c r="LS241" s="70">
        <v>0</v>
      </c>
      <c r="LT241" s="66">
        <f t="shared" si="2370"/>
        <v>0</v>
      </c>
      <c r="LU241" s="71">
        <v>21.012</v>
      </c>
      <c r="LV241" s="70">
        <v>383.858</v>
      </c>
      <c r="LW241" s="66">
        <f t="shared" si="2371"/>
        <v>18268.513230534933</v>
      </c>
      <c r="LX241" s="71">
        <v>285.73500000000001</v>
      </c>
      <c r="LY241" s="70">
        <v>4988.9880000000003</v>
      </c>
      <c r="LZ241" s="66">
        <f t="shared" si="2372"/>
        <v>17460.192136070134</v>
      </c>
      <c r="MA241" s="72">
        <f t="shared" si="2373"/>
        <v>2246.5474300000001</v>
      </c>
      <c r="MB241" s="73">
        <f t="shared" si="2374"/>
        <v>43169.899999999987</v>
      </c>
      <c r="MC241" s="74"/>
    </row>
    <row r="242" spans="1:341" s="75" customFormat="1" ht="13.8" x14ac:dyDescent="0.3">
      <c r="A242" s="67">
        <v>2022</v>
      </c>
      <c r="B242" s="68" t="s">
        <v>8</v>
      </c>
      <c r="C242" s="69">
        <v>0</v>
      </c>
      <c r="D242" s="70">
        <v>0</v>
      </c>
      <c r="E242" s="66">
        <f>IF(C242=0,0,D242/C242*1000)</f>
        <v>0</v>
      </c>
      <c r="F242" s="69">
        <v>0</v>
      </c>
      <c r="G242" s="70">
        <v>0</v>
      </c>
      <c r="H242" s="66">
        <f t="shared" si="2266"/>
        <v>0</v>
      </c>
      <c r="I242" s="69">
        <v>0</v>
      </c>
      <c r="J242" s="70">
        <v>0</v>
      </c>
      <c r="K242" s="66">
        <f t="shared" si="2267"/>
        <v>0</v>
      </c>
      <c r="L242" s="71">
        <v>5.0000000000000001E-4</v>
      </c>
      <c r="M242" s="70">
        <v>0.42899999999999999</v>
      </c>
      <c r="N242" s="66">
        <f t="shared" si="2268"/>
        <v>858000</v>
      </c>
      <c r="O242" s="71">
        <v>31.440300000000001</v>
      </c>
      <c r="P242" s="70">
        <v>2712.8319999999999</v>
      </c>
      <c r="Q242" s="66">
        <f t="shared" si="2269"/>
        <v>86285.181757171522</v>
      </c>
      <c r="R242" s="69">
        <v>0</v>
      </c>
      <c r="S242" s="70">
        <v>0</v>
      </c>
      <c r="T242" s="66">
        <f t="shared" si="2270"/>
        <v>0</v>
      </c>
      <c r="U242" s="71">
        <v>685.67381999999998</v>
      </c>
      <c r="V242" s="70">
        <v>19591.946</v>
      </c>
      <c r="W242" s="66">
        <f t="shared" si="2271"/>
        <v>28573.274097004316</v>
      </c>
      <c r="X242" s="71">
        <v>5.3651999999999997</v>
      </c>
      <c r="Y242" s="70">
        <v>102.76600000000001</v>
      </c>
      <c r="Z242" s="66">
        <f t="shared" si="2272"/>
        <v>19154.178781778875</v>
      </c>
      <c r="AA242" s="69">
        <v>0</v>
      </c>
      <c r="AB242" s="70">
        <v>0</v>
      </c>
      <c r="AC242" s="66">
        <f t="shared" si="2273"/>
        <v>0</v>
      </c>
      <c r="AD242" s="71">
        <v>1.4650000000000001</v>
      </c>
      <c r="AE242" s="70">
        <v>65.864999999999995</v>
      </c>
      <c r="AF242" s="66">
        <f t="shared" si="2274"/>
        <v>44959.044368600677</v>
      </c>
      <c r="AG242" s="69">
        <v>0</v>
      </c>
      <c r="AH242" s="70">
        <v>0</v>
      </c>
      <c r="AI242" s="66">
        <f t="shared" si="2275"/>
        <v>0</v>
      </c>
      <c r="AJ242" s="69">
        <v>0</v>
      </c>
      <c r="AK242" s="70">
        <v>0</v>
      </c>
      <c r="AL242" s="66">
        <f t="shared" si="2276"/>
        <v>0</v>
      </c>
      <c r="AM242" s="69">
        <v>0</v>
      </c>
      <c r="AN242" s="70">
        <v>0</v>
      </c>
      <c r="AO242" s="66">
        <f t="shared" si="2277"/>
        <v>0</v>
      </c>
      <c r="AP242" s="69">
        <v>0</v>
      </c>
      <c r="AQ242" s="70">
        <v>0</v>
      </c>
      <c r="AR242" s="66">
        <f t="shared" si="2278"/>
        <v>0</v>
      </c>
      <c r="AS242" s="69">
        <v>0</v>
      </c>
      <c r="AT242" s="70">
        <v>0</v>
      </c>
      <c r="AU242" s="66">
        <f t="shared" si="2279"/>
        <v>0</v>
      </c>
      <c r="AV242" s="69">
        <v>0</v>
      </c>
      <c r="AW242" s="70">
        <v>0</v>
      </c>
      <c r="AX242" s="66">
        <f t="shared" si="2280"/>
        <v>0</v>
      </c>
      <c r="AY242" s="69">
        <v>0</v>
      </c>
      <c r="AZ242" s="70">
        <v>0</v>
      </c>
      <c r="BA242" s="66">
        <f t="shared" si="2281"/>
        <v>0</v>
      </c>
      <c r="BB242" s="69">
        <v>0</v>
      </c>
      <c r="BC242" s="70">
        <v>0</v>
      </c>
      <c r="BD242" s="66">
        <f t="shared" si="2282"/>
        <v>0</v>
      </c>
      <c r="BE242" s="69">
        <v>0</v>
      </c>
      <c r="BF242" s="70">
        <v>0</v>
      </c>
      <c r="BG242" s="66">
        <f t="shared" si="2283"/>
        <v>0</v>
      </c>
      <c r="BH242" s="71">
        <v>37.375360000000001</v>
      </c>
      <c r="BI242" s="70">
        <v>441.70299999999997</v>
      </c>
      <c r="BJ242" s="66">
        <f t="shared" si="2284"/>
        <v>11818.026635730064</v>
      </c>
      <c r="BK242" s="69">
        <v>0</v>
      </c>
      <c r="BL242" s="70">
        <v>0</v>
      </c>
      <c r="BM242" s="66">
        <f t="shared" si="2285"/>
        <v>0</v>
      </c>
      <c r="BN242" s="71">
        <v>11.698559999999999</v>
      </c>
      <c r="BO242" s="70">
        <v>536.94000000000005</v>
      </c>
      <c r="BP242" s="66">
        <f t="shared" si="2286"/>
        <v>45897.956671590357</v>
      </c>
      <c r="BQ242" s="69">
        <v>0</v>
      </c>
      <c r="BR242" s="70">
        <v>0</v>
      </c>
      <c r="BS242" s="66">
        <f t="shared" si="2287"/>
        <v>0</v>
      </c>
      <c r="BT242" s="69">
        <v>0</v>
      </c>
      <c r="BU242" s="70">
        <v>0</v>
      </c>
      <c r="BV242" s="66">
        <f t="shared" si="2288"/>
        <v>0</v>
      </c>
      <c r="BW242" s="69">
        <v>0</v>
      </c>
      <c r="BX242" s="70">
        <v>0</v>
      </c>
      <c r="BY242" s="66">
        <f t="shared" si="2289"/>
        <v>0</v>
      </c>
      <c r="BZ242" s="71">
        <v>12.42216</v>
      </c>
      <c r="CA242" s="70">
        <v>1774.3340000000001</v>
      </c>
      <c r="CB242" s="66">
        <f t="shared" si="2290"/>
        <v>142836.18951937507</v>
      </c>
      <c r="CC242" s="69">
        <v>0</v>
      </c>
      <c r="CD242" s="70">
        <v>0</v>
      </c>
      <c r="CE242" s="66">
        <f t="shared" si="2291"/>
        <v>0</v>
      </c>
      <c r="CF242" s="69">
        <v>0</v>
      </c>
      <c r="CG242" s="70">
        <v>0</v>
      </c>
      <c r="CH242" s="66">
        <f t="shared" si="2292"/>
        <v>0</v>
      </c>
      <c r="CI242" s="69">
        <v>0</v>
      </c>
      <c r="CJ242" s="70">
        <v>0</v>
      </c>
      <c r="CK242" s="66">
        <f t="shared" si="2293"/>
        <v>0</v>
      </c>
      <c r="CL242" s="69">
        <v>0</v>
      </c>
      <c r="CM242" s="70">
        <v>0</v>
      </c>
      <c r="CN242" s="66">
        <f t="shared" si="2294"/>
        <v>0</v>
      </c>
      <c r="CO242" s="71">
        <v>0.18522</v>
      </c>
      <c r="CP242" s="70">
        <v>52.8</v>
      </c>
      <c r="CQ242" s="66">
        <f t="shared" si="2295"/>
        <v>285066.40751538711</v>
      </c>
      <c r="CR242" s="69">
        <v>0</v>
      </c>
      <c r="CS242" s="70">
        <v>0</v>
      </c>
      <c r="CT242" s="66">
        <f t="shared" si="2296"/>
        <v>0</v>
      </c>
      <c r="CU242" s="69">
        <v>0</v>
      </c>
      <c r="CV242" s="70">
        <v>0</v>
      </c>
      <c r="CW242" s="66">
        <f t="shared" si="2297"/>
        <v>0</v>
      </c>
      <c r="CX242" s="71">
        <v>6.5179600000000004</v>
      </c>
      <c r="CY242" s="70">
        <v>348.68099999999998</v>
      </c>
      <c r="CZ242" s="66">
        <f t="shared" si="2298"/>
        <v>53495.418812020929</v>
      </c>
      <c r="DA242" s="69">
        <v>0</v>
      </c>
      <c r="DB242" s="70">
        <v>0</v>
      </c>
      <c r="DC242" s="66">
        <f t="shared" si="2299"/>
        <v>0</v>
      </c>
      <c r="DD242" s="71">
        <v>0.14198</v>
      </c>
      <c r="DE242" s="70">
        <v>5.2779999999999996</v>
      </c>
      <c r="DF242" s="66">
        <f t="shared" si="2300"/>
        <v>37174.249894351313</v>
      </c>
      <c r="DG242" s="69">
        <v>0</v>
      </c>
      <c r="DH242" s="70">
        <v>0</v>
      </c>
      <c r="DI242" s="66">
        <f t="shared" si="2301"/>
        <v>0</v>
      </c>
      <c r="DJ242" s="69">
        <v>0</v>
      </c>
      <c r="DK242" s="70">
        <v>0</v>
      </c>
      <c r="DL242" s="66">
        <f t="shared" si="2302"/>
        <v>0</v>
      </c>
      <c r="DM242" s="71">
        <v>747.92068999999992</v>
      </c>
      <c r="DN242" s="70">
        <v>8519.3130000000001</v>
      </c>
      <c r="DO242" s="66">
        <f t="shared" si="2303"/>
        <v>11390.663627716998</v>
      </c>
      <c r="DP242" s="71">
        <v>0.55391000000000001</v>
      </c>
      <c r="DQ242" s="70">
        <v>26.53</v>
      </c>
      <c r="DR242" s="66">
        <f t="shared" si="2304"/>
        <v>47895.867559711864</v>
      </c>
      <c r="DS242" s="71">
        <v>24.940300000000001</v>
      </c>
      <c r="DT242" s="70">
        <v>529.149</v>
      </c>
      <c r="DU242" s="66">
        <f t="shared" si="2305"/>
        <v>21216.625301219308</v>
      </c>
      <c r="DV242" s="71">
        <v>5.0000000000000001E-3</v>
      </c>
      <c r="DW242" s="70">
        <v>8.1000000000000003E-2</v>
      </c>
      <c r="DX242" s="66">
        <f t="shared" si="2306"/>
        <v>16200</v>
      </c>
      <c r="DY242" s="69">
        <v>0</v>
      </c>
      <c r="DZ242" s="70">
        <v>0</v>
      </c>
      <c r="EA242" s="66">
        <f t="shared" si="2307"/>
        <v>0</v>
      </c>
      <c r="EB242" s="71">
        <v>8.6226399999999988</v>
      </c>
      <c r="EC242" s="70">
        <v>505.09300000000002</v>
      </c>
      <c r="ED242" s="66">
        <f t="shared" si="2308"/>
        <v>58577.535418386957</v>
      </c>
      <c r="EE242" s="71">
        <v>3.48E-3</v>
      </c>
      <c r="EF242" s="70">
        <v>0.625</v>
      </c>
      <c r="EG242" s="66">
        <f t="shared" si="2309"/>
        <v>179597.70114942529</v>
      </c>
      <c r="EH242" s="71">
        <v>3.5000000000000001E-3</v>
      </c>
      <c r="EI242" s="70">
        <v>0.45100000000000001</v>
      </c>
      <c r="EJ242" s="66">
        <f t="shared" si="2310"/>
        <v>128857.14285714286</v>
      </c>
      <c r="EK242" s="69">
        <v>0</v>
      </c>
      <c r="EL242" s="70">
        <v>0</v>
      </c>
      <c r="EM242" s="66">
        <f t="shared" si="2311"/>
        <v>0</v>
      </c>
      <c r="EN242" s="71">
        <v>5.0000000000000001E-4</v>
      </c>
      <c r="EO242" s="70">
        <v>0.29599999999999999</v>
      </c>
      <c r="EP242" s="66">
        <f t="shared" si="2312"/>
        <v>592000</v>
      </c>
      <c r="EQ242" s="71"/>
      <c r="ER242" s="70"/>
      <c r="ES242" s="66"/>
      <c r="ET242" s="71">
        <v>2.2214</v>
      </c>
      <c r="EU242" s="70">
        <v>178.988</v>
      </c>
      <c r="EV242" s="66">
        <f t="shared" si="2313"/>
        <v>80574.41253263707</v>
      </c>
      <c r="EW242" s="69">
        <v>0</v>
      </c>
      <c r="EX242" s="70">
        <v>0</v>
      </c>
      <c r="EY242" s="66">
        <f t="shared" si="2314"/>
        <v>0</v>
      </c>
      <c r="EZ242" s="69">
        <v>0</v>
      </c>
      <c r="FA242" s="70">
        <v>0</v>
      </c>
      <c r="FB242" s="66">
        <f t="shared" si="2315"/>
        <v>0</v>
      </c>
      <c r="FC242" s="69"/>
      <c r="FD242" s="70"/>
      <c r="FE242" s="66"/>
      <c r="FF242" s="69">
        <v>0</v>
      </c>
      <c r="FG242" s="70">
        <v>0</v>
      </c>
      <c r="FH242" s="66">
        <f t="shared" si="2316"/>
        <v>0</v>
      </c>
      <c r="FI242" s="71">
        <v>472.053</v>
      </c>
      <c r="FJ242" s="70">
        <v>1639.1379999999999</v>
      </c>
      <c r="FK242" s="66">
        <f t="shared" si="2317"/>
        <v>3472.3600951588064</v>
      </c>
      <c r="FL242" s="69">
        <v>0</v>
      </c>
      <c r="FM242" s="70">
        <v>0</v>
      </c>
      <c r="FN242" s="66">
        <f t="shared" si="2318"/>
        <v>0</v>
      </c>
      <c r="FO242" s="69">
        <v>0</v>
      </c>
      <c r="FP242" s="70">
        <v>0</v>
      </c>
      <c r="FQ242" s="66">
        <f t="shared" si="2319"/>
        <v>0</v>
      </c>
      <c r="FR242" s="71">
        <v>5.0000000000000001E-4</v>
      </c>
      <c r="FS242" s="70">
        <v>0.29199999999999998</v>
      </c>
      <c r="FT242" s="66">
        <f t="shared" si="2320"/>
        <v>584000</v>
      </c>
      <c r="FU242" s="69"/>
      <c r="FV242" s="70"/>
      <c r="FW242" s="66"/>
      <c r="FX242" s="69">
        <v>0</v>
      </c>
      <c r="FY242" s="70">
        <v>0</v>
      </c>
      <c r="FZ242" s="66">
        <f t="shared" si="2321"/>
        <v>0</v>
      </c>
      <c r="GA242" s="71">
        <v>0.01</v>
      </c>
      <c r="GB242" s="70">
        <v>0.44600000000000001</v>
      </c>
      <c r="GC242" s="66">
        <f t="shared" si="2322"/>
        <v>44600</v>
      </c>
      <c r="GD242" s="69">
        <v>0</v>
      </c>
      <c r="GE242" s="70">
        <v>0</v>
      </c>
      <c r="GF242" s="66">
        <f t="shared" si="2323"/>
        <v>0</v>
      </c>
      <c r="GG242" s="69">
        <v>0</v>
      </c>
      <c r="GH242" s="70">
        <v>0</v>
      </c>
      <c r="GI242" s="66">
        <f t="shared" si="2324"/>
        <v>0</v>
      </c>
      <c r="GJ242" s="69">
        <v>0</v>
      </c>
      <c r="GK242" s="70">
        <v>0</v>
      </c>
      <c r="GL242" s="66">
        <f t="shared" si="2325"/>
        <v>0</v>
      </c>
      <c r="GM242" s="69">
        <v>0</v>
      </c>
      <c r="GN242" s="70">
        <v>0</v>
      </c>
      <c r="GO242" s="66">
        <f t="shared" si="2326"/>
        <v>0</v>
      </c>
      <c r="GP242" s="69">
        <v>0</v>
      </c>
      <c r="GQ242" s="70">
        <v>0</v>
      </c>
      <c r="GR242" s="66">
        <f t="shared" si="2327"/>
        <v>0</v>
      </c>
      <c r="GS242" s="69">
        <v>0</v>
      </c>
      <c r="GT242" s="70">
        <v>0</v>
      </c>
      <c r="GU242" s="66">
        <f t="shared" si="2328"/>
        <v>0</v>
      </c>
      <c r="GV242" s="69">
        <v>0</v>
      </c>
      <c r="GW242" s="70">
        <v>0</v>
      </c>
      <c r="GX242" s="66">
        <f t="shared" si="2329"/>
        <v>0</v>
      </c>
      <c r="GY242" s="69">
        <v>0</v>
      </c>
      <c r="GZ242" s="70">
        <v>0</v>
      </c>
      <c r="HA242" s="66">
        <f t="shared" si="2330"/>
        <v>0</v>
      </c>
      <c r="HB242" s="71">
        <v>122.62756</v>
      </c>
      <c r="HC242" s="70">
        <v>4300.1279999999997</v>
      </c>
      <c r="HD242" s="66">
        <f t="shared" si="2331"/>
        <v>35066.570679543816</v>
      </c>
      <c r="HE242" s="69">
        <v>0</v>
      </c>
      <c r="HF242" s="70">
        <v>0</v>
      </c>
      <c r="HG242" s="66">
        <f t="shared" si="2332"/>
        <v>0</v>
      </c>
      <c r="HH242" s="71">
        <v>53.97325</v>
      </c>
      <c r="HI242" s="70">
        <v>2355.7910000000002</v>
      </c>
      <c r="HJ242" s="66">
        <f t="shared" si="2333"/>
        <v>43647.380878490738</v>
      </c>
      <c r="HK242" s="69">
        <v>0</v>
      </c>
      <c r="HL242" s="70">
        <v>0</v>
      </c>
      <c r="HM242" s="66">
        <f t="shared" si="2334"/>
        <v>0</v>
      </c>
      <c r="HN242" s="69">
        <v>0</v>
      </c>
      <c r="HO242" s="70">
        <v>0</v>
      </c>
      <c r="HP242" s="66">
        <f t="shared" si="2335"/>
        <v>0</v>
      </c>
      <c r="HQ242" s="69">
        <v>0</v>
      </c>
      <c r="HR242" s="70">
        <v>0</v>
      </c>
      <c r="HS242" s="66">
        <f t="shared" si="2336"/>
        <v>0</v>
      </c>
      <c r="HT242" s="71">
        <v>3.5999999999999997E-2</v>
      </c>
      <c r="HU242" s="70">
        <v>3.5000000000000003E-2</v>
      </c>
      <c r="HV242" s="66">
        <f t="shared" si="2337"/>
        <v>972.2222222222224</v>
      </c>
      <c r="HW242" s="69">
        <v>0</v>
      </c>
      <c r="HX242" s="70">
        <v>0</v>
      </c>
      <c r="HY242" s="66">
        <f t="shared" si="2338"/>
        <v>0</v>
      </c>
      <c r="HZ242" s="69">
        <v>0</v>
      </c>
      <c r="IA242" s="70">
        <v>0</v>
      </c>
      <c r="IB242" s="66">
        <f t="shared" si="2339"/>
        <v>0</v>
      </c>
      <c r="IC242" s="71">
        <v>19.335979999999999</v>
      </c>
      <c r="ID242" s="70">
        <v>410.89299999999997</v>
      </c>
      <c r="IE242" s="66">
        <f t="shared" si="2340"/>
        <v>21250.177130923799</v>
      </c>
      <c r="IF242" s="69">
        <v>0</v>
      </c>
      <c r="IG242" s="70">
        <v>0</v>
      </c>
      <c r="IH242" s="66">
        <f t="shared" si="2341"/>
        <v>0</v>
      </c>
      <c r="II242" s="69">
        <v>0</v>
      </c>
      <c r="IJ242" s="70">
        <v>0</v>
      </c>
      <c r="IK242" s="66">
        <f t="shared" si="2342"/>
        <v>0</v>
      </c>
      <c r="IL242" s="71">
        <v>8.1927000000000003</v>
      </c>
      <c r="IM242" s="70">
        <v>572.39300000000003</v>
      </c>
      <c r="IN242" s="66">
        <f t="shared" si="2343"/>
        <v>69866.222368694085</v>
      </c>
      <c r="IO242" s="71">
        <v>45.65728</v>
      </c>
      <c r="IP242" s="70">
        <v>2538.5250000000001</v>
      </c>
      <c r="IQ242" s="66">
        <f t="shared" si="2344"/>
        <v>55599.567035092761</v>
      </c>
      <c r="IR242" s="69">
        <v>0</v>
      </c>
      <c r="IS242" s="70">
        <v>0</v>
      </c>
      <c r="IT242" s="66">
        <f t="shared" si="2345"/>
        <v>0</v>
      </c>
      <c r="IU242" s="69">
        <v>0</v>
      </c>
      <c r="IV242" s="70">
        <v>0</v>
      </c>
      <c r="IW242" s="66">
        <f t="shared" si="2346"/>
        <v>0</v>
      </c>
      <c r="IX242" s="69">
        <v>0</v>
      </c>
      <c r="IY242" s="70">
        <v>0</v>
      </c>
      <c r="IZ242" s="66">
        <f t="shared" si="2347"/>
        <v>0</v>
      </c>
      <c r="JA242" s="71">
        <v>2.1299999999999999E-3</v>
      </c>
      <c r="JB242" s="70">
        <v>0.17699999999999999</v>
      </c>
      <c r="JC242" s="66">
        <f t="shared" si="2348"/>
        <v>83098.591549295772</v>
      </c>
      <c r="JD242" s="69">
        <v>0</v>
      </c>
      <c r="JE242" s="70">
        <v>0</v>
      </c>
      <c r="JF242" s="66">
        <f t="shared" si="2349"/>
        <v>0</v>
      </c>
      <c r="JG242" s="69">
        <v>0</v>
      </c>
      <c r="JH242" s="70">
        <v>0</v>
      </c>
      <c r="JI242" s="66">
        <f t="shared" si="2350"/>
        <v>0</v>
      </c>
      <c r="JJ242" s="69">
        <v>0</v>
      </c>
      <c r="JK242" s="70">
        <v>0</v>
      </c>
      <c r="JL242" s="66">
        <f t="shared" si="2351"/>
        <v>0</v>
      </c>
      <c r="JM242" s="69">
        <v>0</v>
      </c>
      <c r="JN242" s="70">
        <v>0</v>
      </c>
      <c r="JO242" s="66">
        <f t="shared" si="2352"/>
        <v>0</v>
      </c>
      <c r="JP242" s="71">
        <v>14.38832</v>
      </c>
      <c r="JQ242" s="70">
        <v>1002.915</v>
      </c>
      <c r="JR242" s="66">
        <f t="shared" si="2353"/>
        <v>69703.412212127616</v>
      </c>
      <c r="JS242" s="71">
        <v>38.638080000000002</v>
      </c>
      <c r="JT242" s="70">
        <v>171.541</v>
      </c>
      <c r="JU242" s="66">
        <f t="shared" si="2354"/>
        <v>4439.6874792950366</v>
      </c>
      <c r="JV242" s="69">
        <v>0</v>
      </c>
      <c r="JW242" s="70">
        <v>0</v>
      </c>
      <c r="JX242" s="66">
        <f t="shared" si="2355"/>
        <v>0</v>
      </c>
      <c r="JY242" s="69">
        <v>0</v>
      </c>
      <c r="JZ242" s="70">
        <v>0</v>
      </c>
      <c r="KA242" s="66">
        <f t="shared" si="2356"/>
        <v>0</v>
      </c>
      <c r="KB242" s="69">
        <v>0</v>
      </c>
      <c r="KC242" s="70">
        <v>0</v>
      </c>
      <c r="KD242" s="66">
        <f t="shared" si="2357"/>
        <v>0</v>
      </c>
      <c r="KE242" s="71">
        <v>0.40799999999999997</v>
      </c>
      <c r="KF242" s="70">
        <v>3.339</v>
      </c>
      <c r="KG242" s="66">
        <f t="shared" si="2358"/>
        <v>8183.8235294117649</v>
      </c>
      <c r="KH242" s="71"/>
      <c r="KI242" s="70"/>
      <c r="KJ242" s="66"/>
      <c r="KK242" s="71">
        <v>9.4420000000000004E-2</v>
      </c>
      <c r="KL242" s="70">
        <v>4.3410000000000002</v>
      </c>
      <c r="KM242" s="66">
        <f t="shared" si="2359"/>
        <v>45975.428934547766</v>
      </c>
      <c r="KN242" s="69">
        <v>0</v>
      </c>
      <c r="KO242" s="70">
        <v>0</v>
      </c>
      <c r="KP242" s="66">
        <f t="shared" si="2360"/>
        <v>0</v>
      </c>
      <c r="KQ242" s="69">
        <v>0</v>
      </c>
      <c r="KR242" s="70">
        <v>0</v>
      </c>
      <c r="KS242" s="66">
        <f t="shared" si="2361"/>
        <v>0</v>
      </c>
      <c r="KT242" s="71">
        <v>53.123690000000003</v>
      </c>
      <c r="KU242" s="70">
        <v>224.845</v>
      </c>
      <c r="KV242" s="66">
        <f t="shared" si="2362"/>
        <v>4232.4808385863253</v>
      </c>
      <c r="KW242" s="71">
        <v>0.17609</v>
      </c>
      <c r="KX242" s="70">
        <v>4.6890000000000001</v>
      </c>
      <c r="KY242" s="66">
        <f t="shared" si="2363"/>
        <v>26628.428644443182</v>
      </c>
      <c r="KZ242" s="69">
        <v>0</v>
      </c>
      <c r="LA242" s="70">
        <v>0</v>
      </c>
      <c r="LB242" s="66">
        <f t="shared" si="2364"/>
        <v>0</v>
      </c>
      <c r="LC242" s="71">
        <v>44.3825</v>
      </c>
      <c r="LD242" s="70">
        <v>2747.1950000000002</v>
      </c>
      <c r="LE242" s="66">
        <f t="shared" si="2365"/>
        <v>61898.158057793051</v>
      </c>
      <c r="LF242" s="71">
        <v>2.9702800000000003</v>
      </c>
      <c r="LG242" s="70">
        <v>33.862000000000002</v>
      </c>
      <c r="LH242" s="66">
        <f t="shared" si="2366"/>
        <v>11400.272028226294</v>
      </c>
      <c r="LI242" s="71">
        <v>0.87020000000000008</v>
      </c>
      <c r="LJ242" s="70">
        <v>8.4</v>
      </c>
      <c r="LK242" s="66">
        <f t="shared" si="2367"/>
        <v>9652.9533440588366</v>
      </c>
      <c r="LL242" s="69">
        <v>0</v>
      </c>
      <c r="LM242" s="70">
        <v>0</v>
      </c>
      <c r="LN242" s="66">
        <f t="shared" si="2368"/>
        <v>0</v>
      </c>
      <c r="LO242" s="69">
        <v>0</v>
      </c>
      <c r="LP242" s="70">
        <v>0</v>
      </c>
      <c r="LQ242" s="66">
        <f t="shared" si="2369"/>
        <v>0</v>
      </c>
      <c r="LR242" s="69">
        <v>0</v>
      </c>
      <c r="LS242" s="70">
        <v>0</v>
      </c>
      <c r="LT242" s="66">
        <f t="shared" si="2370"/>
        <v>0</v>
      </c>
      <c r="LU242" s="69">
        <v>0</v>
      </c>
      <c r="LV242" s="70">
        <v>0</v>
      </c>
      <c r="LW242" s="66">
        <f t="shared" si="2371"/>
        <v>0</v>
      </c>
      <c r="LX242" s="71">
        <v>293.27100000000002</v>
      </c>
      <c r="LY242" s="70">
        <v>5134.24</v>
      </c>
      <c r="LZ242" s="66">
        <f t="shared" si="2372"/>
        <v>17506.811106451027</v>
      </c>
      <c r="MA242" s="72">
        <f t="shared" si="2373"/>
        <v>2746.7684600000002</v>
      </c>
      <c r="MB242" s="73">
        <f t="shared" si="2374"/>
        <v>56547.284999999989</v>
      </c>
      <c r="MC242" s="74"/>
    </row>
    <row r="243" spans="1:341" s="75" customFormat="1" ht="13.8" x14ac:dyDescent="0.3">
      <c r="A243" s="67">
        <v>2022</v>
      </c>
      <c r="B243" s="66" t="s">
        <v>9</v>
      </c>
      <c r="C243" s="69">
        <v>0</v>
      </c>
      <c r="D243" s="70">
        <v>0</v>
      </c>
      <c r="E243" s="66">
        <f t="shared" ref="E243:E250" si="2376">IF(C243=0,0,D243/C243*1000)</f>
        <v>0</v>
      </c>
      <c r="F243" s="69">
        <v>0</v>
      </c>
      <c r="G243" s="70">
        <v>0</v>
      </c>
      <c r="H243" s="66">
        <f t="shared" si="2266"/>
        <v>0</v>
      </c>
      <c r="I243" s="69">
        <v>0</v>
      </c>
      <c r="J243" s="70">
        <v>0</v>
      </c>
      <c r="K243" s="66">
        <f t="shared" si="2267"/>
        <v>0</v>
      </c>
      <c r="L243" s="69">
        <v>0</v>
      </c>
      <c r="M243" s="70">
        <v>0</v>
      </c>
      <c r="N243" s="66">
        <f t="shared" si="2268"/>
        <v>0</v>
      </c>
      <c r="O243" s="71">
        <v>15.694690000000001</v>
      </c>
      <c r="P243" s="70">
        <v>1386.27</v>
      </c>
      <c r="Q243" s="66">
        <f t="shared" si="2269"/>
        <v>88327.325993695951</v>
      </c>
      <c r="R243" s="69">
        <v>0</v>
      </c>
      <c r="S243" s="70">
        <v>0</v>
      </c>
      <c r="T243" s="66">
        <f t="shared" si="2270"/>
        <v>0</v>
      </c>
      <c r="U243" s="71">
        <v>413.44448999999997</v>
      </c>
      <c r="V243" s="70">
        <v>12479.107</v>
      </c>
      <c r="W243" s="66">
        <f t="shared" si="2271"/>
        <v>30183.270794103461</v>
      </c>
      <c r="X243" s="69">
        <v>0</v>
      </c>
      <c r="Y243" s="70">
        <v>0</v>
      </c>
      <c r="Z243" s="66">
        <f t="shared" si="2272"/>
        <v>0</v>
      </c>
      <c r="AA243" s="69">
        <v>0</v>
      </c>
      <c r="AB243" s="70">
        <v>0</v>
      </c>
      <c r="AC243" s="66">
        <f t="shared" si="2273"/>
        <v>0</v>
      </c>
      <c r="AD243" s="71">
        <v>14.11978</v>
      </c>
      <c r="AE243" s="70">
        <v>677.577</v>
      </c>
      <c r="AF243" s="66">
        <f t="shared" si="2274"/>
        <v>47987.7873451286</v>
      </c>
      <c r="AG243" s="69">
        <v>0</v>
      </c>
      <c r="AH243" s="70">
        <v>0</v>
      </c>
      <c r="AI243" s="66">
        <f t="shared" si="2275"/>
        <v>0</v>
      </c>
      <c r="AJ243" s="69">
        <v>0</v>
      </c>
      <c r="AK243" s="70">
        <v>0</v>
      </c>
      <c r="AL243" s="66">
        <f t="shared" si="2276"/>
        <v>0</v>
      </c>
      <c r="AM243" s="69">
        <v>0</v>
      </c>
      <c r="AN243" s="70">
        <v>0</v>
      </c>
      <c r="AO243" s="66">
        <f t="shared" si="2277"/>
        <v>0</v>
      </c>
      <c r="AP243" s="69">
        <v>0</v>
      </c>
      <c r="AQ243" s="70">
        <v>0</v>
      </c>
      <c r="AR243" s="66">
        <f t="shared" si="2278"/>
        <v>0</v>
      </c>
      <c r="AS243" s="69">
        <v>0</v>
      </c>
      <c r="AT243" s="70">
        <v>0</v>
      </c>
      <c r="AU243" s="66">
        <f t="shared" si="2279"/>
        <v>0</v>
      </c>
      <c r="AV243" s="69">
        <v>0</v>
      </c>
      <c r="AW243" s="70">
        <v>0</v>
      </c>
      <c r="AX243" s="66">
        <f t="shared" si="2280"/>
        <v>0</v>
      </c>
      <c r="AY243" s="71">
        <v>1.99386</v>
      </c>
      <c r="AZ243" s="70">
        <v>295.26</v>
      </c>
      <c r="BA243" s="66">
        <f t="shared" si="2281"/>
        <v>148084.619782733</v>
      </c>
      <c r="BB243" s="69">
        <v>0</v>
      </c>
      <c r="BC243" s="70">
        <v>0</v>
      </c>
      <c r="BD243" s="66">
        <f t="shared" si="2282"/>
        <v>0</v>
      </c>
      <c r="BE243" s="69">
        <v>0</v>
      </c>
      <c r="BF243" s="70">
        <v>0</v>
      </c>
      <c r="BG243" s="66">
        <f t="shared" si="2283"/>
        <v>0</v>
      </c>
      <c r="BH243" s="71">
        <v>15.042999999999999</v>
      </c>
      <c r="BI243" s="70">
        <v>28.097999999999999</v>
      </c>
      <c r="BJ243" s="66">
        <f t="shared" si="2284"/>
        <v>1867.8455095393208</v>
      </c>
      <c r="BK243" s="69">
        <v>0</v>
      </c>
      <c r="BL243" s="70">
        <v>0</v>
      </c>
      <c r="BM243" s="66">
        <f t="shared" si="2285"/>
        <v>0</v>
      </c>
      <c r="BN243" s="71">
        <v>17.915900000000001</v>
      </c>
      <c r="BO243" s="70">
        <v>628.005</v>
      </c>
      <c r="BP243" s="66">
        <f t="shared" si="2286"/>
        <v>35052.941800300287</v>
      </c>
      <c r="BQ243" s="69">
        <v>0</v>
      </c>
      <c r="BR243" s="70">
        <v>0</v>
      </c>
      <c r="BS243" s="66">
        <f t="shared" si="2287"/>
        <v>0</v>
      </c>
      <c r="BT243" s="69">
        <v>0</v>
      </c>
      <c r="BU243" s="70">
        <v>0</v>
      </c>
      <c r="BV243" s="66">
        <f t="shared" si="2288"/>
        <v>0</v>
      </c>
      <c r="BW243" s="69">
        <v>0</v>
      </c>
      <c r="BX243" s="70">
        <v>0</v>
      </c>
      <c r="BY243" s="66">
        <f t="shared" si="2289"/>
        <v>0</v>
      </c>
      <c r="BZ243" s="71">
        <v>21.911380000000001</v>
      </c>
      <c r="CA243" s="70">
        <v>1430.069</v>
      </c>
      <c r="CB243" s="66">
        <f t="shared" si="2290"/>
        <v>65266.039838659184</v>
      </c>
      <c r="CC243" s="71">
        <v>30.991679999999999</v>
      </c>
      <c r="CD243" s="70">
        <v>1741.5219999999999</v>
      </c>
      <c r="CE243" s="66">
        <f t="shared" si="2291"/>
        <v>56193.2105649</v>
      </c>
      <c r="CF243" s="69">
        <v>0</v>
      </c>
      <c r="CG243" s="70">
        <v>0</v>
      </c>
      <c r="CH243" s="66">
        <f t="shared" si="2292"/>
        <v>0</v>
      </c>
      <c r="CI243" s="69">
        <v>0</v>
      </c>
      <c r="CJ243" s="70">
        <v>0</v>
      </c>
      <c r="CK243" s="66">
        <f t="shared" si="2293"/>
        <v>0</v>
      </c>
      <c r="CL243" s="69">
        <v>0</v>
      </c>
      <c r="CM243" s="70">
        <v>0</v>
      </c>
      <c r="CN243" s="66">
        <f t="shared" si="2294"/>
        <v>0</v>
      </c>
      <c r="CO243" s="71">
        <v>0.18</v>
      </c>
      <c r="CP243" s="70">
        <v>133.328</v>
      </c>
      <c r="CQ243" s="66">
        <f t="shared" si="2295"/>
        <v>740711.11111111112</v>
      </c>
      <c r="CR243" s="69">
        <v>0</v>
      </c>
      <c r="CS243" s="70">
        <v>0</v>
      </c>
      <c r="CT243" s="66">
        <f t="shared" si="2296"/>
        <v>0</v>
      </c>
      <c r="CU243" s="69">
        <v>0</v>
      </c>
      <c r="CV243" s="70">
        <v>0</v>
      </c>
      <c r="CW243" s="66">
        <f t="shared" si="2297"/>
        <v>0</v>
      </c>
      <c r="CX243" s="71">
        <v>24.549160000000001</v>
      </c>
      <c r="CY243" s="70">
        <v>1376.2650000000001</v>
      </c>
      <c r="CZ243" s="66">
        <f t="shared" si="2298"/>
        <v>56061.592331468783</v>
      </c>
      <c r="DA243" s="69">
        <v>0</v>
      </c>
      <c r="DB243" s="70">
        <v>0</v>
      </c>
      <c r="DC243" s="66">
        <f t="shared" si="2299"/>
        <v>0</v>
      </c>
      <c r="DD243" s="69">
        <v>0</v>
      </c>
      <c r="DE243" s="70">
        <v>0</v>
      </c>
      <c r="DF243" s="66">
        <f t="shared" si="2300"/>
        <v>0</v>
      </c>
      <c r="DG243" s="69">
        <v>0</v>
      </c>
      <c r="DH243" s="70">
        <v>0</v>
      </c>
      <c r="DI243" s="66">
        <f t="shared" si="2301"/>
        <v>0</v>
      </c>
      <c r="DJ243" s="69">
        <v>0</v>
      </c>
      <c r="DK243" s="70">
        <v>0</v>
      </c>
      <c r="DL243" s="66">
        <f t="shared" si="2302"/>
        <v>0</v>
      </c>
      <c r="DM243" s="71">
        <v>604.11192000000005</v>
      </c>
      <c r="DN243" s="70">
        <v>12124.329</v>
      </c>
      <c r="DO243" s="66">
        <f t="shared" si="2303"/>
        <v>20069.673513477432</v>
      </c>
      <c r="DP243" s="71">
        <v>3.4575100000000001</v>
      </c>
      <c r="DQ243" s="70">
        <v>92.013999999999996</v>
      </c>
      <c r="DR243" s="66">
        <f t="shared" si="2304"/>
        <v>26612.793600018511</v>
      </c>
      <c r="DS243" s="69">
        <v>0</v>
      </c>
      <c r="DT243" s="70">
        <v>0</v>
      </c>
      <c r="DU243" s="66">
        <f t="shared" si="2305"/>
        <v>0</v>
      </c>
      <c r="DV243" s="69">
        <v>0</v>
      </c>
      <c r="DW243" s="70">
        <v>0</v>
      </c>
      <c r="DX243" s="66">
        <f t="shared" si="2306"/>
        <v>0</v>
      </c>
      <c r="DY243" s="71">
        <v>0.25</v>
      </c>
      <c r="DZ243" s="70">
        <v>27.286999999999999</v>
      </c>
      <c r="EA243" s="66">
        <f t="shared" si="2307"/>
        <v>109148</v>
      </c>
      <c r="EB243" s="71">
        <v>8.4655900000000006</v>
      </c>
      <c r="EC243" s="70">
        <v>370.49200000000002</v>
      </c>
      <c r="ED243" s="66">
        <f t="shared" si="2308"/>
        <v>43764.462961234836</v>
      </c>
      <c r="EE243" s="69">
        <v>0</v>
      </c>
      <c r="EF243" s="70">
        <v>0</v>
      </c>
      <c r="EG243" s="66">
        <f t="shared" si="2309"/>
        <v>0</v>
      </c>
      <c r="EH243" s="71">
        <v>1.9399999999999999E-3</v>
      </c>
      <c r="EI243" s="70">
        <v>0.372</v>
      </c>
      <c r="EJ243" s="66">
        <f t="shared" si="2310"/>
        <v>191752.57731958764</v>
      </c>
      <c r="EK243" s="69">
        <v>0</v>
      </c>
      <c r="EL243" s="70">
        <v>0</v>
      </c>
      <c r="EM243" s="66">
        <f t="shared" si="2311"/>
        <v>0</v>
      </c>
      <c r="EN243" s="69">
        <v>0</v>
      </c>
      <c r="EO243" s="70">
        <v>0</v>
      </c>
      <c r="EP243" s="66">
        <f t="shared" si="2312"/>
        <v>0</v>
      </c>
      <c r="EQ243" s="71"/>
      <c r="ER243" s="70"/>
      <c r="ES243" s="66"/>
      <c r="ET243" s="71">
        <v>0.22436</v>
      </c>
      <c r="EU243" s="70">
        <v>24.192</v>
      </c>
      <c r="EV243" s="66">
        <f t="shared" si="2313"/>
        <v>107826.7070779105</v>
      </c>
      <c r="EW243" s="69">
        <v>0</v>
      </c>
      <c r="EX243" s="70">
        <v>0</v>
      </c>
      <c r="EY243" s="66">
        <f t="shared" si="2314"/>
        <v>0</v>
      </c>
      <c r="EZ243" s="71">
        <v>5.0000000000000001E-4</v>
      </c>
      <c r="FA243" s="70">
        <v>8.1000000000000003E-2</v>
      </c>
      <c r="FB243" s="66">
        <f t="shared" si="2315"/>
        <v>162000</v>
      </c>
      <c r="FC243" s="69"/>
      <c r="FD243" s="70"/>
      <c r="FE243" s="66"/>
      <c r="FF243" s="69">
        <v>0</v>
      </c>
      <c r="FG243" s="70">
        <v>0</v>
      </c>
      <c r="FH243" s="66">
        <f t="shared" si="2316"/>
        <v>0</v>
      </c>
      <c r="FI243" s="71">
        <v>1194.7270000000001</v>
      </c>
      <c r="FJ243" s="70">
        <v>2112.6320000000001</v>
      </c>
      <c r="FK243" s="66">
        <f t="shared" si="2317"/>
        <v>1768.2968577758768</v>
      </c>
      <c r="FL243" s="69">
        <v>0</v>
      </c>
      <c r="FM243" s="70">
        <v>0</v>
      </c>
      <c r="FN243" s="66">
        <f t="shared" si="2318"/>
        <v>0</v>
      </c>
      <c r="FO243" s="69">
        <v>0</v>
      </c>
      <c r="FP243" s="70">
        <v>0</v>
      </c>
      <c r="FQ243" s="66">
        <f t="shared" si="2319"/>
        <v>0</v>
      </c>
      <c r="FR243" s="69">
        <v>0</v>
      </c>
      <c r="FS243" s="70">
        <v>0</v>
      </c>
      <c r="FT243" s="66">
        <f t="shared" si="2320"/>
        <v>0</v>
      </c>
      <c r="FU243" s="69"/>
      <c r="FV243" s="70"/>
      <c r="FW243" s="66"/>
      <c r="FX243" s="69">
        <v>0</v>
      </c>
      <c r="FY243" s="70">
        <v>0</v>
      </c>
      <c r="FZ243" s="66">
        <f t="shared" si="2321"/>
        <v>0</v>
      </c>
      <c r="GA243" s="69">
        <v>0</v>
      </c>
      <c r="GB243" s="70">
        <v>0</v>
      </c>
      <c r="GC243" s="66">
        <f t="shared" si="2322"/>
        <v>0</v>
      </c>
      <c r="GD243" s="71">
        <v>5.16</v>
      </c>
      <c r="GE243" s="70">
        <v>583.64400000000001</v>
      </c>
      <c r="GF243" s="66">
        <f t="shared" si="2323"/>
        <v>113109.30232558139</v>
      </c>
      <c r="GG243" s="69">
        <v>0</v>
      </c>
      <c r="GH243" s="70">
        <v>0</v>
      </c>
      <c r="GI243" s="66">
        <f t="shared" si="2324"/>
        <v>0</v>
      </c>
      <c r="GJ243" s="69">
        <v>0</v>
      </c>
      <c r="GK243" s="70">
        <v>0</v>
      </c>
      <c r="GL243" s="66">
        <f t="shared" si="2325"/>
        <v>0</v>
      </c>
      <c r="GM243" s="69">
        <v>0</v>
      </c>
      <c r="GN243" s="70">
        <v>0</v>
      </c>
      <c r="GO243" s="66">
        <f t="shared" si="2326"/>
        <v>0</v>
      </c>
      <c r="GP243" s="69">
        <v>0</v>
      </c>
      <c r="GQ243" s="70">
        <v>0</v>
      </c>
      <c r="GR243" s="66">
        <f t="shared" si="2327"/>
        <v>0</v>
      </c>
      <c r="GS243" s="69">
        <v>0</v>
      </c>
      <c r="GT243" s="70">
        <v>0</v>
      </c>
      <c r="GU243" s="66">
        <f t="shared" si="2328"/>
        <v>0</v>
      </c>
      <c r="GV243" s="69">
        <v>0</v>
      </c>
      <c r="GW243" s="70">
        <v>0</v>
      </c>
      <c r="GX243" s="66">
        <f t="shared" si="2329"/>
        <v>0</v>
      </c>
      <c r="GY243" s="69">
        <v>0</v>
      </c>
      <c r="GZ243" s="70">
        <v>0</v>
      </c>
      <c r="HA243" s="66">
        <f t="shared" si="2330"/>
        <v>0</v>
      </c>
      <c r="HB243" s="71">
        <v>113.76288000000001</v>
      </c>
      <c r="HC243" s="70">
        <v>4976.2079999999996</v>
      </c>
      <c r="HD243" s="66">
        <f t="shared" si="2331"/>
        <v>43741.930584035843</v>
      </c>
      <c r="HE243" s="69">
        <v>0</v>
      </c>
      <c r="HF243" s="70">
        <v>0</v>
      </c>
      <c r="HG243" s="66">
        <f t="shared" si="2332"/>
        <v>0</v>
      </c>
      <c r="HH243" s="71">
        <v>41.234910000000006</v>
      </c>
      <c r="HI243" s="70">
        <v>2801.0430000000001</v>
      </c>
      <c r="HJ243" s="66">
        <f t="shared" si="2333"/>
        <v>67928.922362144105</v>
      </c>
      <c r="HK243" s="69">
        <v>0</v>
      </c>
      <c r="HL243" s="70">
        <v>0</v>
      </c>
      <c r="HM243" s="66">
        <f t="shared" si="2334"/>
        <v>0</v>
      </c>
      <c r="HN243" s="69">
        <v>0</v>
      </c>
      <c r="HO243" s="70">
        <v>0</v>
      </c>
      <c r="HP243" s="66">
        <f t="shared" si="2335"/>
        <v>0</v>
      </c>
      <c r="HQ243" s="69">
        <v>0</v>
      </c>
      <c r="HR243" s="70">
        <v>0</v>
      </c>
      <c r="HS243" s="66">
        <f t="shared" si="2336"/>
        <v>0</v>
      </c>
      <c r="HT243" s="71">
        <v>0.1055</v>
      </c>
      <c r="HU243" s="70">
        <v>0.55100000000000005</v>
      </c>
      <c r="HV243" s="66">
        <f t="shared" si="2337"/>
        <v>5222.7488151658772</v>
      </c>
      <c r="HW243" s="69">
        <v>0</v>
      </c>
      <c r="HX243" s="70">
        <v>0</v>
      </c>
      <c r="HY243" s="66">
        <f t="shared" si="2338"/>
        <v>0</v>
      </c>
      <c r="HZ243" s="69">
        <v>0</v>
      </c>
      <c r="IA243" s="70">
        <v>0</v>
      </c>
      <c r="IB243" s="66">
        <f t="shared" si="2339"/>
        <v>0</v>
      </c>
      <c r="IC243" s="71">
        <v>7.6092599999999999</v>
      </c>
      <c r="ID243" s="70">
        <v>342.34800000000001</v>
      </c>
      <c r="IE243" s="66">
        <f t="shared" si="2340"/>
        <v>44990.971526797613</v>
      </c>
      <c r="IF243" s="69">
        <v>0</v>
      </c>
      <c r="IG243" s="70">
        <v>0</v>
      </c>
      <c r="IH243" s="66">
        <f t="shared" si="2341"/>
        <v>0</v>
      </c>
      <c r="II243" s="69">
        <v>0</v>
      </c>
      <c r="IJ243" s="70">
        <v>0</v>
      </c>
      <c r="IK243" s="66">
        <f t="shared" si="2342"/>
        <v>0</v>
      </c>
      <c r="IL243" s="71">
        <v>24.950860000000002</v>
      </c>
      <c r="IM243" s="70">
        <v>1491.7049999999999</v>
      </c>
      <c r="IN243" s="66">
        <f t="shared" si="2343"/>
        <v>59785.714801012866</v>
      </c>
      <c r="IO243" s="71">
        <v>26.873540000000002</v>
      </c>
      <c r="IP243" s="70">
        <v>1492.9829999999999</v>
      </c>
      <c r="IQ243" s="66">
        <f t="shared" si="2344"/>
        <v>55555.873919104066</v>
      </c>
      <c r="IR243" s="69">
        <v>0</v>
      </c>
      <c r="IS243" s="70">
        <v>0</v>
      </c>
      <c r="IT243" s="66">
        <f t="shared" si="2345"/>
        <v>0</v>
      </c>
      <c r="IU243" s="69">
        <v>0</v>
      </c>
      <c r="IV243" s="70">
        <v>0</v>
      </c>
      <c r="IW243" s="66">
        <f t="shared" si="2346"/>
        <v>0</v>
      </c>
      <c r="IX243" s="69">
        <v>0</v>
      </c>
      <c r="IY243" s="70">
        <v>0</v>
      </c>
      <c r="IZ243" s="66">
        <f t="shared" si="2347"/>
        <v>0</v>
      </c>
      <c r="JA243" s="71">
        <v>35.979730000000004</v>
      </c>
      <c r="JB243" s="70">
        <v>1267.1880000000001</v>
      </c>
      <c r="JC243" s="66">
        <f t="shared" si="2348"/>
        <v>35219.497200229125</v>
      </c>
      <c r="JD243" s="71">
        <v>7.5679999999999996</v>
      </c>
      <c r="JE243" s="70">
        <v>689.03300000000002</v>
      </c>
      <c r="JF243" s="66">
        <f t="shared" si="2349"/>
        <v>91045.586680761102</v>
      </c>
      <c r="JG243" s="69">
        <v>0</v>
      </c>
      <c r="JH243" s="70">
        <v>0</v>
      </c>
      <c r="JI243" s="66">
        <f t="shared" si="2350"/>
        <v>0</v>
      </c>
      <c r="JJ243" s="69">
        <v>0</v>
      </c>
      <c r="JK243" s="70">
        <v>0</v>
      </c>
      <c r="JL243" s="66">
        <f t="shared" si="2351"/>
        <v>0</v>
      </c>
      <c r="JM243" s="69">
        <v>0</v>
      </c>
      <c r="JN243" s="70">
        <v>0</v>
      </c>
      <c r="JO243" s="66">
        <f t="shared" si="2352"/>
        <v>0</v>
      </c>
      <c r="JP243" s="71">
        <v>67.297780000000003</v>
      </c>
      <c r="JQ243" s="70">
        <v>3441.3150000000001</v>
      </c>
      <c r="JR243" s="66">
        <f t="shared" si="2353"/>
        <v>51135.639243969119</v>
      </c>
      <c r="JS243" s="69">
        <v>0</v>
      </c>
      <c r="JT243" s="70">
        <v>0</v>
      </c>
      <c r="JU243" s="66">
        <f t="shared" si="2354"/>
        <v>0</v>
      </c>
      <c r="JV243" s="69">
        <v>0</v>
      </c>
      <c r="JW243" s="70">
        <v>0</v>
      </c>
      <c r="JX243" s="66">
        <f t="shared" si="2355"/>
        <v>0</v>
      </c>
      <c r="JY243" s="69">
        <v>0</v>
      </c>
      <c r="JZ243" s="70">
        <v>0</v>
      </c>
      <c r="KA243" s="66">
        <f t="shared" si="2356"/>
        <v>0</v>
      </c>
      <c r="KB243" s="69">
        <v>0</v>
      </c>
      <c r="KC243" s="70">
        <v>0</v>
      </c>
      <c r="KD243" s="66">
        <f t="shared" si="2357"/>
        <v>0</v>
      </c>
      <c r="KE243" s="71">
        <v>1.43824</v>
      </c>
      <c r="KF243" s="70">
        <v>10.455</v>
      </c>
      <c r="KG243" s="66">
        <f t="shared" si="2358"/>
        <v>7269.3013683390818</v>
      </c>
      <c r="KH243" s="69"/>
      <c r="KI243" s="70"/>
      <c r="KJ243" s="66"/>
      <c r="KK243" s="69">
        <v>0</v>
      </c>
      <c r="KL243" s="70">
        <v>0</v>
      </c>
      <c r="KM243" s="66">
        <f t="shared" si="2359"/>
        <v>0</v>
      </c>
      <c r="KN243" s="69">
        <v>0</v>
      </c>
      <c r="KO243" s="70">
        <v>0</v>
      </c>
      <c r="KP243" s="66">
        <f t="shared" si="2360"/>
        <v>0</v>
      </c>
      <c r="KQ243" s="69">
        <v>0</v>
      </c>
      <c r="KR243" s="70">
        <v>0</v>
      </c>
      <c r="KS243" s="66">
        <f t="shared" si="2361"/>
        <v>0</v>
      </c>
      <c r="KT243" s="71">
        <v>50.110459999999996</v>
      </c>
      <c r="KU243" s="70">
        <v>591.23500000000001</v>
      </c>
      <c r="KV243" s="66">
        <f t="shared" si="2362"/>
        <v>11798.634456758131</v>
      </c>
      <c r="KW243" s="69">
        <v>0</v>
      </c>
      <c r="KX243" s="70">
        <v>0</v>
      </c>
      <c r="KY243" s="66">
        <f t="shared" si="2363"/>
        <v>0</v>
      </c>
      <c r="KZ243" s="71">
        <v>32.546610000000001</v>
      </c>
      <c r="LA243" s="70">
        <v>942.60400000000004</v>
      </c>
      <c r="LB243" s="66">
        <f t="shared" si="2364"/>
        <v>28961.664517441295</v>
      </c>
      <c r="LC243" s="71">
        <v>101.36838</v>
      </c>
      <c r="LD243" s="70">
        <v>5476.72</v>
      </c>
      <c r="LE243" s="66">
        <f t="shared" si="2365"/>
        <v>54027.893116176863</v>
      </c>
      <c r="LF243" s="71">
        <v>2.0016500000000002</v>
      </c>
      <c r="LG243" s="70">
        <v>178.864</v>
      </c>
      <c r="LH243" s="66">
        <f t="shared" si="2366"/>
        <v>89358.279419478917</v>
      </c>
      <c r="LI243" s="71">
        <v>54.598570000000002</v>
      </c>
      <c r="LJ243" s="70">
        <v>265.19900000000001</v>
      </c>
      <c r="LK243" s="66">
        <f t="shared" si="2367"/>
        <v>4857.2517558610052</v>
      </c>
      <c r="LL243" s="69">
        <v>0</v>
      </c>
      <c r="LM243" s="70">
        <v>0</v>
      </c>
      <c r="LN243" s="66">
        <f t="shared" si="2368"/>
        <v>0</v>
      </c>
      <c r="LO243" s="69">
        <v>0</v>
      </c>
      <c r="LP243" s="70">
        <v>0</v>
      </c>
      <c r="LQ243" s="66">
        <f t="shared" si="2369"/>
        <v>0</v>
      </c>
      <c r="LR243" s="69">
        <v>0</v>
      </c>
      <c r="LS243" s="70">
        <v>0</v>
      </c>
      <c r="LT243" s="66">
        <f t="shared" si="2370"/>
        <v>0</v>
      </c>
      <c r="LU243" s="71">
        <v>30.77</v>
      </c>
      <c r="LV243" s="70">
        <v>1338.915</v>
      </c>
      <c r="LW243" s="66">
        <f t="shared" si="2371"/>
        <v>43513.649658758528</v>
      </c>
      <c r="LX243" s="71">
        <v>355.63</v>
      </c>
      <c r="LY243" s="70">
        <v>6534.4949999999999</v>
      </c>
      <c r="LZ243" s="66">
        <f t="shared" si="2372"/>
        <v>18374.420043303435</v>
      </c>
      <c r="MA243" s="72">
        <f t="shared" si="2373"/>
        <v>3326.0891300000008</v>
      </c>
      <c r="MB243" s="73">
        <f t="shared" si="2374"/>
        <v>67351.405000000013</v>
      </c>
      <c r="MC243" s="74"/>
    </row>
    <row r="244" spans="1:341" s="75" customFormat="1" ht="13.8" x14ac:dyDescent="0.3">
      <c r="A244" s="67">
        <v>2022</v>
      </c>
      <c r="B244" s="68" t="s">
        <v>10</v>
      </c>
      <c r="C244" s="69">
        <v>0</v>
      </c>
      <c r="D244" s="70">
        <v>0</v>
      </c>
      <c r="E244" s="66">
        <f t="shared" si="2376"/>
        <v>0</v>
      </c>
      <c r="F244" s="69">
        <v>0</v>
      </c>
      <c r="G244" s="70">
        <v>0</v>
      </c>
      <c r="H244" s="66">
        <f t="shared" si="2266"/>
        <v>0</v>
      </c>
      <c r="I244" s="69">
        <v>0</v>
      </c>
      <c r="J244" s="70">
        <v>0</v>
      </c>
      <c r="K244" s="66">
        <f t="shared" si="2267"/>
        <v>0</v>
      </c>
      <c r="L244" s="69">
        <v>0</v>
      </c>
      <c r="M244" s="70">
        <v>0</v>
      </c>
      <c r="N244" s="66">
        <f t="shared" si="2268"/>
        <v>0</v>
      </c>
      <c r="O244" s="71">
        <v>1.7510000000000001E-2</v>
      </c>
      <c r="P244" s="70">
        <v>1.508</v>
      </c>
      <c r="Q244" s="66">
        <f t="shared" si="2269"/>
        <v>86122.215876641916</v>
      </c>
      <c r="R244" s="69">
        <v>0</v>
      </c>
      <c r="S244" s="70">
        <v>0</v>
      </c>
      <c r="T244" s="66">
        <f t="shared" si="2270"/>
        <v>0</v>
      </c>
      <c r="U244" s="71">
        <v>142.33044000000001</v>
      </c>
      <c r="V244" s="70">
        <v>4638.1930000000002</v>
      </c>
      <c r="W244" s="66">
        <f t="shared" si="2271"/>
        <v>32587.498499969504</v>
      </c>
      <c r="X244" s="69">
        <v>0</v>
      </c>
      <c r="Y244" s="70">
        <v>0</v>
      </c>
      <c r="Z244" s="66">
        <f t="shared" si="2272"/>
        <v>0</v>
      </c>
      <c r="AA244" s="69">
        <v>0</v>
      </c>
      <c r="AB244" s="70">
        <v>0</v>
      </c>
      <c r="AC244" s="66">
        <f t="shared" si="2273"/>
        <v>0</v>
      </c>
      <c r="AD244" s="71">
        <v>8.7412900000000011</v>
      </c>
      <c r="AE244" s="70">
        <v>493.625</v>
      </c>
      <c r="AF244" s="66">
        <f t="shared" si="2274"/>
        <v>56470.498061498925</v>
      </c>
      <c r="AG244" s="69">
        <v>0</v>
      </c>
      <c r="AH244" s="70">
        <v>0</v>
      </c>
      <c r="AI244" s="66">
        <f t="shared" si="2275"/>
        <v>0</v>
      </c>
      <c r="AJ244" s="69">
        <v>0</v>
      </c>
      <c r="AK244" s="70">
        <v>0</v>
      </c>
      <c r="AL244" s="66">
        <f t="shared" si="2276"/>
        <v>0</v>
      </c>
      <c r="AM244" s="71">
        <v>1.2375</v>
      </c>
      <c r="AN244" s="70">
        <v>30.771000000000001</v>
      </c>
      <c r="AO244" s="66">
        <f t="shared" si="2277"/>
        <v>24865.454545454544</v>
      </c>
      <c r="AP244" s="69">
        <v>0</v>
      </c>
      <c r="AQ244" s="70">
        <v>0</v>
      </c>
      <c r="AR244" s="66">
        <f t="shared" si="2278"/>
        <v>0</v>
      </c>
      <c r="AS244" s="69">
        <v>0</v>
      </c>
      <c r="AT244" s="70">
        <v>0</v>
      </c>
      <c r="AU244" s="66">
        <f t="shared" si="2279"/>
        <v>0</v>
      </c>
      <c r="AV244" s="69">
        <v>0</v>
      </c>
      <c r="AW244" s="70">
        <v>0</v>
      </c>
      <c r="AX244" s="66">
        <f t="shared" si="2280"/>
        <v>0</v>
      </c>
      <c r="AY244" s="71">
        <v>7.6711299999999998</v>
      </c>
      <c r="AZ244" s="70">
        <v>916.51499999999999</v>
      </c>
      <c r="BA244" s="66">
        <f t="shared" si="2281"/>
        <v>119475.87904259216</v>
      </c>
      <c r="BB244" s="69">
        <v>0</v>
      </c>
      <c r="BC244" s="70">
        <v>0</v>
      </c>
      <c r="BD244" s="66">
        <f t="shared" si="2282"/>
        <v>0</v>
      </c>
      <c r="BE244" s="69">
        <v>0</v>
      </c>
      <c r="BF244" s="70">
        <v>0</v>
      </c>
      <c r="BG244" s="66">
        <f t="shared" si="2283"/>
        <v>0</v>
      </c>
      <c r="BH244" s="71">
        <v>20.560700000000001</v>
      </c>
      <c r="BI244" s="70">
        <v>117.854</v>
      </c>
      <c r="BJ244" s="66">
        <f t="shared" si="2284"/>
        <v>5732.0032878258035</v>
      </c>
      <c r="BK244" s="69">
        <v>0</v>
      </c>
      <c r="BL244" s="70">
        <v>0</v>
      </c>
      <c r="BM244" s="66">
        <f t="shared" si="2285"/>
        <v>0</v>
      </c>
      <c r="BN244" s="71">
        <v>14.86886</v>
      </c>
      <c r="BO244" s="70">
        <v>557.85</v>
      </c>
      <c r="BP244" s="66">
        <f t="shared" si="2286"/>
        <v>37518.007432984108</v>
      </c>
      <c r="BQ244" s="69">
        <v>0</v>
      </c>
      <c r="BR244" s="70">
        <v>0</v>
      </c>
      <c r="BS244" s="66">
        <f t="shared" si="2287"/>
        <v>0</v>
      </c>
      <c r="BT244" s="69">
        <v>0</v>
      </c>
      <c r="BU244" s="70">
        <v>0</v>
      </c>
      <c r="BV244" s="66">
        <f t="shared" si="2288"/>
        <v>0</v>
      </c>
      <c r="BW244" s="69">
        <v>0</v>
      </c>
      <c r="BX244" s="70">
        <v>0</v>
      </c>
      <c r="BY244" s="66">
        <f t="shared" si="2289"/>
        <v>0</v>
      </c>
      <c r="BZ244" s="71">
        <v>0.10640000000000001</v>
      </c>
      <c r="CA244" s="70">
        <v>7.1580000000000004</v>
      </c>
      <c r="CB244" s="66">
        <f t="shared" si="2290"/>
        <v>67274.436090225558</v>
      </c>
      <c r="CC244" s="69">
        <v>0</v>
      </c>
      <c r="CD244" s="70">
        <v>0</v>
      </c>
      <c r="CE244" s="66">
        <f t="shared" si="2291"/>
        <v>0</v>
      </c>
      <c r="CF244" s="69">
        <v>0</v>
      </c>
      <c r="CG244" s="70">
        <v>0</v>
      </c>
      <c r="CH244" s="66">
        <f t="shared" si="2292"/>
        <v>0</v>
      </c>
      <c r="CI244" s="69">
        <v>0</v>
      </c>
      <c r="CJ244" s="70">
        <v>0</v>
      </c>
      <c r="CK244" s="66">
        <f t="shared" si="2293"/>
        <v>0</v>
      </c>
      <c r="CL244" s="69">
        <v>0</v>
      </c>
      <c r="CM244" s="70">
        <v>0</v>
      </c>
      <c r="CN244" s="66">
        <f t="shared" si="2294"/>
        <v>0</v>
      </c>
      <c r="CO244" s="69">
        <v>0</v>
      </c>
      <c r="CP244" s="70">
        <v>0</v>
      </c>
      <c r="CQ244" s="66">
        <f t="shared" si="2295"/>
        <v>0</v>
      </c>
      <c r="CR244" s="69">
        <v>0</v>
      </c>
      <c r="CS244" s="70">
        <v>0</v>
      </c>
      <c r="CT244" s="66">
        <f t="shared" si="2296"/>
        <v>0</v>
      </c>
      <c r="CU244" s="69">
        <v>0</v>
      </c>
      <c r="CV244" s="70">
        <v>0</v>
      </c>
      <c r="CW244" s="66">
        <f t="shared" si="2297"/>
        <v>0</v>
      </c>
      <c r="CX244" s="71">
        <v>10.722569999999999</v>
      </c>
      <c r="CY244" s="70">
        <v>498.17</v>
      </c>
      <c r="CZ244" s="66">
        <f t="shared" si="2298"/>
        <v>46459.943838091058</v>
      </c>
      <c r="DA244" s="69">
        <v>0</v>
      </c>
      <c r="DB244" s="70">
        <v>0</v>
      </c>
      <c r="DC244" s="66">
        <f t="shared" si="2299"/>
        <v>0</v>
      </c>
      <c r="DD244" s="69">
        <v>0</v>
      </c>
      <c r="DE244" s="70">
        <v>0</v>
      </c>
      <c r="DF244" s="66">
        <f t="shared" si="2300"/>
        <v>0</v>
      </c>
      <c r="DG244" s="69">
        <v>0</v>
      </c>
      <c r="DH244" s="70">
        <v>0</v>
      </c>
      <c r="DI244" s="66">
        <f t="shared" si="2301"/>
        <v>0</v>
      </c>
      <c r="DJ244" s="69">
        <v>0</v>
      </c>
      <c r="DK244" s="70">
        <v>0</v>
      </c>
      <c r="DL244" s="66">
        <f t="shared" si="2302"/>
        <v>0</v>
      </c>
      <c r="DM244" s="71">
        <v>718.4769399999999</v>
      </c>
      <c r="DN244" s="70">
        <v>11356.339</v>
      </c>
      <c r="DO244" s="66">
        <f t="shared" si="2303"/>
        <v>15806.128725578863</v>
      </c>
      <c r="DP244" s="71">
        <v>6.9378700000000002</v>
      </c>
      <c r="DQ244" s="70">
        <v>223.52099999999999</v>
      </c>
      <c r="DR244" s="66">
        <f t="shared" si="2304"/>
        <v>32217.52497524456</v>
      </c>
      <c r="DS244" s="69">
        <v>0</v>
      </c>
      <c r="DT244" s="70">
        <v>0</v>
      </c>
      <c r="DU244" s="66">
        <f t="shared" si="2305"/>
        <v>0</v>
      </c>
      <c r="DV244" s="69">
        <v>0</v>
      </c>
      <c r="DW244" s="70">
        <v>0</v>
      </c>
      <c r="DX244" s="66">
        <f t="shared" si="2306"/>
        <v>0</v>
      </c>
      <c r="DY244" s="69">
        <v>0</v>
      </c>
      <c r="DZ244" s="70">
        <v>0</v>
      </c>
      <c r="EA244" s="66">
        <f t="shared" si="2307"/>
        <v>0</v>
      </c>
      <c r="EB244" s="71">
        <v>2.3398600000000003</v>
      </c>
      <c r="EC244" s="70">
        <v>93.055999999999997</v>
      </c>
      <c r="ED244" s="66">
        <f t="shared" si="2308"/>
        <v>39769.900763293525</v>
      </c>
      <c r="EE244" s="69">
        <v>0</v>
      </c>
      <c r="EF244" s="70">
        <v>0</v>
      </c>
      <c r="EG244" s="66">
        <f t="shared" si="2309"/>
        <v>0</v>
      </c>
      <c r="EH244" s="71">
        <v>6.8959999999999994E-2</v>
      </c>
      <c r="EI244" s="70">
        <v>1.4730000000000001</v>
      </c>
      <c r="EJ244" s="66">
        <f t="shared" si="2310"/>
        <v>21360.208816705337</v>
      </c>
      <c r="EK244" s="69">
        <v>0</v>
      </c>
      <c r="EL244" s="70">
        <v>0</v>
      </c>
      <c r="EM244" s="66">
        <f t="shared" si="2311"/>
        <v>0</v>
      </c>
      <c r="EN244" s="69">
        <v>0</v>
      </c>
      <c r="EO244" s="70">
        <v>0</v>
      </c>
      <c r="EP244" s="66">
        <f t="shared" si="2312"/>
        <v>0</v>
      </c>
      <c r="EQ244" s="69"/>
      <c r="ER244" s="70"/>
      <c r="ES244" s="66"/>
      <c r="ET244" s="69">
        <v>0</v>
      </c>
      <c r="EU244" s="70">
        <v>0</v>
      </c>
      <c r="EV244" s="66">
        <f t="shared" si="2313"/>
        <v>0</v>
      </c>
      <c r="EW244" s="69">
        <v>0</v>
      </c>
      <c r="EX244" s="70">
        <v>0</v>
      </c>
      <c r="EY244" s="66">
        <f t="shared" si="2314"/>
        <v>0</v>
      </c>
      <c r="EZ244" s="69">
        <v>0</v>
      </c>
      <c r="FA244" s="70">
        <v>0</v>
      </c>
      <c r="FB244" s="66">
        <f t="shared" si="2315"/>
        <v>0</v>
      </c>
      <c r="FC244" s="69"/>
      <c r="FD244" s="70"/>
      <c r="FE244" s="66"/>
      <c r="FF244" s="69">
        <v>0</v>
      </c>
      <c r="FG244" s="70">
        <v>0</v>
      </c>
      <c r="FH244" s="66">
        <f t="shared" si="2316"/>
        <v>0</v>
      </c>
      <c r="FI244" s="71">
        <v>79.517679999999999</v>
      </c>
      <c r="FJ244" s="70">
        <v>3219.7130000000002</v>
      </c>
      <c r="FK244" s="66">
        <f t="shared" si="2317"/>
        <v>40490.529904796022</v>
      </c>
      <c r="FL244" s="69">
        <v>0</v>
      </c>
      <c r="FM244" s="70">
        <v>0</v>
      </c>
      <c r="FN244" s="66">
        <f t="shared" si="2318"/>
        <v>0</v>
      </c>
      <c r="FO244" s="69">
        <v>0</v>
      </c>
      <c r="FP244" s="70">
        <v>0</v>
      </c>
      <c r="FQ244" s="66">
        <f t="shared" si="2319"/>
        <v>0</v>
      </c>
      <c r="FR244" s="69">
        <v>0</v>
      </c>
      <c r="FS244" s="70">
        <v>0</v>
      </c>
      <c r="FT244" s="66">
        <f t="shared" si="2320"/>
        <v>0</v>
      </c>
      <c r="FU244" s="69"/>
      <c r="FV244" s="70"/>
      <c r="FW244" s="66"/>
      <c r="FX244" s="69">
        <v>0</v>
      </c>
      <c r="FY244" s="70">
        <v>0</v>
      </c>
      <c r="FZ244" s="66">
        <f t="shared" si="2321"/>
        <v>0</v>
      </c>
      <c r="GA244" s="69">
        <v>0</v>
      </c>
      <c r="GB244" s="70">
        <v>0</v>
      </c>
      <c r="GC244" s="66">
        <f t="shared" si="2322"/>
        <v>0</v>
      </c>
      <c r="GD244" s="69">
        <v>0</v>
      </c>
      <c r="GE244" s="70">
        <v>0</v>
      </c>
      <c r="GF244" s="66">
        <f t="shared" si="2323"/>
        <v>0</v>
      </c>
      <c r="GG244" s="69">
        <v>0</v>
      </c>
      <c r="GH244" s="70">
        <v>0</v>
      </c>
      <c r="GI244" s="66">
        <f t="shared" si="2324"/>
        <v>0</v>
      </c>
      <c r="GJ244" s="69">
        <v>0</v>
      </c>
      <c r="GK244" s="70">
        <v>0</v>
      </c>
      <c r="GL244" s="66">
        <f t="shared" si="2325"/>
        <v>0</v>
      </c>
      <c r="GM244" s="69">
        <v>0</v>
      </c>
      <c r="GN244" s="70">
        <v>0</v>
      </c>
      <c r="GO244" s="66">
        <f t="shared" si="2326"/>
        <v>0</v>
      </c>
      <c r="GP244" s="69">
        <v>0</v>
      </c>
      <c r="GQ244" s="70">
        <v>0</v>
      </c>
      <c r="GR244" s="66">
        <f t="shared" si="2327"/>
        <v>0</v>
      </c>
      <c r="GS244" s="69">
        <v>0</v>
      </c>
      <c r="GT244" s="70">
        <v>0</v>
      </c>
      <c r="GU244" s="66">
        <f t="shared" si="2328"/>
        <v>0</v>
      </c>
      <c r="GV244" s="69">
        <v>0</v>
      </c>
      <c r="GW244" s="70">
        <v>0</v>
      </c>
      <c r="GX244" s="66">
        <f t="shared" si="2329"/>
        <v>0</v>
      </c>
      <c r="GY244" s="69">
        <v>0</v>
      </c>
      <c r="GZ244" s="70">
        <v>0</v>
      </c>
      <c r="HA244" s="66">
        <f t="shared" si="2330"/>
        <v>0</v>
      </c>
      <c r="HB244" s="71">
        <v>120.52800000000001</v>
      </c>
      <c r="HC244" s="70">
        <v>7115.52</v>
      </c>
      <c r="HD244" s="66">
        <f t="shared" si="2331"/>
        <v>59036.240541616884</v>
      </c>
      <c r="HE244" s="69">
        <v>0</v>
      </c>
      <c r="HF244" s="70">
        <v>0</v>
      </c>
      <c r="HG244" s="66">
        <f t="shared" si="2332"/>
        <v>0</v>
      </c>
      <c r="HH244" s="71">
        <v>60.829140000000002</v>
      </c>
      <c r="HI244" s="70">
        <v>3153.63</v>
      </c>
      <c r="HJ244" s="66">
        <f t="shared" si="2333"/>
        <v>51844.066840333435</v>
      </c>
      <c r="HK244" s="69">
        <v>0</v>
      </c>
      <c r="HL244" s="70">
        <v>0</v>
      </c>
      <c r="HM244" s="66">
        <f t="shared" si="2334"/>
        <v>0</v>
      </c>
      <c r="HN244" s="69">
        <v>0</v>
      </c>
      <c r="HO244" s="70">
        <v>0</v>
      </c>
      <c r="HP244" s="66">
        <f t="shared" si="2335"/>
        <v>0</v>
      </c>
      <c r="HQ244" s="69">
        <v>0</v>
      </c>
      <c r="HR244" s="70">
        <v>0</v>
      </c>
      <c r="HS244" s="66">
        <f t="shared" si="2336"/>
        <v>0</v>
      </c>
      <c r="HT244" s="71">
        <v>0.32100000000000001</v>
      </c>
      <c r="HU244" s="70">
        <v>0.38100000000000001</v>
      </c>
      <c r="HV244" s="66">
        <f t="shared" si="2337"/>
        <v>1186.9158878504672</v>
      </c>
      <c r="HW244" s="69">
        <v>0</v>
      </c>
      <c r="HX244" s="70">
        <v>0</v>
      </c>
      <c r="HY244" s="66">
        <f t="shared" si="2338"/>
        <v>0</v>
      </c>
      <c r="HZ244" s="71">
        <v>5.2546499999999998</v>
      </c>
      <c r="IA244" s="70">
        <v>425.91199999999998</v>
      </c>
      <c r="IB244" s="66">
        <f t="shared" si="2339"/>
        <v>81054.304282873258</v>
      </c>
      <c r="IC244" s="71">
        <v>27.016689999999997</v>
      </c>
      <c r="ID244" s="70">
        <v>877.78899999999999</v>
      </c>
      <c r="IE244" s="66">
        <f t="shared" si="2340"/>
        <v>32490.619687311806</v>
      </c>
      <c r="IF244" s="69">
        <v>0</v>
      </c>
      <c r="IG244" s="70">
        <v>0</v>
      </c>
      <c r="IH244" s="66">
        <f t="shared" si="2341"/>
        <v>0</v>
      </c>
      <c r="II244" s="69">
        <v>0</v>
      </c>
      <c r="IJ244" s="70">
        <v>0</v>
      </c>
      <c r="IK244" s="66">
        <f t="shared" si="2342"/>
        <v>0</v>
      </c>
      <c r="IL244" s="71">
        <v>10.99741</v>
      </c>
      <c r="IM244" s="70">
        <v>610.05700000000002</v>
      </c>
      <c r="IN244" s="66">
        <f t="shared" si="2343"/>
        <v>55472.788592950521</v>
      </c>
      <c r="IO244" s="71">
        <v>0.34135000000000004</v>
      </c>
      <c r="IP244" s="70">
        <v>14.541</v>
      </c>
      <c r="IQ244" s="66">
        <f t="shared" si="2344"/>
        <v>42598.50593232752</v>
      </c>
      <c r="IR244" s="69">
        <v>0</v>
      </c>
      <c r="IS244" s="70">
        <v>0</v>
      </c>
      <c r="IT244" s="66">
        <f t="shared" si="2345"/>
        <v>0</v>
      </c>
      <c r="IU244" s="69">
        <v>0</v>
      </c>
      <c r="IV244" s="70">
        <v>0</v>
      </c>
      <c r="IW244" s="66">
        <f t="shared" si="2346"/>
        <v>0</v>
      </c>
      <c r="IX244" s="69">
        <v>0</v>
      </c>
      <c r="IY244" s="70">
        <v>0</v>
      </c>
      <c r="IZ244" s="66">
        <f t="shared" si="2347"/>
        <v>0</v>
      </c>
      <c r="JA244" s="69">
        <v>0</v>
      </c>
      <c r="JB244" s="70">
        <v>0</v>
      </c>
      <c r="JC244" s="66">
        <f t="shared" si="2348"/>
        <v>0</v>
      </c>
      <c r="JD244" s="69">
        <v>0</v>
      </c>
      <c r="JE244" s="70">
        <v>0</v>
      </c>
      <c r="JF244" s="66">
        <f t="shared" si="2349"/>
        <v>0</v>
      </c>
      <c r="JG244" s="69">
        <v>0</v>
      </c>
      <c r="JH244" s="70">
        <v>0</v>
      </c>
      <c r="JI244" s="66">
        <f t="shared" si="2350"/>
        <v>0</v>
      </c>
      <c r="JJ244" s="69">
        <v>0</v>
      </c>
      <c r="JK244" s="70">
        <v>0</v>
      </c>
      <c r="JL244" s="66">
        <f t="shared" si="2351"/>
        <v>0</v>
      </c>
      <c r="JM244" s="69">
        <v>0</v>
      </c>
      <c r="JN244" s="70">
        <v>0</v>
      </c>
      <c r="JO244" s="66">
        <f t="shared" si="2352"/>
        <v>0</v>
      </c>
      <c r="JP244" s="71">
        <v>74.141480000000001</v>
      </c>
      <c r="JQ244" s="70">
        <v>3845.0929999999998</v>
      </c>
      <c r="JR244" s="66">
        <f t="shared" si="2353"/>
        <v>51861.562515342288</v>
      </c>
      <c r="JS244" s="71">
        <v>1.2489999999999999E-2</v>
      </c>
      <c r="JT244" s="70">
        <v>0.754</v>
      </c>
      <c r="JU244" s="66">
        <f t="shared" si="2354"/>
        <v>60368.294635708575</v>
      </c>
      <c r="JV244" s="69">
        <v>0</v>
      </c>
      <c r="JW244" s="70">
        <v>0</v>
      </c>
      <c r="JX244" s="66">
        <f t="shared" si="2355"/>
        <v>0</v>
      </c>
      <c r="JY244" s="69">
        <v>0</v>
      </c>
      <c r="JZ244" s="70">
        <v>0</v>
      </c>
      <c r="KA244" s="66">
        <f t="shared" si="2356"/>
        <v>0</v>
      </c>
      <c r="KB244" s="69">
        <v>0</v>
      </c>
      <c r="KC244" s="70">
        <v>0</v>
      </c>
      <c r="KD244" s="66">
        <f t="shared" si="2357"/>
        <v>0</v>
      </c>
      <c r="KE244" s="71">
        <v>1.0526800000000001</v>
      </c>
      <c r="KF244" s="70">
        <v>8.1120000000000001</v>
      </c>
      <c r="KG244" s="66">
        <f t="shared" si="2358"/>
        <v>7706.0455219059913</v>
      </c>
      <c r="KH244" s="69"/>
      <c r="KI244" s="70"/>
      <c r="KJ244" s="66"/>
      <c r="KK244" s="69">
        <v>0</v>
      </c>
      <c r="KL244" s="70">
        <v>0</v>
      </c>
      <c r="KM244" s="66">
        <f t="shared" si="2359"/>
        <v>0</v>
      </c>
      <c r="KN244" s="69">
        <v>0</v>
      </c>
      <c r="KO244" s="70">
        <v>0</v>
      </c>
      <c r="KP244" s="66">
        <f t="shared" si="2360"/>
        <v>0</v>
      </c>
      <c r="KQ244" s="69">
        <v>0</v>
      </c>
      <c r="KR244" s="70">
        <v>0</v>
      </c>
      <c r="KS244" s="66">
        <f t="shared" si="2361"/>
        <v>0</v>
      </c>
      <c r="KT244" s="71">
        <v>40.638750000000002</v>
      </c>
      <c r="KU244" s="70">
        <v>621.18399999999997</v>
      </c>
      <c r="KV244" s="66">
        <f t="shared" si="2362"/>
        <v>15285.509519854817</v>
      </c>
      <c r="KW244" s="69">
        <v>0</v>
      </c>
      <c r="KX244" s="70">
        <v>0</v>
      </c>
      <c r="KY244" s="66">
        <f t="shared" si="2363"/>
        <v>0</v>
      </c>
      <c r="KZ244" s="71">
        <v>94.891289999999998</v>
      </c>
      <c r="LA244" s="70">
        <v>2450.6419999999998</v>
      </c>
      <c r="LB244" s="66">
        <f t="shared" si="2364"/>
        <v>25825.784431848275</v>
      </c>
      <c r="LC244" s="71">
        <v>77.983419999999995</v>
      </c>
      <c r="LD244" s="70">
        <v>4510.5320000000002</v>
      </c>
      <c r="LE244" s="66">
        <f t="shared" si="2365"/>
        <v>57839.627961943712</v>
      </c>
      <c r="LF244" s="71">
        <v>5.34762</v>
      </c>
      <c r="LG244" s="70">
        <v>52.567</v>
      </c>
      <c r="LH244" s="66">
        <f t="shared" si="2366"/>
        <v>9829.9804398966262</v>
      </c>
      <c r="LI244" s="69">
        <v>1.165</v>
      </c>
      <c r="LJ244" s="70">
        <v>46.686999999999998</v>
      </c>
      <c r="LK244" s="66">
        <f t="shared" si="2367"/>
        <v>40074.678111587978</v>
      </c>
      <c r="LL244" s="69">
        <v>0</v>
      </c>
      <c r="LM244" s="70">
        <v>0</v>
      </c>
      <c r="LN244" s="66">
        <f t="shared" si="2368"/>
        <v>0</v>
      </c>
      <c r="LO244" s="69">
        <v>0</v>
      </c>
      <c r="LP244" s="70">
        <v>0</v>
      </c>
      <c r="LQ244" s="66">
        <f t="shared" si="2369"/>
        <v>0</v>
      </c>
      <c r="LR244" s="69">
        <v>0</v>
      </c>
      <c r="LS244" s="70">
        <v>0</v>
      </c>
      <c r="LT244" s="66">
        <f t="shared" si="2370"/>
        <v>0</v>
      </c>
      <c r="LU244" s="71">
        <v>0.44</v>
      </c>
      <c r="LV244" s="70">
        <v>19</v>
      </c>
      <c r="LW244" s="66">
        <f t="shared" si="2371"/>
        <v>43181.818181818177</v>
      </c>
      <c r="LX244" s="71">
        <v>370.59500000000003</v>
      </c>
      <c r="LY244" s="70">
        <v>6660.183</v>
      </c>
      <c r="LZ244" s="66">
        <f t="shared" si="2372"/>
        <v>17971.594328040042</v>
      </c>
      <c r="MA244" s="72">
        <f t="shared" si="2373"/>
        <v>1905.1536799999999</v>
      </c>
      <c r="MB244" s="73">
        <f t="shared" si="2374"/>
        <v>52568.33</v>
      </c>
      <c r="MC244" s="74"/>
    </row>
    <row r="245" spans="1:341" s="75" customFormat="1" ht="13.8" x14ac:dyDescent="0.3">
      <c r="A245" s="67">
        <v>2022</v>
      </c>
      <c r="B245" s="68" t="s">
        <v>11</v>
      </c>
      <c r="C245" s="69">
        <v>0</v>
      </c>
      <c r="D245" s="70">
        <v>0</v>
      </c>
      <c r="E245" s="66">
        <f t="shared" si="2376"/>
        <v>0</v>
      </c>
      <c r="F245" s="69">
        <v>0</v>
      </c>
      <c r="G245" s="70">
        <v>0</v>
      </c>
      <c r="H245" s="66">
        <f t="shared" si="2266"/>
        <v>0</v>
      </c>
      <c r="I245" s="69">
        <v>0</v>
      </c>
      <c r="J245" s="70">
        <v>0</v>
      </c>
      <c r="K245" s="66">
        <f t="shared" si="2267"/>
        <v>0</v>
      </c>
      <c r="L245" s="69">
        <v>0</v>
      </c>
      <c r="M245" s="70">
        <v>0</v>
      </c>
      <c r="N245" s="66">
        <f t="shared" si="2268"/>
        <v>0</v>
      </c>
      <c r="O245" s="71">
        <v>4.2000000000000006E-3</v>
      </c>
      <c r="P245" s="70">
        <v>2.4369999999999998</v>
      </c>
      <c r="Q245" s="66">
        <f t="shared" si="2269"/>
        <v>580238.09523809503</v>
      </c>
      <c r="R245" s="69">
        <v>0</v>
      </c>
      <c r="S245" s="70">
        <v>0</v>
      </c>
      <c r="T245" s="66">
        <f t="shared" si="2270"/>
        <v>0</v>
      </c>
      <c r="U245" s="71">
        <v>611.15761999999995</v>
      </c>
      <c r="V245" s="70">
        <v>18989.463</v>
      </c>
      <c r="W245" s="66">
        <f t="shared" si="2271"/>
        <v>31071.302031708288</v>
      </c>
      <c r="X245" s="71">
        <v>2.5888</v>
      </c>
      <c r="Y245" s="70">
        <v>55.64</v>
      </c>
      <c r="Z245" s="66">
        <f t="shared" si="2272"/>
        <v>21492.583436341163</v>
      </c>
      <c r="AA245" s="69">
        <v>0</v>
      </c>
      <c r="AB245" s="70">
        <v>0</v>
      </c>
      <c r="AC245" s="66">
        <f t="shared" si="2273"/>
        <v>0</v>
      </c>
      <c r="AD245" s="71">
        <v>0.09</v>
      </c>
      <c r="AE245" s="70">
        <v>4.1740000000000004</v>
      </c>
      <c r="AF245" s="66">
        <f t="shared" si="2274"/>
        <v>46377.777777777788</v>
      </c>
      <c r="AG245" s="69">
        <v>0</v>
      </c>
      <c r="AH245" s="70">
        <v>0</v>
      </c>
      <c r="AI245" s="66">
        <f t="shared" si="2275"/>
        <v>0</v>
      </c>
      <c r="AJ245" s="69">
        <v>0</v>
      </c>
      <c r="AK245" s="70">
        <v>0</v>
      </c>
      <c r="AL245" s="66">
        <f t="shared" si="2276"/>
        <v>0</v>
      </c>
      <c r="AM245" s="71">
        <v>10.08</v>
      </c>
      <c r="AN245" s="70">
        <v>587.55999999999995</v>
      </c>
      <c r="AO245" s="66">
        <f t="shared" si="2277"/>
        <v>58289.68253968253</v>
      </c>
      <c r="AP245" s="69">
        <v>0</v>
      </c>
      <c r="AQ245" s="70">
        <v>0</v>
      </c>
      <c r="AR245" s="66">
        <f t="shared" si="2278"/>
        <v>0</v>
      </c>
      <c r="AS245" s="69">
        <v>0</v>
      </c>
      <c r="AT245" s="70">
        <v>0</v>
      </c>
      <c r="AU245" s="66">
        <f t="shared" si="2279"/>
        <v>0</v>
      </c>
      <c r="AV245" s="69">
        <v>0</v>
      </c>
      <c r="AW245" s="70">
        <v>0</v>
      </c>
      <c r="AX245" s="66">
        <f t="shared" si="2280"/>
        <v>0</v>
      </c>
      <c r="AY245" s="69">
        <v>0</v>
      </c>
      <c r="AZ245" s="70">
        <v>0</v>
      </c>
      <c r="BA245" s="66">
        <f t="shared" si="2281"/>
        <v>0</v>
      </c>
      <c r="BB245" s="69">
        <v>0</v>
      </c>
      <c r="BC245" s="70">
        <v>0</v>
      </c>
      <c r="BD245" s="66">
        <f t="shared" si="2282"/>
        <v>0</v>
      </c>
      <c r="BE245" s="69">
        <v>0</v>
      </c>
      <c r="BF245" s="70">
        <v>0</v>
      </c>
      <c r="BG245" s="66">
        <f t="shared" si="2283"/>
        <v>0</v>
      </c>
      <c r="BH245" s="71">
        <v>46.361059999999995</v>
      </c>
      <c r="BI245" s="70">
        <v>272.20299999999997</v>
      </c>
      <c r="BJ245" s="66">
        <f t="shared" si="2284"/>
        <v>5871.3713620870612</v>
      </c>
      <c r="BK245" s="69">
        <v>0</v>
      </c>
      <c r="BL245" s="70">
        <v>0</v>
      </c>
      <c r="BM245" s="66">
        <f t="shared" si="2285"/>
        <v>0</v>
      </c>
      <c r="BN245" s="71">
        <v>8.7639999999999993</v>
      </c>
      <c r="BO245" s="70">
        <v>462.92399999999998</v>
      </c>
      <c r="BP245" s="66">
        <f t="shared" si="2286"/>
        <v>52821.086261980832</v>
      </c>
      <c r="BQ245" s="69">
        <v>0</v>
      </c>
      <c r="BR245" s="70">
        <v>0</v>
      </c>
      <c r="BS245" s="66">
        <f t="shared" si="2287"/>
        <v>0</v>
      </c>
      <c r="BT245" s="69">
        <v>0</v>
      </c>
      <c r="BU245" s="70">
        <v>0</v>
      </c>
      <c r="BV245" s="66">
        <f t="shared" si="2288"/>
        <v>0</v>
      </c>
      <c r="BW245" s="69">
        <v>0</v>
      </c>
      <c r="BX245" s="70">
        <v>0</v>
      </c>
      <c r="BY245" s="66">
        <f t="shared" si="2289"/>
        <v>0</v>
      </c>
      <c r="BZ245" s="69">
        <v>0</v>
      </c>
      <c r="CA245" s="70">
        <v>0</v>
      </c>
      <c r="CB245" s="66">
        <f t="shared" si="2290"/>
        <v>0</v>
      </c>
      <c r="CC245" s="71">
        <v>27.94585</v>
      </c>
      <c r="CD245" s="70">
        <v>1954.8240000000001</v>
      </c>
      <c r="CE245" s="66">
        <f t="shared" si="2291"/>
        <v>69950.421976787256</v>
      </c>
      <c r="CF245" s="69">
        <v>0</v>
      </c>
      <c r="CG245" s="70">
        <v>0</v>
      </c>
      <c r="CH245" s="66">
        <f t="shared" si="2292"/>
        <v>0</v>
      </c>
      <c r="CI245" s="69">
        <v>0</v>
      </c>
      <c r="CJ245" s="70">
        <v>0</v>
      </c>
      <c r="CK245" s="66">
        <f t="shared" si="2293"/>
        <v>0</v>
      </c>
      <c r="CL245" s="69">
        <v>0</v>
      </c>
      <c r="CM245" s="70">
        <v>0</v>
      </c>
      <c r="CN245" s="66">
        <f t="shared" si="2294"/>
        <v>0</v>
      </c>
      <c r="CO245" s="71">
        <v>0.84439999999999993</v>
      </c>
      <c r="CP245" s="70">
        <v>177.453</v>
      </c>
      <c r="CQ245" s="66">
        <f t="shared" si="2295"/>
        <v>210152.77119848414</v>
      </c>
      <c r="CR245" s="69">
        <v>0</v>
      </c>
      <c r="CS245" s="70">
        <v>0</v>
      </c>
      <c r="CT245" s="66">
        <f t="shared" si="2296"/>
        <v>0</v>
      </c>
      <c r="CU245" s="69">
        <v>0</v>
      </c>
      <c r="CV245" s="70">
        <v>0</v>
      </c>
      <c r="CW245" s="66">
        <f t="shared" si="2297"/>
        <v>0</v>
      </c>
      <c r="CX245" s="71">
        <v>9.4520499999999998</v>
      </c>
      <c r="CY245" s="70">
        <v>588.4</v>
      </c>
      <c r="CZ245" s="66">
        <f t="shared" si="2298"/>
        <v>62251.046069371194</v>
      </c>
      <c r="DA245" s="69">
        <v>0</v>
      </c>
      <c r="DB245" s="70">
        <v>0</v>
      </c>
      <c r="DC245" s="66">
        <f t="shared" si="2299"/>
        <v>0</v>
      </c>
      <c r="DD245" s="71">
        <v>0.47258999999999995</v>
      </c>
      <c r="DE245" s="70">
        <v>25.567</v>
      </c>
      <c r="DF245" s="66">
        <f t="shared" si="2300"/>
        <v>54099.748196110799</v>
      </c>
      <c r="DG245" s="69">
        <v>0</v>
      </c>
      <c r="DH245" s="70">
        <v>0</v>
      </c>
      <c r="DI245" s="66">
        <f t="shared" si="2301"/>
        <v>0</v>
      </c>
      <c r="DJ245" s="69">
        <v>0</v>
      </c>
      <c r="DK245" s="70">
        <v>0</v>
      </c>
      <c r="DL245" s="66">
        <f t="shared" si="2302"/>
        <v>0</v>
      </c>
      <c r="DM245" s="71">
        <v>606.28796</v>
      </c>
      <c r="DN245" s="70">
        <v>12571.046</v>
      </c>
      <c r="DO245" s="66">
        <f t="shared" si="2303"/>
        <v>20734.447703695121</v>
      </c>
      <c r="DP245" s="71">
        <v>3.78789</v>
      </c>
      <c r="DQ245" s="70">
        <v>90.85</v>
      </c>
      <c r="DR245" s="66">
        <f t="shared" si="2304"/>
        <v>23984.329006386139</v>
      </c>
      <c r="DS245" s="71">
        <v>9.8078199999999995</v>
      </c>
      <c r="DT245" s="70">
        <v>238.32900000000001</v>
      </c>
      <c r="DU245" s="66">
        <f t="shared" si="2305"/>
        <v>24299.895389597281</v>
      </c>
      <c r="DV245" s="69">
        <v>0</v>
      </c>
      <c r="DW245" s="70">
        <v>0</v>
      </c>
      <c r="DX245" s="66">
        <f t="shared" si="2306"/>
        <v>0</v>
      </c>
      <c r="DY245" s="69">
        <v>0</v>
      </c>
      <c r="DZ245" s="70">
        <v>0</v>
      </c>
      <c r="EA245" s="66">
        <f t="shared" si="2307"/>
        <v>0</v>
      </c>
      <c r="EB245" s="71">
        <v>9.0278899999999993</v>
      </c>
      <c r="EC245" s="70">
        <v>598.79300000000001</v>
      </c>
      <c r="ED245" s="66">
        <f t="shared" si="2308"/>
        <v>66327.015504176496</v>
      </c>
      <c r="EE245" s="69">
        <v>0</v>
      </c>
      <c r="EF245" s="70">
        <v>0</v>
      </c>
      <c r="EG245" s="66">
        <f t="shared" si="2309"/>
        <v>0</v>
      </c>
      <c r="EH245" s="71">
        <v>2.7200000000000002E-3</v>
      </c>
      <c r="EI245" s="70">
        <v>0.39400000000000002</v>
      </c>
      <c r="EJ245" s="66">
        <f t="shared" si="2310"/>
        <v>144852.94117647057</v>
      </c>
      <c r="EK245" s="69">
        <v>0</v>
      </c>
      <c r="EL245" s="70">
        <v>0</v>
      </c>
      <c r="EM245" s="66">
        <f t="shared" si="2311"/>
        <v>0</v>
      </c>
      <c r="EN245" s="69">
        <v>0</v>
      </c>
      <c r="EO245" s="70">
        <v>0</v>
      </c>
      <c r="EP245" s="66">
        <f t="shared" si="2312"/>
        <v>0</v>
      </c>
      <c r="EQ245" s="69"/>
      <c r="ER245" s="70"/>
      <c r="ES245" s="66"/>
      <c r="ET245" s="69">
        <v>0</v>
      </c>
      <c r="EU245" s="70">
        <v>0</v>
      </c>
      <c r="EV245" s="66">
        <f t="shared" si="2313"/>
        <v>0</v>
      </c>
      <c r="EW245" s="69">
        <v>0</v>
      </c>
      <c r="EX245" s="70">
        <v>0</v>
      </c>
      <c r="EY245" s="66">
        <f t="shared" si="2314"/>
        <v>0</v>
      </c>
      <c r="EZ245" s="69">
        <v>0</v>
      </c>
      <c r="FA245" s="70">
        <v>0</v>
      </c>
      <c r="FB245" s="66">
        <f t="shared" si="2315"/>
        <v>0</v>
      </c>
      <c r="FC245" s="71"/>
      <c r="FD245" s="70"/>
      <c r="FE245" s="66"/>
      <c r="FF245" s="71">
        <v>1.2900000000000001E-3</v>
      </c>
      <c r="FG245" s="70">
        <v>0.05</v>
      </c>
      <c r="FH245" s="66">
        <f t="shared" si="2316"/>
        <v>38759.689922480618</v>
      </c>
      <c r="FI245" s="71">
        <v>101.9786</v>
      </c>
      <c r="FJ245" s="70">
        <v>4234.5169999999998</v>
      </c>
      <c r="FK245" s="66">
        <f t="shared" si="2317"/>
        <v>41523.584359855886</v>
      </c>
      <c r="FL245" s="69">
        <v>0</v>
      </c>
      <c r="FM245" s="70">
        <v>0</v>
      </c>
      <c r="FN245" s="66">
        <f t="shared" si="2318"/>
        <v>0</v>
      </c>
      <c r="FO245" s="69">
        <v>0</v>
      </c>
      <c r="FP245" s="70">
        <v>0</v>
      </c>
      <c r="FQ245" s="66">
        <f t="shared" si="2319"/>
        <v>0</v>
      </c>
      <c r="FR245" s="69">
        <v>0</v>
      </c>
      <c r="FS245" s="70">
        <v>0</v>
      </c>
      <c r="FT245" s="66">
        <f t="shared" si="2320"/>
        <v>0</v>
      </c>
      <c r="FU245" s="69"/>
      <c r="FV245" s="70"/>
      <c r="FW245" s="66"/>
      <c r="FX245" s="69">
        <v>0</v>
      </c>
      <c r="FY245" s="70">
        <v>0</v>
      </c>
      <c r="FZ245" s="66">
        <f t="shared" si="2321"/>
        <v>0</v>
      </c>
      <c r="GA245" s="69">
        <v>0</v>
      </c>
      <c r="GB245" s="70">
        <v>0</v>
      </c>
      <c r="GC245" s="66">
        <f t="shared" si="2322"/>
        <v>0</v>
      </c>
      <c r="GD245" s="71">
        <v>4</v>
      </c>
      <c r="GE245" s="70">
        <v>474.25400000000002</v>
      </c>
      <c r="GF245" s="66">
        <f t="shared" si="2323"/>
        <v>118563.5</v>
      </c>
      <c r="GG245" s="69">
        <v>0</v>
      </c>
      <c r="GH245" s="70">
        <v>0</v>
      </c>
      <c r="GI245" s="66">
        <f t="shared" si="2324"/>
        <v>0</v>
      </c>
      <c r="GJ245" s="69">
        <v>0</v>
      </c>
      <c r="GK245" s="70">
        <v>0</v>
      </c>
      <c r="GL245" s="66">
        <f t="shared" si="2325"/>
        <v>0</v>
      </c>
      <c r="GM245" s="69">
        <v>0</v>
      </c>
      <c r="GN245" s="70">
        <v>0</v>
      </c>
      <c r="GO245" s="66">
        <f t="shared" si="2326"/>
        <v>0</v>
      </c>
      <c r="GP245" s="69">
        <v>0</v>
      </c>
      <c r="GQ245" s="70">
        <v>0</v>
      </c>
      <c r="GR245" s="66">
        <f t="shared" si="2327"/>
        <v>0</v>
      </c>
      <c r="GS245" s="69">
        <v>0</v>
      </c>
      <c r="GT245" s="70">
        <v>0</v>
      </c>
      <c r="GU245" s="66">
        <f t="shared" si="2328"/>
        <v>0</v>
      </c>
      <c r="GV245" s="69">
        <v>0</v>
      </c>
      <c r="GW245" s="70">
        <v>0</v>
      </c>
      <c r="GX245" s="66">
        <f t="shared" si="2329"/>
        <v>0</v>
      </c>
      <c r="GY245" s="69">
        <v>0</v>
      </c>
      <c r="GZ245" s="70">
        <v>0</v>
      </c>
      <c r="HA245" s="66">
        <f t="shared" si="2330"/>
        <v>0</v>
      </c>
      <c r="HB245" s="71">
        <v>66.096000000000004</v>
      </c>
      <c r="HC245" s="70">
        <v>3469.44</v>
      </c>
      <c r="HD245" s="66">
        <f t="shared" si="2331"/>
        <v>52490.922294843862</v>
      </c>
      <c r="HE245" s="69">
        <v>0</v>
      </c>
      <c r="HF245" s="70">
        <v>0</v>
      </c>
      <c r="HG245" s="66">
        <f t="shared" si="2332"/>
        <v>0</v>
      </c>
      <c r="HH245" s="71">
        <v>57.013489999999997</v>
      </c>
      <c r="HI245" s="70">
        <v>3061.0169999999998</v>
      </c>
      <c r="HJ245" s="66">
        <f t="shared" si="2333"/>
        <v>53689.346152989405</v>
      </c>
      <c r="HK245" s="69">
        <v>0</v>
      </c>
      <c r="HL245" s="70">
        <v>0</v>
      </c>
      <c r="HM245" s="66">
        <f t="shared" si="2334"/>
        <v>0</v>
      </c>
      <c r="HN245" s="69">
        <v>0</v>
      </c>
      <c r="HO245" s="70">
        <v>0</v>
      </c>
      <c r="HP245" s="66">
        <f t="shared" si="2335"/>
        <v>0</v>
      </c>
      <c r="HQ245" s="69">
        <v>0</v>
      </c>
      <c r="HR245" s="70">
        <v>0</v>
      </c>
      <c r="HS245" s="66">
        <f t="shared" si="2336"/>
        <v>0</v>
      </c>
      <c r="HT245" s="69">
        <v>0</v>
      </c>
      <c r="HU245" s="70">
        <v>0</v>
      </c>
      <c r="HV245" s="66">
        <f t="shared" si="2337"/>
        <v>0</v>
      </c>
      <c r="HW245" s="69">
        <v>0</v>
      </c>
      <c r="HX245" s="70">
        <v>0</v>
      </c>
      <c r="HY245" s="66">
        <f t="shared" si="2338"/>
        <v>0</v>
      </c>
      <c r="HZ245" s="69">
        <v>0</v>
      </c>
      <c r="IA245" s="70">
        <v>0</v>
      </c>
      <c r="IB245" s="66">
        <f t="shared" si="2339"/>
        <v>0</v>
      </c>
      <c r="IC245" s="71">
        <v>17.78969</v>
      </c>
      <c r="ID245" s="70">
        <v>586.87800000000004</v>
      </c>
      <c r="IE245" s="66">
        <f t="shared" si="2340"/>
        <v>32989.782284008317</v>
      </c>
      <c r="IF245" s="69">
        <v>0</v>
      </c>
      <c r="IG245" s="70">
        <v>0</v>
      </c>
      <c r="IH245" s="66">
        <f t="shared" si="2341"/>
        <v>0</v>
      </c>
      <c r="II245" s="69">
        <v>0</v>
      </c>
      <c r="IJ245" s="70">
        <v>0</v>
      </c>
      <c r="IK245" s="66">
        <f t="shared" si="2342"/>
        <v>0</v>
      </c>
      <c r="IL245" s="71">
        <v>12.760120000000001</v>
      </c>
      <c r="IM245" s="70">
        <v>863.89599999999996</v>
      </c>
      <c r="IN245" s="66">
        <f t="shared" si="2343"/>
        <v>67702.811572304956</v>
      </c>
      <c r="IO245" s="71">
        <v>37.876010000000001</v>
      </c>
      <c r="IP245" s="70">
        <v>2038.819</v>
      </c>
      <c r="IQ245" s="66">
        <f t="shared" si="2344"/>
        <v>53828.769186617064</v>
      </c>
      <c r="IR245" s="69">
        <v>0</v>
      </c>
      <c r="IS245" s="70">
        <v>0</v>
      </c>
      <c r="IT245" s="66">
        <f t="shared" si="2345"/>
        <v>0</v>
      </c>
      <c r="IU245" s="69">
        <v>0</v>
      </c>
      <c r="IV245" s="70">
        <v>0</v>
      </c>
      <c r="IW245" s="66">
        <f t="shared" si="2346"/>
        <v>0</v>
      </c>
      <c r="IX245" s="69">
        <v>0</v>
      </c>
      <c r="IY245" s="70">
        <v>0</v>
      </c>
      <c r="IZ245" s="66">
        <f t="shared" si="2347"/>
        <v>0</v>
      </c>
      <c r="JA245" s="71">
        <v>8.6171699999999998</v>
      </c>
      <c r="JB245" s="70">
        <v>555.84699999999998</v>
      </c>
      <c r="JC245" s="66">
        <f t="shared" si="2348"/>
        <v>64504.587933161347</v>
      </c>
      <c r="JD245" s="71">
        <v>5.6449999999999996</v>
      </c>
      <c r="JE245" s="70">
        <v>532.45500000000004</v>
      </c>
      <c r="JF245" s="66">
        <f t="shared" si="2349"/>
        <v>94323.294951284333</v>
      </c>
      <c r="JG245" s="69">
        <v>0</v>
      </c>
      <c r="JH245" s="70">
        <v>0</v>
      </c>
      <c r="JI245" s="66">
        <f t="shared" si="2350"/>
        <v>0</v>
      </c>
      <c r="JJ245" s="69">
        <v>0</v>
      </c>
      <c r="JK245" s="70">
        <v>0</v>
      </c>
      <c r="JL245" s="66">
        <f t="shared" si="2351"/>
        <v>0</v>
      </c>
      <c r="JM245" s="69">
        <v>0</v>
      </c>
      <c r="JN245" s="70">
        <v>0</v>
      </c>
      <c r="JO245" s="66">
        <f t="shared" si="2352"/>
        <v>0</v>
      </c>
      <c r="JP245" s="71">
        <v>40.040610000000001</v>
      </c>
      <c r="JQ245" s="70">
        <v>2223.489</v>
      </c>
      <c r="JR245" s="66">
        <f t="shared" si="2353"/>
        <v>55530.847307271295</v>
      </c>
      <c r="JS245" s="71">
        <v>34.276600000000002</v>
      </c>
      <c r="JT245" s="70">
        <v>187.685</v>
      </c>
      <c r="JU245" s="66">
        <f t="shared" si="2354"/>
        <v>5475.6014307136647</v>
      </c>
      <c r="JV245" s="69">
        <v>0</v>
      </c>
      <c r="JW245" s="70">
        <v>0</v>
      </c>
      <c r="JX245" s="66">
        <f t="shared" si="2355"/>
        <v>0</v>
      </c>
      <c r="JY245" s="69">
        <v>0</v>
      </c>
      <c r="JZ245" s="70">
        <v>0</v>
      </c>
      <c r="KA245" s="66">
        <f t="shared" si="2356"/>
        <v>0</v>
      </c>
      <c r="KB245" s="69">
        <v>0</v>
      </c>
      <c r="KC245" s="70">
        <v>0</v>
      </c>
      <c r="KD245" s="66">
        <f t="shared" si="2357"/>
        <v>0</v>
      </c>
      <c r="KE245" s="69">
        <v>0</v>
      </c>
      <c r="KF245" s="70">
        <v>0</v>
      </c>
      <c r="KG245" s="66">
        <f t="shared" si="2358"/>
        <v>0</v>
      </c>
      <c r="KH245" s="69"/>
      <c r="KI245" s="70"/>
      <c r="KJ245" s="66"/>
      <c r="KK245" s="69">
        <v>0</v>
      </c>
      <c r="KL245" s="70">
        <v>0</v>
      </c>
      <c r="KM245" s="66">
        <f t="shared" si="2359"/>
        <v>0</v>
      </c>
      <c r="KN245" s="69">
        <v>0</v>
      </c>
      <c r="KO245" s="70">
        <v>0</v>
      </c>
      <c r="KP245" s="66">
        <f t="shared" si="2360"/>
        <v>0</v>
      </c>
      <c r="KQ245" s="69">
        <v>0</v>
      </c>
      <c r="KR245" s="70">
        <v>0</v>
      </c>
      <c r="KS245" s="66">
        <f t="shared" si="2361"/>
        <v>0</v>
      </c>
      <c r="KT245" s="71">
        <v>45.088380000000001</v>
      </c>
      <c r="KU245" s="70">
        <v>306.41800000000001</v>
      </c>
      <c r="KV245" s="66">
        <f t="shared" si="2362"/>
        <v>6795.9416594696904</v>
      </c>
      <c r="KW245" s="69">
        <v>0</v>
      </c>
      <c r="KX245" s="70">
        <v>0</v>
      </c>
      <c r="KY245" s="66">
        <f t="shared" si="2363"/>
        <v>0</v>
      </c>
      <c r="KZ245" s="71">
        <v>19.189</v>
      </c>
      <c r="LA245" s="70">
        <v>484.85300000000001</v>
      </c>
      <c r="LB245" s="66">
        <f t="shared" si="2364"/>
        <v>25267.236437542342</v>
      </c>
      <c r="LC245" s="71">
        <v>72.15925</v>
      </c>
      <c r="LD245" s="70">
        <v>3924.221</v>
      </c>
      <c r="LE245" s="66">
        <f t="shared" si="2365"/>
        <v>54382.785297796196</v>
      </c>
      <c r="LF245" s="71">
        <v>0.16900999999999999</v>
      </c>
      <c r="LG245" s="70">
        <v>19.916</v>
      </c>
      <c r="LH245" s="66">
        <f t="shared" si="2366"/>
        <v>117839.18111354359</v>
      </c>
      <c r="LI245" s="69">
        <v>0.10100000000000001</v>
      </c>
      <c r="LJ245" s="70">
        <v>2.5099999999999998</v>
      </c>
      <c r="LK245" s="66">
        <f t="shared" si="2367"/>
        <v>24851.485148514847</v>
      </c>
      <c r="LL245" s="69">
        <v>0</v>
      </c>
      <c r="LM245" s="70">
        <v>0</v>
      </c>
      <c r="LN245" s="66">
        <f t="shared" si="2368"/>
        <v>0</v>
      </c>
      <c r="LO245" s="69">
        <v>0</v>
      </c>
      <c r="LP245" s="70">
        <v>0</v>
      </c>
      <c r="LQ245" s="66">
        <f t="shared" si="2369"/>
        <v>0</v>
      </c>
      <c r="LR245" s="69">
        <v>0</v>
      </c>
      <c r="LS245" s="70">
        <v>0</v>
      </c>
      <c r="LT245" s="66">
        <f t="shared" si="2370"/>
        <v>0</v>
      </c>
      <c r="LU245" s="71">
        <v>24.545999999999999</v>
      </c>
      <c r="LV245" s="70">
        <v>1606.8</v>
      </c>
      <c r="LW245" s="66">
        <f t="shared" si="2371"/>
        <v>65460.767538499138</v>
      </c>
      <c r="LX245" s="71">
        <v>412.94</v>
      </c>
      <c r="LY245" s="70">
        <v>7382.049</v>
      </c>
      <c r="LZ245" s="66">
        <f t="shared" si="2372"/>
        <v>17876.807768683102</v>
      </c>
      <c r="MA245" s="72">
        <f t="shared" si="2373"/>
        <v>2306.9620699999996</v>
      </c>
      <c r="MB245" s="73">
        <f t="shared" si="2374"/>
        <v>68575.171000000017</v>
      </c>
      <c r="MC245" s="74"/>
    </row>
    <row r="246" spans="1:341" s="75" customFormat="1" ht="13.8" x14ac:dyDescent="0.3">
      <c r="A246" s="67">
        <v>2022</v>
      </c>
      <c r="B246" s="68" t="s">
        <v>12</v>
      </c>
      <c r="C246" s="69">
        <v>0</v>
      </c>
      <c r="D246" s="70">
        <v>0</v>
      </c>
      <c r="E246" s="66">
        <f t="shared" si="2376"/>
        <v>0</v>
      </c>
      <c r="F246" s="69">
        <v>0</v>
      </c>
      <c r="G246" s="70">
        <v>0</v>
      </c>
      <c r="H246" s="66">
        <f t="shared" si="2266"/>
        <v>0</v>
      </c>
      <c r="I246" s="69">
        <v>0</v>
      </c>
      <c r="J246" s="70">
        <v>0</v>
      </c>
      <c r="K246" s="66">
        <f t="shared" si="2267"/>
        <v>0</v>
      </c>
      <c r="L246" s="69">
        <v>0</v>
      </c>
      <c r="M246" s="70">
        <v>0</v>
      </c>
      <c r="N246" s="66">
        <f t="shared" si="2268"/>
        <v>0</v>
      </c>
      <c r="O246" s="71">
        <v>13.84531</v>
      </c>
      <c r="P246" s="70">
        <v>1556.7360000000001</v>
      </c>
      <c r="Q246" s="66">
        <f t="shared" si="2269"/>
        <v>112437.78579172298</v>
      </c>
      <c r="R246" s="69">
        <v>0</v>
      </c>
      <c r="S246" s="70">
        <v>0</v>
      </c>
      <c r="T246" s="66">
        <f t="shared" si="2270"/>
        <v>0</v>
      </c>
      <c r="U246" s="71">
        <v>413.30685999999997</v>
      </c>
      <c r="V246" s="70">
        <v>16201.78</v>
      </c>
      <c r="W246" s="66">
        <f t="shared" si="2271"/>
        <v>39200.365558897334</v>
      </c>
      <c r="X246" s="71">
        <v>1.1872</v>
      </c>
      <c r="Y246" s="70">
        <v>47.356999999999999</v>
      </c>
      <c r="Z246" s="66">
        <f t="shared" si="2272"/>
        <v>39889.656334231804</v>
      </c>
      <c r="AA246" s="69">
        <v>0</v>
      </c>
      <c r="AB246" s="70">
        <v>0</v>
      </c>
      <c r="AC246" s="66">
        <f t="shared" si="2273"/>
        <v>0</v>
      </c>
      <c r="AD246" s="71">
        <v>13.14245</v>
      </c>
      <c r="AE246" s="70">
        <v>720.43899999999996</v>
      </c>
      <c r="AF246" s="66">
        <f t="shared" si="2274"/>
        <v>54817.709026855715</v>
      </c>
      <c r="AG246" s="69">
        <v>0</v>
      </c>
      <c r="AH246" s="70">
        <v>0</v>
      </c>
      <c r="AI246" s="66">
        <f t="shared" si="2275"/>
        <v>0</v>
      </c>
      <c r="AJ246" s="69">
        <v>0</v>
      </c>
      <c r="AK246" s="70">
        <v>0</v>
      </c>
      <c r="AL246" s="66">
        <f t="shared" si="2276"/>
        <v>0</v>
      </c>
      <c r="AM246" s="69">
        <v>0</v>
      </c>
      <c r="AN246" s="70">
        <v>0</v>
      </c>
      <c r="AO246" s="66">
        <f t="shared" si="2277"/>
        <v>0</v>
      </c>
      <c r="AP246" s="71">
        <v>1.5300000000000001E-3</v>
      </c>
      <c r="AQ246" s="70">
        <v>0.01</v>
      </c>
      <c r="AR246" s="66">
        <f t="shared" si="2278"/>
        <v>6535.9477124183004</v>
      </c>
      <c r="AS246" s="69">
        <v>0</v>
      </c>
      <c r="AT246" s="70">
        <v>0</v>
      </c>
      <c r="AU246" s="66">
        <f t="shared" si="2279"/>
        <v>0</v>
      </c>
      <c r="AV246" s="69">
        <v>0</v>
      </c>
      <c r="AW246" s="70">
        <v>0</v>
      </c>
      <c r="AX246" s="66">
        <f t="shared" si="2280"/>
        <v>0</v>
      </c>
      <c r="AY246" s="69">
        <v>0</v>
      </c>
      <c r="AZ246" s="70">
        <v>0</v>
      </c>
      <c r="BA246" s="66">
        <f t="shared" si="2281"/>
        <v>0</v>
      </c>
      <c r="BB246" s="69">
        <v>0</v>
      </c>
      <c r="BC246" s="70">
        <v>0</v>
      </c>
      <c r="BD246" s="66">
        <f t="shared" si="2282"/>
        <v>0</v>
      </c>
      <c r="BE246" s="69">
        <v>0</v>
      </c>
      <c r="BF246" s="70">
        <v>0</v>
      </c>
      <c r="BG246" s="66">
        <f t="shared" si="2283"/>
        <v>0</v>
      </c>
      <c r="BH246" s="71">
        <v>28.249110000000002</v>
      </c>
      <c r="BI246" s="70">
        <v>181.79400000000001</v>
      </c>
      <c r="BJ246" s="66">
        <f t="shared" si="2284"/>
        <v>6435.388583923529</v>
      </c>
      <c r="BK246" s="69">
        <v>0</v>
      </c>
      <c r="BL246" s="70">
        <v>0</v>
      </c>
      <c r="BM246" s="66">
        <f t="shared" si="2285"/>
        <v>0</v>
      </c>
      <c r="BN246" s="71">
        <v>10.311399999999999</v>
      </c>
      <c r="BO246" s="70">
        <v>535.66200000000003</v>
      </c>
      <c r="BP246" s="66">
        <f t="shared" si="2286"/>
        <v>51948.522993967847</v>
      </c>
      <c r="BQ246" s="69">
        <v>0</v>
      </c>
      <c r="BR246" s="70">
        <v>0</v>
      </c>
      <c r="BS246" s="66">
        <f t="shared" si="2287"/>
        <v>0</v>
      </c>
      <c r="BT246" s="69">
        <v>0</v>
      </c>
      <c r="BU246" s="70">
        <v>0</v>
      </c>
      <c r="BV246" s="66">
        <f t="shared" si="2288"/>
        <v>0</v>
      </c>
      <c r="BW246" s="69">
        <v>0</v>
      </c>
      <c r="BX246" s="70">
        <v>0</v>
      </c>
      <c r="BY246" s="66">
        <f t="shared" si="2289"/>
        <v>0</v>
      </c>
      <c r="BZ246" s="71">
        <v>68.643410000000003</v>
      </c>
      <c r="CA246" s="70">
        <v>6188.3239999999996</v>
      </c>
      <c r="CB246" s="66">
        <f t="shared" si="2290"/>
        <v>90151.756738192329</v>
      </c>
      <c r="CC246" s="71">
        <v>14.93923</v>
      </c>
      <c r="CD246" s="70">
        <v>1047.2860000000001</v>
      </c>
      <c r="CE246" s="66">
        <f t="shared" si="2291"/>
        <v>70103.07760172378</v>
      </c>
      <c r="CF246" s="69">
        <v>0</v>
      </c>
      <c r="CG246" s="70">
        <v>0</v>
      </c>
      <c r="CH246" s="66">
        <f t="shared" si="2292"/>
        <v>0</v>
      </c>
      <c r="CI246" s="69">
        <v>0</v>
      </c>
      <c r="CJ246" s="70">
        <v>0</v>
      </c>
      <c r="CK246" s="66">
        <f t="shared" si="2293"/>
        <v>0</v>
      </c>
      <c r="CL246" s="69">
        <v>0</v>
      </c>
      <c r="CM246" s="70">
        <v>0</v>
      </c>
      <c r="CN246" s="66">
        <f t="shared" si="2294"/>
        <v>0</v>
      </c>
      <c r="CO246" s="71">
        <v>8.2170000000000007E-2</v>
      </c>
      <c r="CP246" s="70">
        <v>49.209000000000003</v>
      </c>
      <c r="CQ246" s="66">
        <f t="shared" si="2295"/>
        <v>598868.20007301937</v>
      </c>
      <c r="CR246" s="69">
        <v>0</v>
      </c>
      <c r="CS246" s="70">
        <v>0</v>
      </c>
      <c r="CT246" s="66">
        <f t="shared" si="2296"/>
        <v>0</v>
      </c>
      <c r="CU246" s="69">
        <v>0</v>
      </c>
      <c r="CV246" s="70">
        <v>0</v>
      </c>
      <c r="CW246" s="66">
        <f t="shared" si="2297"/>
        <v>0</v>
      </c>
      <c r="CX246" s="71">
        <v>13.872489999999999</v>
      </c>
      <c r="CY246" s="70">
        <v>1236.7449999999999</v>
      </c>
      <c r="CZ246" s="66">
        <f t="shared" si="2298"/>
        <v>89150.902253308537</v>
      </c>
      <c r="DA246" s="69">
        <v>0</v>
      </c>
      <c r="DB246" s="70">
        <v>0</v>
      </c>
      <c r="DC246" s="66">
        <f t="shared" si="2299"/>
        <v>0</v>
      </c>
      <c r="DD246" s="69">
        <v>0</v>
      </c>
      <c r="DE246" s="70">
        <v>0</v>
      </c>
      <c r="DF246" s="66">
        <f t="shared" si="2300"/>
        <v>0</v>
      </c>
      <c r="DG246" s="69">
        <v>0</v>
      </c>
      <c r="DH246" s="70">
        <v>0</v>
      </c>
      <c r="DI246" s="66">
        <f t="shared" si="2301"/>
        <v>0</v>
      </c>
      <c r="DJ246" s="69">
        <v>0</v>
      </c>
      <c r="DK246" s="70">
        <v>0</v>
      </c>
      <c r="DL246" s="66">
        <f t="shared" si="2302"/>
        <v>0</v>
      </c>
      <c r="DM246" s="71">
        <v>929.02877000000001</v>
      </c>
      <c r="DN246" s="70">
        <v>18694.548999999999</v>
      </c>
      <c r="DO246" s="66">
        <f t="shared" si="2303"/>
        <v>20122.680377271845</v>
      </c>
      <c r="DP246" s="71">
        <v>1.80355</v>
      </c>
      <c r="DQ246" s="70">
        <v>38.536999999999999</v>
      </c>
      <c r="DR246" s="66">
        <f t="shared" si="2304"/>
        <v>21367.303373901472</v>
      </c>
      <c r="DS246" s="71">
        <v>33.429110000000001</v>
      </c>
      <c r="DT246" s="70">
        <v>777.93700000000001</v>
      </c>
      <c r="DU246" s="66">
        <f t="shared" si="2305"/>
        <v>23271.244732510077</v>
      </c>
      <c r="DV246" s="69">
        <v>0</v>
      </c>
      <c r="DW246" s="70">
        <v>0</v>
      </c>
      <c r="DX246" s="66">
        <f t="shared" si="2306"/>
        <v>0</v>
      </c>
      <c r="DY246" s="69">
        <v>0</v>
      </c>
      <c r="DZ246" s="70">
        <v>0</v>
      </c>
      <c r="EA246" s="66">
        <f t="shared" si="2307"/>
        <v>0</v>
      </c>
      <c r="EB246" s="71">
        <v>6.4308399999999999</v>
      </c>
      <c r="EC246" s="70">
        <v>394.15199999999999</v>
      </c>
      <c r="ED246" s="66">
        <f t="shared" si="2308"/>
        <v>61290.904454161508</v>
      </c>
      <c r="EE246" s="69">
        <v>0</v>
      </c>
      <c r="EF246" s="70">
        <v>0</v>
      </c>
      <c r="EG246" s="66">
        <f t="shared" si="2309"/>
        <v>0</v>
      </c>
      <c r="EH246" s="71">
        <v>3.4300000000000003E-3</v>
      </c>
      <c r="EI246" s="70">
        <v>0.63400000000000001</v>
      </c>
      <c r="EJ246" s="66">
        <f t="shared" si="2310"/>
        <v>184839.65014577255</v>
      </c>
      <c r="EK246" s="69">
        <v>0</v>
      </c>
      <c r="EL246" s="70">
        <v>0</v>
      </c>
      <c r="EM246" s="66">
        <f t="shared" si="2311"/>
        <v>0</v>
      </c>
      <c r="EN246" s="69">
        <v>0</v>
      </c>
      <c r="EO246" s="70">
        <v>0</v>
      </c>
      <c r="EP246" s="66">
        <f t="shared" si="2312"/>
        <v>0</v>
      </c>
      <c r="EQ246" s="69"/>
      <c r="ER246" s="70"/>
      <c r="ES246" s="66"/>
      <c r="ET246" s="69">
        <v>0</v>
      </c>
      <c r="EU246" s="70">
        <v>0</v>
      </c>
      <c r="EV246" s="66">
        <f t="shared" si="2313"/>
        <v>0</v>
      </c>
      <c r="EW246" s="69">
        <v>0</v>
      </c>
      <c r="EX246" s="70">
        <v>0</v>
      </c>
      <c r="EY246" s="66">
        <f t="shared" si="2314"/>
        <v>0</v>
      </c>
      <c r="EZ246" s="69">
        <v>0</v>
      </c>
      <c r="FA246" s="70">
        <v>0</v>
      </c>
      <c r="FB246" s="66">
        <f t="shared" si="2315"/>
        <v>0</v>
      </c>
      <c r="FC246" s="69"/>
      <c r="FD246" s="70"/>
      <c r="FE246" s="66"/>
      <c r="FF246" s="69">
        <v>0</v>
      </c>
      <c r="FG246" s="70">
        <v>0</v>
      </c>
      <c r="FH246" s="66">
        <f t="shared" si="2316"/>
        <v>0</v>
      </c>
      <c r="FI246" s="71">
        <v>81.108320000000006</v>
      </c>
      <c r="FJ246" s="70">
        <v>3489.837</v>
      </c>
      <c r="FK246" s="66">
        <f t="shared" si="2317"/>
        <v>43026.868267028585</v>
      </c>
      <c r="FL246" s="69">
        <v>0</v>
      </c>
      <c r="FM246" s="70">
        <v>0</v>
      </c>
      <c r="FN246" s="66">
        <f t="shared" si="2318"/>
        <v>0</v>
      </c>
      <c r="FO246" s="69">
        <v>0</v>
      </c>
      <c r="FP246" s="70">
        <v>0</v>
      </c>
      <c r="FQ246" s="66">
        <f t="shared" si="2319"/>
        <v>0</v>
      </c>
      <c r="FR246" s="69">
        <v>0</v>
      </c>
      <c r="FS246" s="70">
        <v>0</v>
      </c>
      <c r="FT246" s="66">
        <f t="shared" si="2320"/>
        <v>0</v>
      </c>
      <c r="FU246" s="69"/>
      <c r="FV246" s="70"/>
      <c r="FW246" s="66"/>
      <c r="FX246" s="69">
        <v>0</v>
      </c>
      <c r="FY246" s="70">
        <v>0</v>
      </c>
      <c r="FZ246" s="66">
        <f t="shared" si="2321"/>
        <v>0</v>
      </c>
      <c r="GA246" s="69">
        <v>0</v>
      </c>
      <c r="GB246" s="70">
        <v>0</v>
      </c>
      <c r="GC246" s="66">
        <f t="shared" si="2322"/>
        <v>0</v>
      </c>
      <c r="GD246" s="71">
        <v>1.2</v>
      </c>
      <c r="GE246" s="70">
        <v>28.045999999999999</v>
      </c>
      <c r="GF246" s="66">
        <f t="shared" si="2323"/>
        <v>23371.666666666668</v>
      </c>
      <c r="GG246" s="69">
        <v>0</v>
      </c>
      <c r="GH246" s="70">
        <v>0</v>
      </c>
      <c r="GI246" s="66">
        <f t="shared" si="2324"/>
        <v>0</v>
      </c>
      <c r="GJ246" s="69">
        <v>0</v>
      </c>
      <c r="GK246" s="70">
        <v>0</v>
      </c>
      <c r="GL246" s="66">
        <f t="shared" si="2325"/>
        <v>0</v>
      </c>
      <c r="GM246" s="69">
        <v>0</v>
      </c>
      <c r="GN246" s="70">
        <v>0</v>
      </c>
      <c r="GO246" s="66">
        <f t="shared" si="2326"/>
        <v>0</v>
      </c>
      <c r="GP246" s="69">
        <v>0</v>
      </c>
      <c r="GQ246" s="70">
        <v>0</v>
      </c>
      <c r="GR246" s="66">
        <f t="shared" si="2327"/>
        <v>0</v>
      </c>
      <c r="GS246" s="69">
        <v>0</v>
      </c>
      <c r="GT246" s="70">
        <v>0</v>
      </c>
      <c r="GU246" s="66">
        <f t="shared" si="2328"/>
        <v>0</v>
      </c>
      <c r="GV246" s="69">
        <v>0</v>
      </c>
      <c r="GW246" s="70">
        <v>0</v>
      </c>
      <c r="GX246" s="66">
        <f t="shared" si="2329"/>
        <v>0</v>
      </c>
      <c r="GY246" s="69">
        <v>0</v>
      </c>
      <c r="GZ246" s="70">
        <v>0</v>
      </c>
      <c r="HA246" s="66">
        <f t="shared" si="2330"/>
        <v>0</v>
      </c>
      <c r="HB246" s="71">
        <v>13.608000000000001</v>
      </c>
      <c r="HC246" s="70">
        <v>544.32000000000005</v>
      </c>
      <c r="HD246" s="66">
        <f t="shared" si="2331"/>
        <v>40000</v>
      </c>
      <c r="HE246" s="69">
        <v>0</v>
      </c>
      <c r="HF246" s="70">
        <v>0</v>
      </c>
      <c r="HG246" s="66">
        <f t="shared" si="2332"/>
        <v>0</v>
      </c>
      <c r="HH246" s="71">
        <v>86.089370000000002</v>
      </c>
      <c r="HI246" s="70">
        <v>4815.9480000000003</v>
      </c>
      <c r="HJ246" s="66">
        <f t="shared" si="2333"/>
        <v>55941.26196997377</v>
      </c>
      <c r="HK246" s="69">
        <v>0</v>
      </c>
      <c r="HL246" s="70">
        <v>0</v>
      </c>
      <c r="HM246" s="66">
        <f t="shared" si="2334"/>
        <v>0</v>
      </c>
      <c r="HN246" s="69">
        <v>0</v>
      </c>
      <c r="HO246" s="70">
        <v>0</v>
      </c>
      <c r="HP246" s="66">
        <f t="shared" si="2335"/>
        <v>0</v>
      </c>
      <c r="HQ246" s="69">
        <v>0</v>
      </c>
      <c r="HR246" s="70">
        <v>0</v>
      </c>
      <c r="HS246" s="66">
        <f t="shared" si="2336"/>
        <v>0</v>
      </c>
      <c r="HT246" s="69">
        <v>0</v>
      </c>
      <c r="HU246" s="70">
        <v>0</v>
      </c>
      <c r="HV246" s="66">
        <f t="shared" si="2337"/>
        <v>0</v>
      </c>
      <c r="HW246" s="69">
        <v>0</v>
      </c>
      <c r="HX246" s="70">
        <v>0</v>
      </c>
      <c r="HY246" s="66">
        <f t="shared" si="2338"/>
        <v>0</v>
      </c>
      <c r="HZ246" s="69">
        <v>0</v>
      </c>
      <c r="IA246" s="70">
        <v>0</v>
      </c>
      <c r="IB246" s="66">
        <f t="shared" si="2339"/>
        <v>0</v>
      </c>
      <c r="IC246" s="71">
        <v>1.9102999999999999</v>
      </c>
      <c r="ID246" s="70">
        <v>33.652999999999999</v>
      </c>
      <c r="IE246" s="66">
        <f t="shared" si="2340"/>
        <v>17616.604721771448</v>
      </c>
      <c r="IF246" s="69">
        <v>0</v>
      </c>
      <c r="IG246" s="70">
        <v>0</v>
      </c>
      <c r="IH246" s="66">
        <f t="shared" si="2341"/>
        <v>0</v>
      </c>
      <c r="II246" s="69">
        <v>0</v>
      </c>
      <c r="IJ246" s="70">
        <v>0</v>
      </c>
      <c r="IK246" s="66">
        <f t="shared" si="2342"/>
        <v>0</v>
      </c>
      <c r="IL246" s="71">
        <v>25.09646</v>
      </c>
      <c r="IM246" s="70">
        <v>2432.8679999999999</v>
      </c>
      <c r="IN246" s="66">
        <f t="shared" si="2343"/>
        <v>96940.684064605128</v>
      </c>
      <c r="IO246" s="71">
        <v>23.322179999999999</v>
      </c>
      <c r="IP246" s="70">
        <v>1374.806</v>
      </c>
      <c r="IQ246" s="66">
        <f t="shared" si="2344"/>
        <v>58948.434494545538</v>
      </c>
      <c r="IR246" s="69">
        <v>0</v>
      </c>
      <c r="IS246" s="70">
        <v>0</v>
      </c>
      <c r="IT246" s="66">
        <f t="shared" si="2345"/>
        <v>0</v>
      </c>
      <c r="IU246" s="69">
        <v>0</v>
      </c>
      <c r="IV246" s="70">
        <v>0</v>
      </c>
      <c r="IW246" s="66">
        <f t="shared" si="2346"/>
        <v>0</v>
      </c>
      <c r="IX246" s="69">
        <v>0</v>
      </c>
      <c r="IY246" s="70">
        <v>0</v>
      </c>
      <c r="IZ246" s="66">
        <f t="shared" si="2347"/>
        <v>0</v>
      </c>
      <c r="JA246" s="71">
        <v>56.302</v>
      </c>
      <c r="JB246" s="70">
        <v>1255.2660000000001</v>
      </c>
      <c r="JC246" s="66">
        <f t="shared" si="2348"/>
        <v>22295.229299136801</v>
      </c>
      <c r="JD246" s="69">
        <v>0</v>
      </c>
      <c r="JE246" s="70">
        <v>0</v>
      </c>
      <c r="JF246" s="66">
        <f t="shared" si="2349"/>
        <v>0</v>
      </c>
      <c r="JG246" s="69">
        <v>0</v>
      </c>
      <c r="JH246" s="70">
        <v>0</v>
      </c>
      <c r="JI246" s="66">
        <f t="shared" si="2350"/>
        <v>0</v>
      </c>
      <c r="JJ246" s="69">
        <v>0</v>
      </c>
      <c r="JK246" s="70">
        <v>0</v>
      </c>
      <c r="JL246" s="66">
        <f t="shared" si="2351"/>
        <v>0</v>
      </c>
      <c r="JM246" s="69">
        <v>0</v>
      </c>
      <c r="JN246" s="70">
        <v>0</v>
      </c>
      <c r="JO246" s="66">
        <f t="shared" si="2352"/>
        <v>0</v>
      </c>
      <c r="JP246" s="71">
        <v>26.01097</v>
      </c>
      <c r="JQ246" s="70">
        <v>1747.229</v>
      </c>
      <c r="JR246" s="66">
        <f t="shared" si="2353"/>
        <v>67172.773641275198</v>
      </c>
      <c r="JS246" s="69">
        <v>0</v>
      </c>
      <c r="JT246" s="70">
        <v>0</v>
      </c>
      <c r="JU246" s="66">
        <f t="shared" si="2354"/>
        <v>0</v>
      </c>
      <c r="JV246" s="69">
        <v>0</v>
      </c>
      <c r="JW246" s="70">
        <v>0</v>
      </c>
      <c r="JX246" s="66">
        <f t="shared" si="2355"/>
        <v>0</v>
      </c>
      <c r="JY246" s="69">
        <v>0</v>
      </c>
      <c r="JZ246" s="70">
        <v>0</v>
      </c>
      <c r="KA246" s="66">
        <f t="shared" si="2356"/>
        <v>0</v>
      </c>
      <c r="KB246" s="69">
        <v>0</v>
      </c>
      <c r="KC246" s="70">
        <v>0</v>
      </c>
      <c r="KD246" s="66">
        <f t="shared" si="2357"/>
        <v>0</v>
      </c>
      <c r="KE246" s="71">
        <v>1.2577700000000001</v>
      </c>
      <c r="KF246" s="70">
        <v>11.085000000000001</v>
      </c>
      <c r="KG246" s="66">
        <f t="shared" si="2358"/>
        <v>8813.2170428615718</v>
      </c>
      <c r="KH246" s="69"/>
      <c r="KI246" s="70"/>
      <c r="KJ246" s="66"/>
      <c r="KK246" s="69">
        <v>0</v>
      </c>
      <c r="KL246" s="70">
        <v>0</v>
      </c>
      <c r="KM246" s="66">
        <f t="shared" si="2359"/>
        <v>0</v>
      </c>
      <c r="KN246" s="69">
        <v>0</v>
      </c>
      <c r="KO246" s="70">
        <v>0</v>
      </c>
      <c r="KP246" s="66">
        <f t="shared" si="2360"/>
        <v>0</v>
      </c>
      <c r="KQ246" s="69">
        <v>0</v>
      </c>
      <c r="KR246" s="70">
        <v>0</v>
      </c>
      <c r="KS246" s="66">
        <f t="shared" si="2361"/>
        <v>0</v>
      </c>
      <c r="KT246" s="71">
        <v>54.041220000000003</v>
      </c>
      <c r="KU246" s="70">
        <v>1183.0450000000001</v>
      </c>
      <c r="KV246" s="66">
        <f t="shared" si="2362"/>
        <v>21891.530206016814</v>
      </c>
      <c r="KW246" s="69">
        <v>0</v>
      </c>
      <c r="KX246" s="70">
        <v>0</v>
      </c>
      <c r="KY246" s="66">
        <f t="shared" si="2363"/>
        <v>0</v>
      </c>
      <c r="KZ246" s="71">
        <v>173.59745000000001</v>
      </c>
      <c r="LA246" s="70">
        <v>4500.1120000000001</v>
      </c>
      <c r="LB246" s="66">
        <f t="shared" si="2364"/>
        <v>25922.684924231315</v>
      </c>
      <c r="LC246" s="71">
        <v>62.63006</v>
      </c>
      <c r="LD246" s="70">
        <v>3342.2109999999998</v>
      </c>
      <c r="LE246" s="66">
        <f t="shared" si="2365"/>
        <v>53364.326970148199</v>
      </c>
      <c r="LF246" s="71">
        <v>2.9408499999999997</v>
      </c>
      <c r="LG246" s="70">
        <v>40.131999999999998</v>
      </c>
      <c r="LH246" s="66">
        <f t="shared" si="2366"/>
        <v>13646.394749817229</v>
      </c>
      <c r="LI246" s="71">
        <v>9.3999999999999997E-4</v>
      </c>
      <c r="LJ246" s="70">
        <v>1.0249999999999999</v>
      </c>
      <c r="LK246" s="59">
        <f t="shared" si="2367"/>
        <v>1090425.5319148935</v>
      </c>
      <c r="LL246" s="69">
        <v>0</v>
      </c>
      <c r="LM246" s="70">
        <v>0</v>
      </c>
      <c r="LN246" s="66">
        <f t="shared" si="2368"/>
        <v>0</v>
      </c>
      <c r="LO246" s="69">
        <v>0</v>
      </c>
      <c r="LP246" s="70">
        <v>0</v>
      </c>
      <c r="LQ246" s="66">
        <f t="shared" si="2369"/>
        <v>0</v>
      </c>
      <c r="LR246" s="69">
        <v>0</v>
      </c>
      <c r="LS246" s="70">
        <v>0</v>
      </c>
      <c r="LT246" s="66">
        <f t="shared" si="2370"/>
        <v>0</v>
      </c>
      <c r="LU246" s="71">
        <v>35.663499999999999</v>
      </c>
      <c r="LV246" s="70">
        <v>1436.3</v>
      </c>
      <c r="LW246" s="66">
        <f t="shared" si="2371"/>
        <v>40273.669157542026</v>
      </c>
      <c r="LX246" s="71">
        <v>391.79899999999998</v>
      </c>
      <c r="LY246" s="70">
        <v>7951.5479999999998</v>
      </c>
      <c r="LZ246" s="66">
        <f t="shared" si="2372"/>
        <v>20294.967572658428</v>
      </c>
      <c r="MA246" s="72">
        <f t="shared" si="2373"/>
        <v>2584.8552499999996</v>
      </c>
      <c r="MB246" s="73">
        <f t="shared" si="2374"/>
        <v>81858.58199999998</v>
      </c>
      <c r="MC246" s="74"/>
    </row>
    <row r="247" spans="1:341" s="75" customFormat="1" x14ac:dyDescent="0.3">
      <c r="A247" s="67">
        <v>2022</v>
      </c>
      <c r="B247" s="68" t="s">
        <v>13</v>
      </c>
      <c r="C247" s="69">
        <v>0</v>
      </c>
      <c r="D247" s="70">
        <v>0</v>
      </c>
      <c r="E247" s="66">
        <f t="shared" si="2376"/>
        <v>0</v>
      </c>
      <c r="F247" s="69">
        <v>0</v>
      </c>
      <c r="G247" s="70">
        <v>0</v>
      </c>
      <c r="H247" s="66">
        <f t="shared" si="2266"/>
        <v>0</v>
      </c>
      <c r="I247" s="69">
        <v>0</v>
      </c>
      <c r="J247" s="70">
        <v>0</v>
      </c>
      <c r="K247" s="66">
        <f t="shared" si="2267"/>
        <v>0</v>
      </c>
      <c r="L247" s="69">
        <v>0</v>
      </c>
      <c r="M247" s="70">
        <v>0</v>
      </c>
      <c r="N247" s="66">
        <f t="shared" si="2268"/>
        <v>0</v>
      </c>
      <c r="O247" s="65">
        <v>6.9847200000000003</v>
      </c>
      <c r="P247" s="4">
        <v>778.48199999999997</v>
      </c>
      <c r="Q247" s="66">
        <f t="shared" si="2269"/>
        <v>111455.00463869704</v>
      </c>
      <c r="R247" s="69">
        <v>0</v>
      </c>
      <c r="S247" s="70">
        <v>0</v>
      </c>
      <c r="T247" s="66">
        <f t="shared" si="2270"/>
        <v>0</v>
      </c>
      <c r="U247" s="65">
        <v>99.80556</v>
      </c>
      <c r="V247" s="4">
        <v>4082.38</v>
      </c>
      <c r="W247" s="66">
        <f t="shared" si="2271"/>
        <v>40903.33243959555</v>
      </c>
      <c r="X247" s="65">
        <v>3.4415999999999998</v>
      </c>
      <c r="Y247" s="4">
        <v>66.153000000000006</v>
      </c>
      <c r="Z247" s="66">
        <f t="shared" si="2272"/>
        <v>19221.5829846583</v>
      </c>
      <c r="AA247" s="69">
        <v>0</v>
      </c>
      <c r="AB247" s="70">
        <v>0</v>
      </c>
      <c r="AC247" s="66">
        <f t="shared" si="2273"/>
        <v>0</v>
      </c>
      <c r="AD247" s="65">
        <v>3.4321599999999997</v>
      </c>
      <c r="AE247" s="4">
        <v>216.083</v>
      </c>
      <c r="AF247" s="66">
        <f t="shared" si="2274"/>
        <v>62958.311966808084</v>
      </c>
      <c r="AG247" s="69">
        <v>0</v>
      </c>
      <c r="AH247" s="70">
        <v>0</v>
      </c>
      <c r="AI247" s="66">
        <f t="shared" si="2275"/>
        <v>0</v>
      </c>
      <c r="AJ247" s="69">
        <v>0</v>
      </c>
      <c r="AK247" s="70">
        <v>0</v>
      </c>
      <c r="AL247" s="66">
        <f t="shared" si="2276"/>
        <v>0</v>
      </c>
      <c r="AM247" s="65">
        <v>6.6</v>
      </c>
      <c r="AN247" s="4">
        <v>164.83500000000001</v>
      </c>
      <c r="AO247" s="66">
        <f t="shared" si="2277"/>
        <v>24975</v>
      </c>
      <c r="AP247" s="69">
        <v>0</v>
      </c>
      <c r="AQ247" s="70">
        <v>0</v>
      </c>
      <c r="AR247" s="66">
        <f t="shared" si="2278"/>
        <v>0</v>
      </c>
      <c r="AS247" s="69">
        <v>0</v>
      </c>
      <c r="AT247" s="70">
        <v>0</v>
      </c>
      <c r="AU247" s="66">
        <f t="shared" si="2279"/>
        <v>0</v>
      </c>
      <c r="AV247" s="69">
        <v>0</v>
      </c>
      <c r="AW247" s="70">
        <v>0</v>
      </c>
      <c r="AX247" s="66">
        <f t="shared" si="2280"/>
        <v>0</v>
      </c>
      <c r="AY247" s="69">
        <v>0</v>
      </c>
      <c r="AZ247" s="70">
        <v>0</v>
      </c>
      <c r="BA247" s="66">
        <f t="shared" si="2281"/>
        <v>0</v>
      </c>
      <c r="BB247" s="69">
        <v>0</v>
      </c>
      <c r="BC247" s="70">
        <v>0</v>
      </c>
      <c r="BD247" s="66">
        <f t="shared" si="2282"/>
        <v>0</v>
      </c>
      <c r="BE247" s="69">
        <v>0</v>
      </c>
      <c r="BF247" s="70">
        <v>0</v>
      </c>
      <c r="BG247" s="66">
        <f t="shared" si="2283"/>
        <v>0</v>
      </c>
      <c r="BH247" s="65">
        <v>29.462</v>
      </c>
      <c r="BI247" s="4">
        <v>233.57900000000001</v>
      </c>
      <c r="BJ247" s="66">
        <f t="shared" si="2284"/>
        <v>7928.1447288032041</v>
      </c>
      <c r="BK247" s="69">
        <v>0</v>
      </c>
      <c r="BL247" s="70">
        <v>0</v>
      </c>
      <c r="BM247" s="66">
        <f t="shared" si="2285"/>
        <v>0</v>
      </c>
      <c r="BN247" s="65">
        <v>12.57292</v>
      </c>
      <c r="BO247" s="4">
        <v>710.07399999999996</v>
      </c>
      <c r="BP247" s="66">
        <f t="shared" si="2286"/>
        <v>56476.458929190667</v>
      </c>
      <c r="BQ247" s="69">
        <v>0</v>
      </c>
      <c r="BR247" s="70">
        <v>0</v>
      </c>
      <c r="BS247" s="66">
        <f t="shared" si="2287"/>
        <v>0</v>
      </c>
      <c r="BT247" s="69">
        <v>0</v>
      </c>
      <c r="BU247" s="70">
        <v>0</v>
      </c>
      <c r="BV247" s="66">
        <f t="shared" si="2288"/>
        <v>0</v>
      </c>
      <c r="BW247" s="69">
        <v>0</v>
      </c>
      <c r="BX247" s="70">
        <v>0</v>
      </c>
      <c r="BY247" s="66">
        <f t="shared" si="2289"/>
        <v>0</v>
      </c>
      <c r="BZ247" s="65">
        <v>11.14218</v>
      </c>
      <c r="CA247" s="4">
        <v>1144.692</v>
      </c>
      <c r="CB247" s="66">
        <f t="shared" si="2290"/>
        <v>102735.01235844333</v>
      </c>
      <c r="CC247" s="65">
        <v>9.3010099999999998</v>
      </c>
      <c r="CD247" s="4">
        <v>512.50099999999998</v>
      </c>
      <c r="CE247" s="66">
        <f t="shared" si="2291"/>
        <v>55101.650250886727</v>
      </c>
      <c r="CF247" s="69">
        <v>0</v>
      </c>
      <c r="CG247" s="70">
        <v>0</v>
      </c>
      <c r="CH247" s="66">
        <f t="shared" si="2292"/>
        <v>0</v>
      </c>
      <c r="CI247" s="69">
        <v>0</v>
      </c>
      <c r="CJ247" s="70">
        <v>0</v>
      </c>
      <c r="CK247" s="66">
        <f t="shared" si="2293"/>
        <v>0</v>
      </c>
      <c r="CL247" s="69">
        <v>0</v>
      </c>
      <c r="CM247" s="70">
        <v>0</v>
      </c>
      <c r="CN247" s="66">
        <f t="shared" si="2294"/>
        <v>0</v>
      </c>
      <c r="CO247" s="65">
        <v>0.1444</v>
      </c>
      <c r="CP247" s="4">
        <v>113.23099999999999</v>
      </c>
      <c r="CQ247" s="66">
        <f t="shared" si="2295"/>
        <v>784148.19944598328</v>
      </c>
      <c r="CR247" s="69">
        <v>0</v>
      </c>
      <c r="CS247" s="70">
        <v>0</v>
      </c>
      <c r="CT247" s="66">
        <f t="shared" si="2296"/>
        <v>0</v>
      </c>
      <c r="CU247" s="69">
        <v>0</v>
      </c>
      <c r="CV247" s="70">
        <v>0</v>
      </c>
      <c r="CW247" s="66">
        <f t="shared" si="2297"/>
        <v>0</v>
      </c>
      <c r="CX247" s="65">
        <v>18.857290000000003</v>
      </c>
      <c r="CY247" s="4">
        <v>1138.4839999999999</v>
      </c>
      <c r="CZ247" s="66">
        <f t="shared" si="2298"/>
        <v>60373.680417493699</v>
      </c>
      <c r="DA247" s="69">
        <v>0</v>
      </c>
      <c r="DB247" s="70">
        <v>0</v>
      </c>
      <c r="DC247" s="66">
        <f t="shared" si="2299"/>
        <v>0</v>
      </c>
      <c r="DD247" s="65">
        <v>2.7389999999999999</v>
      </c>
      <c r="DE247" s="4">
        <v>143.428</v>
      </c>
      <c r="DF247" s="66">
        <f t="shared" si="2300"/>
        <v>52365.096750638921</v>
      </c>
      <c r="DG247" s="69">
        <v>0</v>
      </c>
      <c r="DH247" s="70">
        <v>0</v>
      </c>
      <c r="DI247" s="66">
        <f t="shared" si="2301"/>
        <v>0</v>
      </c>
      <c r="DJ247" s="69">
        <v>0</v>
      </c>
      <c r="DK247" s="70">
        <v>0</v>
      </c>
      <c r="DL247" s="66">
        <f t="shared" si="2302"/>
        <v>0</v>
      </c>
      <c r="DM247" s="65">
        <v>565.68434999999999</v>
      </c>
      <c r="DN247" s="4">
        <v>12287.859</v>
      </c>
      <c r="DO247" s="66">
        <f t="shared" si="2303"/>
        <v>21722.112340565902</v>
      </c>
      <c r="DP247" s="65">
        <v>3.36049</v>
      </c>
      <c r="DQ247" s="4">
        <v>99.587000000000003</v>
      </c>
      <c r="DR247" s="66">
        <f t="shared" si="2304"/>
        <v>29634.666373058692</v>
      </c>
      <c r="DS247" s="69">
        <v>0</v>
      </c>
      <c r="DT247" s="70">
        <v>0</v>
      </c>
      <c r="DU247" s="66">
        <f t="shared" si="2305"/>
        <v>0</v>
      </c>
      <c r="DV247" s="69">
        <v>0</v>
      </c>
      <c r="DW247" s="70">
        <v>0</v>
      </c>
      <c r="DX247" s="66">
        <f t="shared" si="2306"/>
        <v>0</v>
      </c>
      <c r="DY247" s="69">
        <v>0</v>
      </c>
      <c r="DZ247" s="70">
        <v>0</v>
      </c>
      <c r="EA247" s="66">
        <f t="shared" si="2307"/>
        <v>0</v>
      </c>
      <c r="EB247" s="65">
        <v>12.180549999999998</v>
      </c>
      <c r="EC247" s="4">
        <v>713.56500000000005</v>
      </c>
      <c r="ED247" s="66">
        <f t="shared" si="2308"/>
        <v>58582.330026148258</v>
      </c>
      <c r="EE247" s="69">
        <v>0</v>
      </c>
      <c r="EF247" s="70">
        <v>0</v>
      </c>
      <c r="EG247" s="66">
        <f t="shared" si="2309"/>
        <v>0</v>
      </c>
      <c r="EH247" s="65">
        <v>2.8500000000000001E-3</v>
      </c>
      <c r="EI247" s="4">
        <v>0.52</v>
      </c>
      <c r="EJ247" s="66">
        <f t="shared" si="2310"/>
        <v>182456.14035087722</v>
      </c>
      <c r="EK247" s="65">
        <v>1.1000000000000001</v>
      </c>
      <c r="EL247" s="4">
        <v>21.780999999999999</v>
      </c>
      <c r="EM247" s="66">
        <f t="shared" si="2311"/>
        <v>19800.909090909088</v>
      </c>
      <c r="EN247" s="65">
        <v>2E-3</v>
      </c>
      <c r="EO247" s="4">
        <v>0.14399999999999999</v>
      </c>
      <c r="EP247" s="66">
        <f t="shared" si="2312"/>
        <v>72000</v>
      </c>
      <c r="EQ247" s="69"/>
      <c r="ER247" s="70"/>
      <c r="ES247" s="66"/>
      <c r="ET247" s="69">
        <v>0</v>
      </c>
      <c r="EU247" s="70">
        <v>0</v>
      </c>
      <c r="EV247" s="66">
        <f t="shared" si="2313"/>
        <v>0</v>
      </c>
      <c r="EW247" s="69">
        <v>0</v>
      </c>
      <c r="EX247" s="70">
        <v>0</v>
      </c>
      <c r="EY247" s="66">
        <f t="shared" si="2314"/>
        <v>0</v>
      </c>
      <c r="EZ247" s="69">
        <v>0</v>
      </c>
      <c r="FA247" s="70">
        <v>0</v>
      </c>
      <c r="FB247" s="66">
        <f t="shared" si="2315"/>
        <v>0</v>
      </c>
      <c r="FC247" s="69"/>
      <c r="FD247" s="70"/>
      <c r="FE247" s="66"/>
      <c r="FF247" s="69">
        <v>0</v>
      </c>
      <c r="FG247" s="70">
        <v>0</v>
      </c>
      <c r="FH247" s="66">
        <f t="shared" si="2316"/>
        <v>0</v>
      </c>
      <c r="FI247" s="65">
        <v>105.65768</v>
      </c>
      <c r="FJ247" s="4">
        <v>4204.6719999999996</v>
      </c>
      <c r="FK247" s="66">
        <f t="shared" si="2317"/>
        <v>39795.233058306781</v>
      </c>
      <c r="FL247" s="69">
        <v>0</v>
      </c>
      <c r="FM247" s="70">
        <v>0</v>
      </c>
      <c r="FN247" s="66">
        <f t="shared" si="2318"/>
        <v>0</v>
      </c>
      <c r="FO247" s="69">
        <v>0</v>
      </c>
      <c r="FP247" s="70">
        <v>0</v>
      </c>
      <c r="FQ247" s="66">
        <f t="shared" si="2319"/>
        <v>0</v>
      </c>
      <c r="FR247" s="69">
        <v>0</v>
      </c>
      <c r="FS247" s="70">
        <v>0</v>
      </c>
      <c r="FT247" s="66">
        <f t="shared" si="2320"/>
        <v>0</v>
      </c>
      <c r="FU247" s="69"/>
      <c r="FV247" s="70"/>
      <c r="FW247" s="66"/>
      <c r="FX247" s="69">
        <v>0</v>
      </c>
      <c r="FY247" s="70">
        <v>0</v>
      </c>
      <c r="FZ247" s="66">
        <f t="shared" si="2321"/>
        <v>0</v>
      </c>
      <c r="GA247" s="69">
        <v>0</v>
      </c>
      <c r="GB247" s="70">
        <v>0</v>
      </c>
      <c r="GC247" s="66">
        <f t="shared" si="2322"/>
        <v>0</v>
      </c>
      <c r="GD247" s="65">
        <v>2.72</v>
      </c>
      <c r="GE247" s="4">
        <v>322.79399999999998</v>
      </c>
      <c r="GF247" s="66">
        <f t="shared" si="2323"/>
        <v>118674.26470588233</v>
      </c>
      <c r="GG247" s="69">
        <v>0</v>
      </c>
      <c r="GH247" s="70">
        <v>0</v>
      </c>
      <c r="GI247" s="66">
        <f t="shared" si="2324"/>
        <v>0</v>
      </c>
      <c r="GJ247" s="69">
        <v>0</v>
      </c>
      <c r="GK247" s="70">
        <v>0</v>
      </c>
      <c r="GL247" s="66">
        <f t="shared" si="2325"/>
        <v>0</v>
      </c>
      <c r="GM247" s="69">
        <v>0</v>
      </c>
      <c r="GN247" s="70">
        <v>0</v>
      </c>
      <c r="GO247" s="66">
        <f t="shared" si="2326"/>
        <v>0</v>
      </c>
      <c r="GP247" s="69">
        <v>0</v>
      </c>
      <c r="GQ247" s="70">
        <v>0</v>
      </c>
      <c r="GR247" s="66">
        <f t="shared" si="2327"/>
        <v>0</v>
      </c>
      <c r="GS247" s="69">
        <v>0</v>
      </c>
      <c r="GT247" s="70">
        <v>0</v>
      </c>
      <c r="GU247" s="66">
        <f t="shared" si="2328"/>
        <v>0</v>
      </c>
      <c r="GV247" s="69">
        <v>0</v>
      </c>
      <c r="GW247" s="70">
        <v>0</v>
      </c>
      <c r="GX247" s="66">
        <f t="shared" si="2329"/>
        <v>0</v>
      </c>
      <c r="GY247" s="69">
        <v>0</v>
      </c>
      <c r="GZ247" s="70">
        <v>0</v>
      </c>
      <c r="HA247" s="66">
        <f t="shared" si="2330"/>
        <v>0</v>
      </c>
      <c r="HB247" s="65">
        <v>38.880000000000003</v>
      </c>
      <c r="HC247" s="4">
        <v>1652.4</v>
      </c>
      <c r="HD247" s="66">
        <f t="shared" si="2331"/>
        <v>42500</v>
      </c>
      <c r="HE247" s="69">
        <v>0</v>
      </c>
      <c r="HF247" s="70">
        <v>0</v>
      </c>
      <c r="HG247" s="66">
        <f t="shared" si="2332"/>
        <v>0</v>
      </c>
      <c r="HH247" s="65">
        <v>99.804990000000004</v>
      </c>
      <c r="HI247" s="4">
        <v>6354.5590000000002</v>
      </c>
      <c r="HJ247" s="66">
        <f t="shared" si="2333"/>
        <v>63669.75238412428</v>
      </c>
      <c r="HK247" s="69">
        <v>0</v>
      </c>
      <c r="HL247" s="70">
        <v>0</v>
      </c>
      <c r="HM247" s="66">
        <f t="shared" si="2334"/>
        <v>0</v>
      </c>
      <c r="HN247" s="69">
        <v>0</v>
      </c>
      <c r="HO247" s="70">
        <v>0</v>
      </c>
      <c r="HP247" s="66">
        <f t="shared" si="2335"/>
        <v>0</v>
      </c>
      <c r="HQ247" s="69">
        <v>0</v>
      </c>
      <c r="HR247" s="70">
        <v>0</v>
      </c>
      <c r="HS247" s="66">
        <f t="shared" si="2336"/>
        <v>0</v>
      </c>
      <c r="HT247" s="65">
        <v>0.02</v>
      </c>
      <c r="HU247" s="4">
        <v>7.0000000000000007E-2</v>
      </c>
      <c r="HV247" s="66">
        <f t="shared" si="2337"/>
        <v>3500.0000000000005</v>
      </c>
      <c r="HW247" s="69">
        <v>0</v>
      </c>
      <c r="HX247" s="70">
        <v>0</v>
      </c>
      <c r="HY247" s="66">
        <f t="shared" si="2338"/>
        <v>0</v>
      </c>
      <c r="HZ247" s="69">
        <v>0</v>
      </c>
      <c r="IA247" s="70">
        <v>0</v>
      </c>
      <c r="IB247" s="66">
        <f t="shared" si="2339"/>
        <v>0</v>
      </c>
      <c r="IC247" s="65">
        <v>25.456689999999998</v>
      </c>
      <c r="ID247" s="4">
        <v>702.12599999999998</v>
      </c>
      <c r="IE247" s="66">
        <f t="shared" si="2340"/>
        <v>27581.19771266414</v>
      </c>
      <c r="IF247" s="69">
        <v>0</v>
      </c>
      <c r="IG247" s="70">
        <v>0</v>
      </c>
      <c r="IH247" s="66">
        <f t="shared" si="2341"/>
        <v>0</v>
      </c>
      <c r="II247" s="69">
        <v>0</v>
      </c>
      <c r="IJ247" s="70">
        <v>0</v>
      </c>
      <c r="IK247" s="66">
        <f t="shared" si="2342"/>
        <v>0</v>
      </c>
      <c r="IL247" s="65">
        <v>0.55476000000000003</v>
      </c>
      <c r="IM247" s="4">
        <v>145.91200000000001</v>
      </c>
      <c r="IN247" s="66">
        <f t="shared" si="2343"/>
        <v>263018.24212271976</v>
      </c>
      <c r="IO247" s="65">
        <v>15.45537</v>
      </c>
      <c r="IP247" s="4">
        <v>936.88099999999997</v>
      </c>
      <c r="IQ247" s="66">
        <f t="shared" si="2344"/>
        <v>60618.477590636779</v>
      </c>
      <c r="IR247" s="69">
        <v>0</v>
      </c>
      <c r="IS247" s="70">
        <v>0</v>
      </c>
      <c r="IT247" s="66">
        <f t="shared" si="2345"/>
        <v>0</v>
      </c>
      <c r="IU247" s="69">
        <v>0</v>
      </c>
      <c r="IV247" s="70">
        <v>0</v>
      </c>
      <c r="IW247" s="66">
        <f t="shared" si="2346"/>
        <v>0</v>
      </c>
      <c r="IX247" s="69">
        <v>0</v>
      </c>
      <c r="IY247" s="70">
        <v>0</v>
      </c>
      <c r="IZ247" s="66">
        <f t="shared" si="2347"/>
        <v>0</v>
      </c>
      <c r="JA247" s="69">
        <v>0</v>
      </c>
      <c r="JB247" s="70">
        <v>0</v>
      </c>
      <c r="JC247" s="66">
        <f t="shared" si="2348"/>
        <v>0</v>
      </c>
      <c r="JD247" s="65">
        <v>4.032</v>
      </c>
      <c r="JE247" s="4">
        <v>379.75799999999998</v>
      </c>
      <c r="JF247" s="66">
        <f t="shared" si="2349"/>
        <v>94186.011904761894</v>
      </c>
      <c r="JG247" s="69">
        <v>0</v>
      </c>
      <c r="JH247" s="70">
        <v>0</v>
      </c>
      <c r="JI247" s="66">
        <f t="shared" si="2350"/>
        <v>0</v>
      </c>
      <c r="JJ247" s="69">
        <v>0</v>
      </c>
      <c r="JK247" s="70">
        <v>0</v>
      </c>
      <c r="JL247" s="66">
        <f t="shared" si="2351"/>
        <v>0</v>
      </c>
      <c r="JM247" s="69">
        <v>0</v>
      </c>
      <c r="JN247" s="70">
        <v>0</v>
      </c>
      <c r="JO247" s="66">
        <f t="shared" si="2352"/>
        <v>0</v>
      </c>
      <c r="JP247" s="65">
        <v>166.53495999999998</v>
      </c>
      <c r="JQ247" s="4">
        <v>7530.4549999999999</v>
      </c>
      <c r="JR247" s="66">
        <f t="shared" si="2353"/>
        <v>45218.463438547682</v>
      </c>
      <c r="JS247" s="65">
        <v>14.124790000000001</v>
      </c>
      <c r="JT247" s="4">
        <v>80.757999999999996</v>
      </c>
      <c r="JU247" s="66">
        <f t="shared" si="2354"/>
        <v>5717.4655340008585</v>
      </c>
      <c r="JV247" s="69">
        <v>0</v>
      </c>
      <c r="JW247" s="70">
        <v>0</v>
      </c>
      <c r="JX247" s="66">
        <f t="shared" si="2355"/>
        <v>0</v>
      </c>
      <c r="JY247" s="69">
        <v>0</v>
      </c>
      <c r="JZ247" s="70">
        <v>0</v>
      </c>
      <c r="KA247" s="66">
        <f t="shared" si="2356"/>
        <v>0</v>
      </c>
      <c r="KB247" s="69">
        <v>0</v>
      </c>
      <c r="KC247" s="70">
        <v>0</v>
      </c>
      <c r="KD247" s="66">
        <f t="shared" si="2357"/>
        <v>0</v>
      </c>
      <c r="KE247" s="65">
        <v>1.65995</v>
      </c>
      <c r="KF247" s="4">
        <v>17.777000000000001</v>
      </c>
      <c r="KG247" s="66">
        <f t="shared" si="2358"/>
        <v>10709.358715623965</v>
      </c>
      <c r="KH247" s="69"/>
      <c r="KI247" s="70"/>
      <c r="KJ247" s="66"/>
      <c r="KK247" s="69">
        <v>0</v>
      </c>
      <c r="KL247" s="70">
        <v>0</v>
      </c>
      <c r="KM247" s="66">
        <f t="shared" si="2359"/>
        <v>0</v>
      </c>
      <c r="KN247" s="69">
        <v>0</v>
      </c>
      <c r="KO247" s="70">
        <v>0</v>
      </c>
      <c r="KP247" s="66">
        <f t="shared" si="2360"/>
        <v>0</v>
      </c>
      <c r="KQ247" s="69">
        <v>0</v>
      </c>
      <c r="KR247" s="70">
        <v>0</v>
      </c>
      <c r="KS247" s="66">
        <f t="shared" si="2361"/>
        <v>0</v>
      </c>
      <c r="KT247" s="65">
        <v>62.989220000000003</v>
      </c>
      <c r="KU247" s="4">
        <v>331.29700000000003</v>
      </c>
      <c r="KV247" s="66">
        <f t="shared" si="2362"/>
        <v>5259.5825126902673</v>
      </c>
      <c r="KW247" s="69">
        <v>0</v>
      </c>
      <c r="KX247" s="70">
        <v>0</v>
      </c>
      <c r="KY247" s="66">
        <f t="shared" si="2363"/>
        <v>0</v>
      </c>
      <c r="KZ247" s="65">
        <v>131.17500000000001</v>
      </c>
      <c r="LA247" s="4">
        <v>3861.0320000000002</v>
      </c>
      <c r="LB247" s="66">
        <f t="shared" si="2364"/>
        <v>29434.206213074136</v>
      </c>
      <c r="LC247" s="65">
        <v>56.567149999999998</v>
      </c>
      <c r="LD247" s="4">
        <v>3217.652</v>
      </c>
      <c r="LE247" s="66">
        <f t="shared" si="2365"/>
        <v>56881.988928203027</v>
      </c>
      <c r="LF247" s="65">
        <v>2.54562</v>
      </c>
      <c r="LG247" s="4">
        <v>29.696000000000002</v>
      </c>
      <c r="LH247" s="66">
        <f t="shared" si="2366"/>
        <v>11665.52745500114</v>
      </c>
      <c r="LI247" s="69">
        <v>0.25411</v>
      </c>
      <c r="LJ247" s="70">
        <v>1.6</v>
      </c>
      <c r="LK247" s="66">
        <f t="shared" si="2367"/>
        <v>6296.4857738774554</v>
      </c>
      <c r="LL247" s="69">
        <v>0</v>
      </c>
      <c r="LM247" s="70">
        <v>0</v>
      </c>
      <c r="LN247" s="66">
        <f t="shared" si="2368"/>
        <v>0</v>
      </c>
      <c r="LO247" s="69">
        <v>0</v>
      </c>
      <c r="LP247" s="70">
        <v>0</v>
      </c>
      <c r="LQ247" s="66">
        <f t="shared" si="2369"/>
        <v>0</v>
      </c>
      <c r="LR247" s="69">
        <v>0</v>
      </c>
      <c r="LS247" s="70">
        <v>0</v>
      </c>
      <c r="LT247" s="66">
        <f t="shared" si="2370"/>
        <v>0</v>
      </c>
      <c r="LU247" s="65">
        <v>62.575000000000003</v>
      </c>
      <c r="LV247" s="4">
        <v>2115.1439999999998</v>
      </c>
      <c r="LW247" s="66">
        <f t="shared" si="2371"/>
        <v>33801.741909708348</v>
      </c>
      <c r="LX247" s="65">
        <v>144.29</v>
      </c>
      <c r="LY247" s="4">
        <v>2942.8339999999998</v>
      </c>
      <c r="LZ247" s="66">
        <f t="shared" si="2372"/>
        <v>20395.273407720564</v>
      </c>
      <c r="MA247" s="72">
        <f t="shared" si="2373"/>
        <v>1722.1103700000001</v>
      </c>
      <c r="MB247" s="73">
        <f t="shared" si="2374"/>
        <v>57254.795000000006</v>
      </c>
      <c r="MC247" s="74"/>
    </row>
    <row r="248" spans="1:341" s="75" customFormat="1" x14ac:dyDescent="0.3">
      <c r="A248" s="67">
        <v>2022</v>
      </c>
      <c r="B248" s="68" t="s">
        <v>14</v>
      </c>
      <c r="C248" s="69">
        <v>0</v>
      </c>
      <c r="D248" s="70">
        <v>0</v>
      </c>
      <c r="E248" s="66">
        <f t="shared" si="2376"/>
        <v>0</v>
      </c>
      <c r="F248" s="69">
        <v>0</v>
      </c>
      <c r="G248" s="70">
        <v>0</v>
      </c>
      <c r="H248" s="66">
        <f t="shared" si="2266"/>
        <v>0</v>
      </c>
      <c r="I248" s="69">
        <v>0</v>
      </c>
      <c r="J248" s="70">
        <v>0</v>
      </c>
      <c r="K248" s="66">
        <f t="shared" si="2267"/>
        <v>0</v>
      </c>
      <c r="L248" s="69">
        <v>0</v>
      </c>
      <c r="M248" s="70">
        <v>0</v>
      </c>
      <c r="N248" s="66">
        <f t="shared" si="2268"/>
        <v>0</v>
      </c>
      <c r="O248" s="65">
        <v>32.001100000000001</v>
      </c>
      <c r="P248" s="4">
        <v>2916.9609999999998</v>
      </c>
      <c r="Q248" s="66">
        <f t="shared" si="2269"/>
        <v>91151.897903509569</v>
      </c>
      <c r="R248" s="69">
        <v>0</v>
      </c>
      <c r="S248" s="70">
        <v>0</v>
      </c>
      <c r="T248" s="66">
        <f t="shared" si="2270"/>
        <v>0</v>
      </c>
      <c r="U248" s="65">
        <v>184.36014</v>
      </c>
      <c r="V248" s="4">
        <v>8186.2669999999998</v>
      </c>
      <c r="W248" s="66">
        <f t="shared" si="2271"/>
        <v>44403.670988750608</v>
      </c>
      <c r="X248" s="69">
        <v>0</v>
      </c>
      <c r="Y248" s="70">
        <v>0</v>
      </c>
      <c r="Z248" s="66">
        <f t="shared" si="2272"/>
        <v>0</v>
      </c>
      <c r="AA248" s="69">
        <v>0</v>
      </c>
      <c r="AB248" s="70">
        <v>0</v>
      </c>
      <c r="AC248" s="66">
        <f t="shared" si="2273"/>
        <v>0</v>
      </c>
      <c r="AD248" s="65">
        <v>1.5872899999999999</v>
      </c>
      <c r="AE248" s="4">
        <v>188.87700000000001</v>
      </c>
      <c r="AF248" s="66">
        <f t="shared" si="2274"/>
        <v>118993.37865166417</v>
      </c>
      <c r="AG248" s="69">
        <v>0</v>
      </c>
      <c r="AH248" s="70">
        <v>0</v>
      </c>
      <c r="AI248" s="66">
        <f t="shared" si="2275"/>
        <v>0</v>
      </c>
      <c r="AJ248" s="69">
        <v>0</v>
      </c>
      <c r="AK248" s="70">
        <v>0</v>
      </c>
      <c r="AL248" s="66">
        <f t="shared" si="2276"/>
        <v>0</v>
      </c>
      <c r="AM248" s="65">
        <v>10.11383</v>
      </c>
      <c r="AN248" s="4">
        <v>498.45800000000003</v>
      </c>
      <c r="AO248" s="66">
        <f t="shared" si="2277"/>
        <v>49284.791221525382</v>
      </c>
      <c r="AP248" s="65">
        <v>0.01</v>
      </c>
      <c r="AQ248" s="4">
        <v>0.184</v>
      </c>
      <c r="AR248" s="66">
        <f t="shared" si="2278"/>
        <v>18400</v>
      </c>
      <c r="AS248" s="69">
        <v>0</v>
      </c>
      <c r="AT248" s="70">
        <v>0</v>
      </c>
      <c r="AU248" s="66">
        <f t="shared" si="2279"/>
        <v>0</v>
      </c>
      <c r="AV248" s="69">
        <v>0</v>
      </c>
      <c r="AW248" s="70">
        <v>0</v>
      </c>
      <c r="AX248" s="66">
        <f t="shared" si="2280"/>
        <v>0</v>
      </c>
      <c r="AY248" s="65">
        <v>5.0000000000000001E-4</v>
      </c>
      <c r="AZ248" s="4">
        <v>0.13500000000000001</v>
      </c>
      <c r="BA248" s="66">
        <f t="shared" si="2281"/>
        <v>270000</v>
      </c>
      <c r="BB248" s="69">
        <v>0</v>
      </c>
      <c r="BC248" s="70">
        <v>0</v>
      </c>
      <c r="BD248" s="66">
        <f t="shared" si="2282"/>
        <v>0</v>
      </c>
      <c r="BE248" s="69">
        <v>0</v>
      </c>
      <c r="BF248" s="70">
        <v>0</v>
      </c>
      <c r="BG248" s="66">
        <f t="shared" si="2283"/>
        <v>0</v>
      </c>
      <c r="BH248" s="65">
        <v>46.632289999999998</v>
      </c>
      <c r="BI248" s="4">
        <v>104.60299999999999</v>
      </c>
      <c r="BJ248" s="66">
        <f t="shared" si="2284"/>
        <v>2243.1452540718028</v>
      </c>
      <c r="BK248" s="69">
        <v>0</v>
      </c>
      <c r="BL248" s="70">
        <v>0</v>
      </c>
      <c r="BM248" s="66">
        <f t="shared" si="2285"/>
        <v>0</v>
      </c>
      <c r="BN248" s="65">
        <v>12.533760000000001</v>
      </c>
      <c r="BO248" s="4">
        <v>654.6</v>
      </c>
      <c r="BP248" s="66">
        <f t="shared" si="2286"/>
        <v>52226.945465686273</v>
      </c>
      <c r="BQ248" s="69">
        <v>0</v>
      </c>
      <c r="BR248" s="70">
        <v>0</v>
      </c>
      <c r="BS248" s="66">
        <f t="shared" si="2287"/>
        <v>0</v>
      </c>
      <c r="BT248" s="69">
        <v>0</v>
      </c>
      <c r="BU248" s="70">
        <v>0</v>
      </c>
      <c r="BV248" s="66">
        <f t="shared" si="2288"/>
        <v>0</v>
      </c>
      <c r="BW248" s="69">
        <v>0</v>
      </c>
      <c r="BX248" s="70">
        <v>0</v>
      </c>
      <c r="BY248" s="66">
        <f t="shared" si="2289"/>
        <v>0</v>
      </c>
      <c r="BZ248" s="65">
        <v>16.940000000000001</v>
      </c>
      <c r="CA248" s="4">
        <v>1179.682</v>
      </c>
      <c r="CB248" s="66">
        <f t="shared" si="2290"/>
        <v>69638.8429752066</v>
      </c>
      <c r="CC248" s="65">
        <v>47.44988</v>
      </c>
      <c r="CD248" s="4">
        <v>4015.4520000000002</v>
      </c>
      <c r="CE248" s="66">
        <f t="shared" si="2291"/>
        <v>84625.12444710081</v>
      </c>
      <c r="CF248" s="65">
        <v>0.1</v>
      </c>
      <c r="CG248" s="4">
        <v>7.82</v>
      </c>
      <c r="CH248" s="66">
        <f t="shared" si="2292"/>
        <v>78200</v>
      </c>
      <c r="CI248" s="69">
        <v>0</v>
      </c>
      <c r="CJ248" s="70">
        <v>0</v>
      </c>
      <c r="CK248" s="66">
        <f t="shared" si="2293"/>
        <v>0</v>
      </c>
      <c r="CL248" s="69">
        <v>0</v>
      </c>
      <c r="CM248" s="70">
        <v>0</v>
      </c>
      <c r="CN248" s="66">
        <f t="shared" si="2294"/>
        <v>0</v>
      </c>
      <c r="CO248" s="65">
        <v>0.37670999999999999</v>
      </c>
      <c r="CP248" s="4">
        <v>72.83</v>
      </c>
      <c r="CQ248" s="66">
        <f t="shared" si="2295"/>
        <v>193331.7405962146</v>
      </c>
      <c r="CR248" s="69">
        <v>0</v>
      </c>
      <c r="CS248" s="70">
        <v>0</v>
      </c>
      <c r="CT248" s="66">
        <f t="shared" si="2296"/>
        <v>0</v>
      </c>
      <c r="CU248" s="69">
        <v>0</v>
      </c>
      <c r="CV248" s="70">
        <v>0</v>
      </c>
      <c r="CW248" s="66">
        <f t="shared" si="2297"/>
        <v>0</v>
      </c>
      <c r="CX248" s="65">
        <v>37.953300000000006</v>
      </c>
      <c r="CY248" s="4">
        <v>2835.415</v>
      </c>
      <c r="CZ248" s="66">
        <f t="shared" si="2298"/>
        <v>74707.996406109596</v>
      </c>
      <c r="DA248" s="69">
        <v>0</v>
      </c>
      <c r="DB248" s="70">
        <v>0</v>
      </c>
      <c r="DC248" s="66">
        <f t="shared" si="2299"/>
        <v>0</v>
      </c>
      <c r="DD248" s="69">
        <v>0</v>
      </c>
      <c r="DE248" s="70">
        <v>0</v>
      </c>
      <c r="DF248" s="66">
        <f t="shared" si="2300"/>
        <v>0</v>
      </c>
      <c r="DG248" s="69">
        <v>0</v>
      </c>
      <c r="DH248" s="70">
        <v>0</v>
      </c>
      <c r="DI248" s="66">
        <f t="shared" si="2301"/>
        <v>0</v>
      </c>
      <c r="DJ248" s="69">
        <v>0</v>
      </c>
      <c r="DK248" s="70">
        <v>0</v>
      </c>
      <c r="DL248" s="66">
        <f t="shared" si="2302"/>
        <v>0</v>
      </c>
      <c r="DM248" s="65">
        <v>581.33601999999996</v>
      </c>
      <c r="DN248" s="4">
        <v>12094.342000000001</v>
      </c>
      <c r="DO248" s="66">
        <f t="shared" si="2303"/>
        <v>20804.391236586376</v>
      </c>
      <c r="DP248" s="65">
        <v>2.4066700000000001</v>
      </c>
      <c r="DQ248" s="4">
        <v>67.796999999999997</v>
      </c>
      <c r="DR248" s="66">
        <f t="shared" si="2304"/>
        <v>28170.459597701385</v>
      </c>
      <c r="DS248" s="69">
        <v>0</v>
      </c>
      <c r="DT248" s="70">
        <v>0</v>
      </c>
      <c r="DU248" s="66">
        <f t="shared" si="2305"/>
        <v>0</v>
      </c>
      <c r="DV248" s="69">
        <v>0</v>
      </c>
      <c r="DW248" s="70">
        <v>0</v>
      </c>
      <c r="DX248" s="66">
        <f t="shared" si="2306"/>
        <v>0</v>
      </c>
      <c r="DY248" s="65">
        <v>0.57694000000000001</v>
      </c>
      <c r="DZ248" s="4">
        <v>30.303999999999998</v>
      </c>
      <c r="EA248" s="66">
        <f t="shared" si="2307"/>
        <v>52525.392588484065</v>
      </c>
      <c r="EB248" s="65">
        <v>4.3081400000000007</v>
      </c>
      <c r="EC248" s="4">
        <v>300.98</v>
      </c>
      <c r="ED248" s="66">
        <f t="shared" si="2308"/>
        <v>69863.096371055712</v>
      </c>
      <c r="EE248" s="69">
        <v>0</v>
      </c>
      <c r="EF248" s="70">
        <v>0</v>
      </c>
      <c r="EG248" s="66">
        <f t="shared" si="2309"/>
        <v>0</v>
      </c>
      <c r="EH248" s="65">
        <v>3.7200000000000002E-3</v>
      </c>
      <c r="EI248" s="4">
        <v>0.437</v>
      </c>
      <c r="EJ248" s="66">
        <f t="shared" si="2310"/>
        <v>117473.11827956988</v>
      </c>
      <c r="EK248" s="69">
        <v>0</v>
      </c>
      <c r="EL248" s="70">
        <v>0</v>
      </c>
      <c r="EM248" s="66">
        <f t="shared" si="2311"/>
        <v>0</v>
      </c>
      <c r="EN248" s="65">
        <v>3.4360000000000002E-2</v>
      </c>
      <c r="EO248" s="4">
        <v>2.6920000000000002</v>
      </c>
      <c r="EP248" s="66">
        <f t="shared" si="2312"/>
        <v>78346.915017462161</v>
      </c>
      <c r="EQ248" s="65"/>
      <c r="ER248" s="4"/>
      <c r="ES248" s="66"/>
      <c r="ET248" s="65">
        <v>1.4961800000000001</v>
      </c>
      <c r="EU248" s="4">
        <v>118.887</v>
      </c>
      <c r="EV248" s="66">
        <f t="shared" si="2313"/>
        <v>79460.35904770816</v>
      </c>
      <c r="EW248" s="69">
        <v>0</v>
      </c>
      <c r="EX248" s="70">
        <v>0</v>
      </c>
      <c r="EY248" s="66">
        <f t="shared" si="2314"/>
        <v>0</v>
      </c>
      <c r="EZ248" s="69">
        <v>0</v>
      </c>
      <c r="FA248" s="70">
        <v>0</v>
      </c>
      <c r="FB248" s="66">
        <f t="shared" si="2315"/>
        <v>0</v>
      </c>
      <c r="FC248" s="69"/>
      <c r="FD248" s="70"/>
      <c r="FE248" s="66"/>
      <c r="FF248" s="69">
        <v>0</v>
      </c>
      <c r="FG248" s="70">
        <v>0</v>
      </c>
      <c r="FH248" s="66">
        <f t="shared" si="2316"/>
        <v>0</v>
      </c>
      <c r="FI248" s="65">
        <v>65.49430000000001</v>
      </c>
      <c r="FJ248" s="4">
        <v>2598.3939999999998</v>
      </c>
      <c r="FK248" s="66">
        <f t="shared" si="2317"/>
        <v>39673.58991545828</v>
      </c>
      <c r="FL248" s="69">
        <v>0</v>
      </c>
      <c r="FM248" s="70">
        <v>0</v>
      </c>
      <c r="FN248" s="66">
        <f t="shared" si="2318"/>
        <v>0</v>
      </c>
      <c r="FO248" s="69">
        <v>0</v>
      </c>
      <c r="FP248" s="70">
        <v>0</v>
      </c>
      <c r="FQ248" s="66">
        <f t="shared" si="2319"/>
        <v>0</v>
      </c>
      <c r="FR248" s="69">
        <v>0</v>
      </c>
      <c r="FS248" s="70">
        <v>0</v>
      </c>
      <c r="FT248" s="66">
        <f t="shared" si="2320"/>
        <v>0</v>
      </c>
      <c r="FU248" s="69"/>
      <c r="FV248" s="70"/>
      <c r="FW248" s="66"/>
      <c r="FX248" s="69">
        <v>0</v>
      </c>
      <c r="FY248" s="70">
        <v>0</v>
      </c>
      <c r="FZ248" s="66">
        <f t="shared" si="2321"/>
        <v>0</v>
      </c>
      <c r="GA248" s="69">
        <v>0</v>
      </c>
      <c r="GB248" s="70">
        <v>0</v>
      </c>
      <c r="GC248" s="66">
        <f t="shared" si="2322"/>
        <v>0</v>
      </c>
      <c r="GD248" s="65">
        <v>3</v>
      </c>
      <c r="GE248" s="4">
        <v>385.08800000000002</v>
      </c>
      <c r="GF248" s="66">
        <f t="shared" si="2323"/>
        <v>128362.66666666669</v>
      </c>
      <c r="GG248" s="69">
        <v>0</v>
      </c>
      <c r="GH248" s="70">
        <v>0</v>
      </c>
      <c r="GI248" s="66">
        <f t="shared" si="2324"/>
        <v>0</v>
      </c>
      <c r="GJ248" s="69">
        <v>0</v>
      </c>
      <c r="GK248" s="70">
        <v>0</v>
      </c>
      <c r="GL248" s="66">
        <f t="shared" si="2325"/>
        <v>0</v>
      </c>
      <c r="GM248" s="69">
        <v>0</v>
      </c>
      <c r="GN248" s="70">
        <v>0</v>
      </c>
      <c r="GO248" s="66">
        <f t="shared" si="2326"/>
        <v>0</v>
      </c>
      <c r="GP248" s="69">
        <v>0</v>
      </c>
      <c r="GQ248" s="70">
        <v>0</v>
      </c>
      <c r="GR248" s="66">
        <f t="shared" si="2327"/>
        <v>0</v>
      </c>
      <c r="GS248" s="69">
        <v>0</v>
      </c>
      <c r="GT248" s="70">
        <v>0</v>
      </c>
      <c r="GU248" s="66">
        <f t="shared" si="2328"/>
        <v>0</v>
      </c>
      <c r="GV248" s="69">
        <v>0</v>
      </c>
      <c r="GW248" s="70">
        <v>0</v>
      </c>
      <c r="GX248" s="66">
        <f t="shared" si="2329"/>
        <v>0</v>
      </c>
      <c r="GY248" s="69">
        <v>0</v>
      </c>
      <c r="GZ248" s="70">
        <v>0</v>
      </c>
      <c r="HA248" s="66">
        <f t="shared" si="2330"/>
        <v>0</v>
      </c>
      <c r="HB248" s="65">
        <v>71.603999999999999</v>
      </c>
      <c r="HC248" s="4">
        <v>4046.76</v>
      </c>
      <c r="HD248" s="66">
        <f t="shared" si="2331"/>
        <v>56515.837104072401</v>
      </c>
      <c r="HE248" s="69">
        <v>0</v>
      </c>
      <c r="HF248" s="70">
        <v>0</v>
      </c>
      <c r="HG248" s="66">
        <f t="shared" si="2332"/>
        <v>0</v>
      </c>
      <c r="HH248" s="65">
        <v>44.54439</v>
      </c>
      <c r="HI248" s="4">
        <v>2067.2730000000001</v>
      </c>
      <c r="HJ248" s="66">
        <f t="shared" si="2333"/>
        <v>46409.278474797837</v>
      </c>
      <c r="HK248" s="69">
        <v>0</v>
      </c>
      <c r="HL248" s="70">
        <v>0</v>
      </c>
      <c r="HM248" s="66">
        <f t="shared" si="2334"/>
        <v>0</v>
      </c>
      <c r="HN248" s="65">
        <v>1.25E-3</v>
      </c>
      <c r="HO248" s="4">
        <v>0.41799999999999998</v>
      </c>
      <c r="HP248" s="66">
        <f t="shared" si="2335"/>
        <v>334400</v>
      </c>
      <c r="HQ248" s="69">
        <v>0</v>
      </c>
      <c r="HR248" s="70">
        <v>0</v>
      </c>
      <c r="HS248" s="66">
        <f t="shared" si="2336"/>
        <v>0</v>
      </c>
      <c r="HT248" s="65">
        <v>8.7999999999999995E-2</v>
      </c>
      <c r="HU248" s="4">
        <v>0.14799999999999999</v>
      </c>
      <c r="HV248" s="66">
        <f t="shared" si="2337"/>
        <v>1681.818181818182</v>
      </c>
      <c r="HW248" s="69">
        <v>0</v>
      </c>
      <c r="HX248" s="70">
        <v>0</v>
      </c>
      <c r="HY248" s="66">
        <f t="shared" si="2338"/>
        <v>0</v>
      </c>
      <c r="HZ248" s="69">
        <v>0</v>
      </c>
      <c r="IA248" s="70">
        <v>0</v>
      </c>
      <c r="IB248" s="66">
        <f t="shared" si="2339"/>
        <v>0</v>
      </c>
      <c r="IC248" s="65">
        <v>8.3890200000000004</v>
      </c>
      <c r="ID248" s="4">
        <v>479.23200000000003</v>
      </c>
      <c r="IE248" s="66">
        <f t="shared" si="2340"/>
        <v>57126.100545713329</v>
      </c>
      <c r="IF248" s="69">
        <v>0</v>
      </c>
      <c r="IG248" s="70">
        <v>0</v>
      </c>
      <c r="IH248" s="66">
        <f t="shared" si="2341"/>
        <v>0</v>
      </c>
      <c r="II248" s="69">
        <v>0</v>
      </c>
      <c r="IJ248" s="70">
        <v>0</v>
      </c>
      <c r="IK248" s="66">
        <f t="shared" si="2342"/>
        <v>0</v>
      </c>
      <c r="IL248" s="65">
        <v>16.763500000000001</v>
      </c>
      <c r="IM248" s="4">
        <v>1470.2539999999999</v>
      </c>
      <c r="IN248" s="66">
        <f t="shared" si="2343"/>
        <v>87705.670056969</v>
      </c>
      <c r="IO248" s="65">
        <v>39.615749999999998</v>
      </c>
      <c r="IP248" s="4">
        <v>2223.6419999999998</v>
      </c>
      <c r="IQ248" s="66">
        <f t="shared" si="2344"/>
        <v>56130.251225838205</v>
      </c>
      <c r="IR248" s="69">
        <v>0</v>
      </c>
      <c r="IS248" s="70">
        <v>0</v>
      </c>
      <c r="IT248" s="66">
        <f t="shared" si="2345"/>
        <v>0</v>
      </c>
      <c r="IU248" s="69">
        <v>0</v>
      </c>
      <c r="IV248" s="70">
        <v>0</v>
      </c>
      <c r="IW248" s="66">
        <f t="shared" si="2346"/>
        <v>0</v>
      </c>
      <c r="IX248" s="69">
        <v>0</v>
      </c>
      <c r="IY248" s="70">
        <v>0</v>
      </c>
      <c r="IZ248" s="66">
        <f t="shared" si="2347"/>
        <v>0</v>
      </c>
      <c r="JA248" s="65">
        <v>35.927999999999997</v>
      </c>
      <c r="JB248" s="4">
        <v>2181.7359999999999</v>
      </c>
      <c r="JC248" s="66">
        <f t="shared" si="2348"/>
        <v>60725.228234246271</v>
      </c>
      <c r="JD248" s="65">
        <v>3.528</v>
      </c>
      <c r="JE248" s="4">
        <v>359.41500000000002</v>
      </c>
      <c r="JF248" s="66">
        <f t="shared" si="2349"/>
        <v>101875</v>
      </c>
      <c r="JG248" s="69">
        <v>0</v>
      </c>
      <c r="JH248" s="70">
        <v>0</v>
      </c>
      <c r="JI248" s="66">
        <f t="shared" si="2350"/>
        <v>0</v>
      </c>
      <c r="JJ248" s="69">
        <v>0</v>
      </c>
      <c r="JK248" s="70">
        <v>0</v>
      </c>
      <c r="JL248" s="66">
        <f t="shared" si="2351"/>
        <v>0</v>
      </c>
      <c r="JM248" s="65">
        <v>4.4999999999999997E-3</v>
      </c>
      <c r="JN248" s="4">
        <v>0.155</v>
      </c>
      <c r="JO248" s="66">
        <f t="shared" si="2352"/>
        <v>34444.444444444453</v>
      </c>
      <c r="JP248" s="65">
        <v>31.302430000000001</v>
      </c>
      <c r="JQ248" s="4">
        <v>1940.0139999999999</v>
      </c>
      <c r="JR248" s="66">
        <f t="shared" si="2353"/>
        <v>61976.466363793479</v>
      </c>
      <c r="JS248" s="65">
        <v>1.6E-2</v>
      </c>
      <c r="JT248" s="4">
        <v>0.16600000000000001</v>
      </c>
      <c r="JU248" s="66">
        <f t="shared" si="2354"/>
        <v>10375</v>
      </c>
      <c r="JV248" s="69">
        <v>0</v>
      </c>
      <c r="JW248" s="70">
        <v>0</v>
      </c>
      <c r="JX248" s="66">
        <f t="shared" si="2355"/>
        <v>0</v>
      </c>
      <c r="JY248" s="69">
        <v>0</v>
      </c>
      <c r="JZ248" s="70">
        <v>0</v>
      </c>
      <c r="KA248" s="66">
        <f t="shared" si="2356"/>
        <v>0</v>
      </c>
      <c r="KB248" s="69">
        <v>0</v>
      </c>
      <c r="KC248" s="70">
        <v>0</v>
      </c>
      <c r="KD248" s="66">
        <f t="shared" si="2357"/>
        <v>0</v>
      </c>
      <c r="KE248" s="65">
        <v>0.44686999999999999</v>
      </c>
      <c r="KF248" s="4">
        <v>4.4610000000000003</v>
      </c>
      <c r="KG248" s="66">
        <f t="shared" si="2358"/>
        <v>9982.7690379752512</v>
      </c>
      <c r="KH248" s="69"/>
      <c r="KI248" s="70"/>
      <c r="KJ248" s="66"/>
      <c r="KK248" s="69">
        <v>0</v>
      </c>
      <c r="KL248" s="70">
        <v>0</v>
      </c>
      <c r="KM248" s="66">
        <f t="shared" si="2359"/>
        <v>0</v>
      </c>
      <c r="KN248" s="69">
        <v>0</v>
      </c>
      <c r="KO248" s="70">
        <v>0</v>
      </c>
      <c r="KP248" s="66">
        <f t="shared" si="2360"/>
        <v>0</v>
      </c>
      <c r="KQ248" s="69">
        <v>0</v>
      </c>
      <c r="KR248" s="70">
        <v>0</v>
      </c>
      <c r="KS248" s="66">
        <f t="shared" si="2361"/>
        <v>0</v>
      </c>
      <c r="KT248" s="65">
        <v>25.341849999999997</v>
      </c>
      <c r="KU248" s="4">
        <v>533.995</v>
      </c>
      <c r="KV248" s="66">
        <f t="shared" si="2362"/>
        <v>21071.666038588344</v>
      </c>
      <c r="KW248" s="69">
        <v>0</v>
      </c>
      <c r="KX248" s="70">
        <v>0</v>
      </c>
      <c r="KY248" s="66">
        <f t="shared" si="2363"/>
        <v>0</v>
      </c>
      <c r="KZ248" s="65">
        <v>267.69903000000005</v>
      </c>
      <c r="LA248" s="4">
        <v>8130.12</v>
      </c>
      <c r="LB248" s="66">
        <f t="shared" si="2364"/>
        <v>30370.375268076237</v>
      </c>
      <c r="LC248" s="65">
        <v>64.513720000000006</v>
      </c>
      <c r="LD248" s="4">
        <v>4956.87</v>
      </c>
      <c r="LE248" s="66">
        <f t="shared" si="2365"/>
        <v>76834.353994778154</v>
      </c>
      <c r="LF248" s="65">
        <v>2.3554299999999997</v>
      </c>
      <c r="LG248" s="4">
        <v>39.421999999999997</v>
      </c>
      <c r="LH248" s="66">
        <f t="shared" si="2366"/>
        <v>16736.64681183478</v>
      </c>
      <c r="LI248" s="69">
        <v>3.0000000000000001E-3</v>
      </c>
      <c r="LJ248" s="70">
        <v>0.78</v>
      </c>
      <c r="LK248" s="66">
        <f t="shared" si="2367"/>
        <v>260000</v>
      </c>
      <c r="LL248" s="69">
        <v>0</v>
      </c>
      <c r="LM248" s="70">
        <v>0</v>
      </c>
      <c r="LN248" s="66">
        <f t="shared" si="2368"/>
        <v>0</v>
      </c>
      <c r="LO248" s="69">
        <v>0</v>
      </c>
      <c r="LP248" s="70">
        <v>0</v>
      </c>
      <c r="LQ248" s="66">
        <f t="shared" si="2369"/>
        <v>0</v>
      </c>
      <c r="LR248" s="69">
        <v>0</v>
      </c>
      <c r="LS248" s="70">
        <v>0</v>
      </c>
      <c r="LT248" s="66">
        <f t="shared" si="2370"/>
        <v>0</v>
      </c>
      <c r="LU248" s="65">
        <v>65.486000000000004</v>
      </c>
      <c r="LV248" s="4">
        <v>1381.9</v>
      </c>
      <c r="LW248" s="66">
        <f t="shared" si="2371"/>
        <v>21102.220321900866</v>
      </c>
      <c r="LX248" s="65">
        <v>132.42699999999999</v>
      </c>
      <c r="LY248" s="4">
        <v>2309.3319999999999</v>
      </c>
      <c r="LZ248" s="66">
        <f t="shared" si="2372"/>
        <v>17438.528396777092</v>
      </c>
      <c r="MA248" s="72">
        <f t="shared" si="2373"/>
        <v>1858.7728700000002</v>
      </c>
      <c r="MB248" s="73">
        <f t="shared" si="2374"/>
        <v>68386.29800000001</v>
      </c>
      <c r="MC248" s="74"/>
    </row>
    <row r="249" spans="1:341" s="75" customFormat="1" x14ac:dyDescent="0.3">
      <c r="A249" s="67">
        <v>2022</v>
      </c>
      <c r="B249" s="66" t="s">
        <v>15</v>
      </c>
      <c r="C249" s="69">
        <v>0</v>
      </c>
      <c r="D249" s="70">
        <v>0</v>
      </c>
      <c r="E249" s="66">
        <f t="shared" si="2376"/>
        <v>0</v>
      </c>
      <c r="F249" s="69">
        <v>0</v>
      </c>
      <c r="G249" s="70">
        <v>0</v>
      </c>
      <c r="H249" s="66">
        <f t="shared" si="2266"/>
        <v>0</v>
      </c>
      <c r="I249" s="69">
        <v>0</v>
      </c>
      <c r="J249" s="70">
        <v>0</v>
      </c>
      <c r="K249" s="66">
        <f t="shared" si="2267"/>
        <v>0</v>
      </c>
      <c r="L249" s="65">
        <v>6.4999999999999997E-4</v>
      </c>
      <c r="M249" s="4">
        <v>3.6999999999999998E-2</v>
      </c>
      <c r="N249" s="66">
        <f t="shared" si="2268"/>
        <v>56923.076923076922</v>
      </c>
      <c r="O249" s="65">
        <v>14.58309</v>
      </c>
      <c r="P249" s="4">
        <v>1497.1669999999999</v>
      </c>
      <c r="Q249" s="66">
        <f t="shared" si="2269"/>
        <v>102664.59303206659</v>
      </c>
      <c r="R249" s="65">
        <v>3.0000000000000001E-3</v>
      </c>
      <c r="S249" s="4">
        <v>1.0999999999999999E-2</v>
      </c>
      <c r="T249" s="66">
        <f t="shared" si="2270"/>
        <v>3666.6666666666665</v>
      </c>
      <c r="U249" s="65">
        <v>440.28904999999997</v>
      </c>
      <c r="V249" s="4">
        <v>19404.188999999998</v>
      </c>
      <c r="W249" s="66">
        <f t="shared" si="2271"/>
        <v>44071.477589551687</v>
      </c>
      <c r="X249" s="65">
        <v>3.6579999999999999</v>
      </c>
      <c r="Y249" s="4">
        <v>63.372999999999998</v>
      </c>
      <c r="Z249" s="66">
        <f t="shared" si="2272"/>
        <v>17324.494259158007</v>
      </c>
      <c r="AA249" s="69">
        <v>0</v>
      </c>
      <c r="AB249" s="70">
        <v>0</v>
      </c>
      <c r="AC249" s="66">
        <f t="shared" si="2273"/>
        <v>0</v>
      </c>
      <c r="AD249" s="65">
        <v>0.18512000000000001</v>
      </c>
      <c r="AE249" s="4">
        <v>7.5140000000000002</v>
      </c>
      <c r="AF249" s="66">
        <f t="shared" si="2274"/>
        <v>40589.887640449437</v>
      </c>
      <c r="AG249" s="69">
        <v>0</v>
      </c>
      <c r="AH249" s="70">
        <v>0</v>
      </c>
      <c r="AI249" s="66">
        <f t="shared" si="2275"/>
        <v>0</v>
      </c>
      <c r="AJ249" s="69">
        <v>0</v>
      </c>
      <c r="AK249" s="70">
        <v>0</v>
      </c>
      <c r="AL249" s="66">
        <f t="shared" si="2276"/>
        <v>0</v>
      </c>
      <c r="AM249" s="65">
        <v>0.83699999999999997</v>
      </c>
      <c r="AN249" s="4">
        <v>42.999000000000002</v>
      </c>
      <c r="AO249" s="66">
        <f t="shared" si="2277"/>
        <v>51372.75985663083</v>
      </c>
      <c r="AP249" s="69">
        <v>0</v>
      </c>
      <c r="AQ249" s="70">
        <v>0</v>
      </c>
      <c r="AR249" s="66">
        <f t="shared" si="2278"/>
        <v>0</v>
      </c>
      <c r="AS249" s="69">
        <v>0</v>
      </c>
      <c r="AT249" s="70">
        <v>0</v>
      </c>
      <c r="AU249" s="66">
        <f t="shared" si="2279"/>
        <v>0</v>
      </c>
      <c r="AV249" s="69">
        <v>0</v>
      </c>
      <c r="AW249" s="70">
        <v>0</v>
      </c>
      <c r="AX249" s="66">
        <f t="shared" si="2280"/>
        <v>0</v>
      </c>
      <c r="AY249" s="65">
        <v>8.3674099999999996</v>
      </c>
      <c r="AZ249" s="4">
        <v>2768.2919999999999</v>
      </c>
      <c r="BA249" s="66">
        <f t="shared" si="2281"/>
        <v>330842.16023835336</v>
      </c>
      <c r="BB249" s="69">
        <v>0</v>
      </c>
      <c r="BC249" s="70">
        <v>0</v>
      </c>
      <c r="BD249" s="66">
        <f t="shared" si="2282"/>
        <v>0</v>
      </c>
      <c r="BE249" s="69">
        <v>0</v>
      </c>
      <c r="BF249" s="70">
        <v>0</v>
      </c>
      <c r="BG249" s="66">
        <f t="shared" si="2283"/>
        <v>0</v>
      </c>
      <c r="BH249" s="65">
        <v>25.798439999999999</v>
      </c>
      <c r="BI249" s="4">
        <v>57.43</v>
      </c>
      <c r="BJ249" s="66">
        <f t="shared" si="2284"/>
        <v>2226.1035938607142</v>
      </c>
      <c r="BK249" s="69">
        <v>0</v>
      </c>
      <c r="BL249" s="70">
        <v>0</v>
      </c>
      <c r="BM249" s="66">
        <f t="shared" si="2285"/>
        <v>0</v>
      </c>
      <c r="BN249" s="69">
        <v>0</v>
      </c>
      <c r="BO249" s="70">
        <v>0</v>
      </c>
      <c r="BP249" s="66">
        <f t="shared" si="2286"/>
        <v>0</v>
      </c>
      <c r="BQ249" s="69">
        <v>0</v>
      </c>
      <c r="BR249" s="70">
        <v>0</v>
      </c>
      <c r="BS249" s="66">
        <f t="shared" si="2287"/>
        <v>0</v>
      </c>
      <c r="BT249" s="69">
        <v>0</v>
      </c>
      <c r="BU249" s="70">
        <v>0</v>
      </c>
      <c r="BV249" s="66">
        <f t="shared" si="2288"/>
        <v>0</v>
      </c>
      <c r="BW249" s="69">
        <v>0</v>
      </c>
      <c r="BX249" s="70">
        <v>0</v>
      </c>
      <c r="BY249" s="66">
        <f t="shared" si="2289"/>
        <v>0</v>
      </c>
      <c r="BZ249" s="65">
        <v>0.34473000000000004</v>
      </c>
      <c r="CA249" s="4">
        <v>31.859000000000002</v>
      </c>
      <c r="CB249" s="66">
        <f t="shared" si="2290"/>
        <v>92417.254082905463</v>
      </c>
      <c r="CC249" s="69">
        <v>0</v>
      </c>
      <c r="CD249" s="70">
        <v>0</v>
      </c>
      <c r="CE249" s="66">
        <f t="shared" si="2291"/>
        <v>0</v>
      </c>
      <c r="CF249" s="69">
        <v>0</v>
      </c>
      <c r="CG249" s="70">
        <v>0</v>
      </c>
      <c r="CH249" s="66">
        <f t="shared" si="2292"/>
        <v>0</v>
      </c>
      <c r="CI249" s="69">
        <v>0</v>
      </c>
      <c r="CJ249" s="70">
        <v>0</v>
      </c>
      <c r="CK249" s="66">
        <f t="shared" si="2293"/>
        <v>0</v>
      </c>
      <c r="CL249" s="69">
        <v>0</v>
      </c>
      <c r="CM249" s="70">
        <v>0</v>
      </c>
      <c r="CN249" s="66">
        <f t="shared" si="2294"/>
        <v>0</v>
      </c>
      <c r="CO249" s="65">
        <v>0.43042999999999998</v>
      </c>
      <c r="CP249" s="4">
        <v>60.223999999999997</v>
      </c>
      <c r="CQ249" s="66">
        <f t="shared" si="2295"/>
        <v>139915.89805543295</v>
      </c>
      <c r="CR249" s="69">
        <v>0</v>
      </c>
      <c r="CS249" s="70">
        <v>0</v>
      </c>
      <c r="CT249" s="66">
        <f t="shared" si="2296"/>
        <v>0</v>
      </c>
      <c r="CU249" s="69">
        <v>0</v>
      </c>
      <c r="CV249" s="70">
        <v>0</v>
      </c>
      <c r="CW249" s="66">
        <f t="shared" si="2297"/>
        <v>0</v>
      </c>
      <c r="CX249" s="65">
        <v>5.4181099999999995</v>
      </c>
      <c r="CY249" s="4">
        <v>425.27699999999999</v>
      </c>
      <c r="CZ249" s="66">
        <f t="shared" si="2298"/>
        <v>78491.761887447836</v>
      </c>
      <c r="DA249" s="69">
        <v>0</v>
      </c>
      <c r="DB249" s="70">
        <v>0</v>
      </c>
      <c r="DC249" s="66">
        <f t="shared" si="2299"/>
        <v>0</v>
      </c>
      <c r="DD249" s="65">
        <v>9.2989999999999989E-2</v>
      </c>
      <c r="DE249" s="4">
        <v>4.3520000000000003</v>
      </c>
      <c r="DF249" s="66">
        <f t="shared" si="2300"/>
        <v>46800.731261425964</v>
      </c>
      <c r="DG249" s="65">
        <v>2.5200000000000001E-3</v>
      </c>
      <c r="DH249" s="4">
        <v>0.42</v>
      </c>
      <c r="DI249" s="66">
        <f t="shared" si="2301"/>
        <v>166666.66666666666</v>
      </c>
      <c r="DJ249" s="69">
        <v>0</v>
      </c>
      <c r="DK249" s="70">
        <v>0</v>
      </c>
      <c r="DL249" s="66">
        <f t="shared" si="2302"/>
        <v>0</v>
      </c>
      <c r="DM249" s="65">
        <v>683.14208999999994</v>
      </c>
      <c r="DN249" s="4">
        <v>13931.78</v>
      </c>
      <c r="DO249" s="66">
        <f t="shared" si="2303"/>
        <v>20393.678275627844</v>
      </c>
      <c r="DP249" s="65">
        <v>117.26621</v>
      </c>
      <c r="DQ249" s="4">
        <v>4565.8639999999996</v>
      </c>
      <c r="DR249" s="66">
        <f t="shared" si="2304"/>
        <v>38935.887840154464</v>
      </c>
      <c r="DS249" s="69">
        <v>0</v>
      </c>
      <c r="DT249" s="70">
        <v>0</v>
      </c>
      <c r="DU249" s="66">
        <f t="shared" si="2305"/>
        <v>0</v>
      </c>
      <c r="DV249" s="65">
        <v>1.5E-3</v>
      </c>
      <c r="DW249" s="4">
        <v>9.0999999999999998E-2</v>
      </c>
      <c r="DX249" s="66">
        <f t="shared" si="2306"/>
        <v>60666.666666666664</v>
      </c>
      <c r="DY249" s="65">
        <v>0.28499999999999998</v>
      </c>
      <c r="DZ249" s="4">
        <v>21.61</v>
      </c>
      <c r="EA249" s="66">
        <f t="shared" si="2307"/>
        <v>75824.561403508778</v>
      </c>
      <c r="EB249" s="65">
        <v>4.9655100000000001</v>
      </c>
      <c r="EC249" s="4">
        <v>285.98700000000002</v>
      </c>
      <c r="ED249" s="66">
        <f t="shared" si="2308"/>
        <v>57594.688158920238</v>
      </c>
      <c r="EE249" s="69">
        <v>0</v>
      </c>
      <c r="EF249" s="70">
        <v>0</v>
      </c>
      <c r="EG249" s="66">
        <f t="shared" si="2309"/>
        <v>0</v>
      </c>
      <c r="EH249" s="65">
        <v>1.6299999999999999E-3</v>
      </c>
      <c r="EI249" s="4">
        <v>0.224</v>
      </c>
      <c r="EJ249" s="66">
        <f t="shared" si="2310"/>
        <v>137423.31288343557</v>
      </c>
      <c r="EK249" s="69">
        <v>0</v>
      </c>
      <c r="EL249" s="70">
        <v>0</v>
      </c>
      <c r="EM249" s="66">
        <f t="shared" si="2311"/>
        <v>0</v>
      </c>
      <c r="EN249" s="65">
        <v>0.02</v>
      </c>
      <c r="EO249" s="4">
        <v>0.74</v>
      </c>
      <c r="EP249" s="66">
        <f t="shared" si="2312"/>
        <v>37000</v>
      </c>
      <c r="EQ249" s="65"/>
      <c r="ER249" s="4"/>
      <c r="ES249" s="66"/>
      <c r="ET249" s="65">
        <v>0.63960000000000006</v>
      </c>
      <c r="EU249" s="4">
        <v>83.998999999999995</v>
      </c>
      <c r="EV249" s="66">
        <f t="shared" si="2313"/>
        <v>131330.51907442149</v>
      </c>
      <c r="EW249" s="69">
        <v>0</v>
      </c>
      <c r="EX249" s="70">
        <v>0</v>
      </c>
      <c r="EY249" s="66">
        <f t="shared" si="2314"/>
        <v>0</v>
      </c>
      <c r="EZ249" s="69">
        <v>0</v>
      </c>
      <c r="FA249" s="70">
        <v>0</v>
      </c>
      <c r="FB249" s="66">
        <f t="shared" si="2315"/>
        <v>0</v>
      </c>
      <c r="FC249" s="69"/>
      <c r="FD249" s="70"/>
      <c r="FE249" s="66"/>
      <c r="FF249" s="69">
        <v>0</v>
      </c>
      <c r="FG249" s="70">
        <v>0</v>
      </c>
      <c r="FH249" s="66">
        <f t="shared" si="2316"/>
        <v>0</v>
      </c>
      <c r="FI249" s="65">
        <v>47.109559999999995</v>
      </c>
      <c r="FJ249" s="4">
        <v>3067.692</v>
      </c>
      <c r="FK249" s="66">
        <f t="shared" si="2317"/>
        <v>65118.247761176295</v>
      </c>
      <c r="FL249" s="69">
        <v>0</v>
      </c>
      <c r="FM249" s="70">
        <v>0</v>
      </c>
      <c r="FN249" s="66">
        <f t="shared" si="2318"/>
        <v>0</v>
      </c>
      <c r="FO249" s="69">
        <v>0</v>
      </c>
      <c r="FP249" s="70">
        <v>0</v>
      </c>
      <c r="FQ249" s="66">
        <f t="shared" si="2319"/>
        <v>0</v>
      </c>
      <c r="FR249" s="69">
        <v>0</v>
      </c>
      <c r="FS249" s="70">
        <v>0</v>
      </c>
      <c r="FT249" s="66">
        <f t="shared" si="2320"/>
        <v>0</v>
      </c>
      <c r="FU249" s="69"/>
      <c r="FV249" s="70"/>
      <c r="FW249" s="66"/>
      <c r="FX249" s="69">
        <v>0</v>
      </c>
      <c r="FY249" s="70">
        <v>0</v>
      </c>
      <c r="FZ249" s="66">
        <f t="shared" si="2321"/>
        <v>0</v>
      </c>
      <c r="GA249" s="69">
        <v>0</v>
      </c>
      <c r="GB249" s="70">
        <v>0</v>
      </c>
      <c r="GC249" s="66">
        <f t="shared" si="2322"/>
        <v>0</v>
      </c>
      <c r="GD249" s="65">
        <v>3</v>
      </c>
      <c r="GE249" s="4">
        <v>386.20699999999999</v>
      </c>
      <c r="GF249" s="66">
        <f t="shared" si="2323"/>
        <v>128735.66666666667</v>
      </c>
      <c r="GG249" s="69">
        <v>0</v>
      </c>
      <c r="GH249" s="70">
        <v>0</v>
      </c>
      <c r="GI249" s="66">
        <f t="shared" si="2324"/>
        <v>0</v>
      </c>
      <c r="GJ249" s="69">
        <v>0</v>
      </c>
      <c r="GK249" s="70">
        <v>0</v>
      </c>
      <c r="GL249" s="66">
        <f t="shared" si="2325"/>
        <v>0</v>
      </c>
      <c r="GM249" s="69">
        <v>0</v>
      </c>
      <c r="GN249" s="70">
        <v>0</v>
      </c>
      <c r="GO249" s="66">
        <f t="shared" si="2326"/>
        <v>0</v>
      </c>
      <c r="GP249" s="69">
        <v>0</v>
      </c>
      <c r="GQ249" s="70">
        <v>0</v>
      </c>
      <c r="GR249" s="66">
        <f t="shared" si="2327"/>
        <v>0</v>
      </c>
      <c r="GS249" s="69">
        <v>0</v>
      </c>
      <c r="GT249" s="70">
        <v>0</v>
      </c>
      <c r="GU249" s="66">
        <f t="shared" si="2328"/>
        <v>0</v>
      </c>
      <c r="GV249" s="69">
        <v>0</v>
      </c>
      <c r="GW249" s="70">
        <v>0</v>
      </c>
      <c r="GX249" s="66">
        <f t="shared" si="2329"/>
        <v>0</v>
      </c>
      <c r="GY249" s="69">
        <v>0</v>
      </c>
      <c r="GZ249" s="70">
        <v>0</v>
      </c>
      <c r="HA249" s="66">
        <f t="shared" si="2330"/>
        <v>0</v>
      </c>
      <c r="HB249" s="65">
        <v>52.488</v>
      </c>
      <c r="HC249" s="4">
        <v>2410.56</v>
      </c>
      <c r="HD249" s="66">
        <f t="shared" si="2331"/>
        <v>45925.925925925927</v>
      </c>
      <c r="HE249" s="69">
        <v>0</v>
      </c>
      <c r="HF249" s="70">
        <v>0</v>
      </c>
      <c r="HG249" s="66">
        <f t="shared" si="2332"/>
        <v>0</v>
      </c>
      <c r="HH249" s="65">
        <v>60.396370000000005</v>
      </c>
      <c r="HI249" s="4">
        <v>4637.5460000000003</v>
      </c>
      <c r="HJ249" s="66">
        <f t="shared" si="2333"/>
        <v>76785.177652233077</v>
      </c>
      <c r="HK249" s="69">
        <v>0</v>
      </c>
      <c r="HL249" s="70">
        <v>0</v>
      </c>
      <c r="HM249" s="66">
        <f t="shared" si="2334"/>
        <v>0</v>
      </c>
      <c r="HN249" s="65">
        <v>7.0000000000000001E-3</v>
      </c>
      <c r="HO249" s="4">
        <v>3.2000000000000001E-2</v>
      </c>
      <c r="HP249" s="66">
        <f t="shared" si="2335"/>
        <v>4571.4285714285716</v>
      </c>
      <c r="HQ249" s="69">
        <v>0</v>
      </c>
      <c r="HR249" s="70">
        <v>0</v>
      </c>
      <c r="HS249" s="66">
        <f t="shared" si="2336"/>
        <v>0</v>
      </c>
      <c r="HT249" s="69">
        <v>0</v>
      </c>
      <c r="HU249" s="70">
        <v>0</v>
      </c>
      <c r="HV249" s="66">
        <f t="shared" si="2337"/>
        <v>0</v>
      </c>
      <c r="HW249" s="69">
        <v>0</v>
      </c>
      <c r="HX249" s="70">
        <v>0</v>
      </c>
      <c r="HY249" s="66">
        <f t="shared" si="2338"/>
        <v>0</v>
      </c>
      <c r="HZ249" s="69">
        <v>0</v>
      </c>
      <c r="IA249" s="70">
        <v>0</v>
      </c>
      <c r="IB249" s="66">
        <f t="shared" si="2339"/>
        <v>0</v>
      </c>
      <c r="IC249" s="65">
        <v>29.239139999999999</v>
      </c>
      <c r="ID249" s="4">
        <v>944.93600000000004</v>
      </c>
      <c r="IE249" s="66">
        <f t="shared" si="2340"/>
        <v>32317.503182378146</v>
      </c>
      <c r="IF249" s="69">
        <v>0</v>
      </c>
      <c r="IG249" s="70">
        <v>0</v>
      </c>
      <c r="IH249" s="66">
        <f t="shared" si="2341"/>
        <v>0</v>
      </c>
      <c r="II249" s="69">
        <v>0</v>
      </c>
      <c r="IJ249" s="70">
        <v>0</v>
      </c>
      <c r="IK249" s="66">
        <f t="shared" si="2342"/>
        <v>0</v>
      </c>
      <c r="IL249" s="65">
        <v>5.3881499999999996</v>
      </c>
      <c r="IM249" s="4">
        <v>407.07</v>
      </c>
      <c r="IN249" s="66">
        <f t="shared" si="2343"/>
        <v>75549.121683694771</v>
      </c>
      <c r="IO249" s="65">
        <v>28.118380000000002</v>
      </c>
      <c r="IP249" s="4">
        <v>1749.7729999999999</v>
      </c>
      <c r="IQ249" s="66">
        <f t="shared" si="2344"/>
        <v>62228.79838738931</v>
      </c>
      <c r="IR249" s="69">
        <v>0</v>
      </c>
      <c r="IS249" s="70">
        <v>0</v>
      </c>
      <c r="IT249" s="66">
        <f t="shared" si="2345"/>
        <v>0</v>
      </c>
      <c r="IU249" s="69">
        <v>0</v>
      </c>
      <c r="IV249" s="70">
        <v>0</v>
      </c>
      <c r="IW249" s="66">
        <f t="shared" si="2346"/>
        <v>0</v>
      </c>
      <c r="IX249" s="69">
        <v>0</v>
      </c>
      <c r="IY249" s="70">
        <v>0</v>
      </c>
      <c r="IZ249" s="66">
        <f t="shared" si="2347"/>
        <v>0</v>
      </c>
      <c r="JA249" s="65">
        <v>70.033609999999996</v>
      </c>
      <c r="JB249" s="4">
        <v>3402.694</v>
      </c>
      <c r="JC249" s="66">
        <f t="shared" si="2348"/>
        <v>48586.585783597337</v>
      </c>
      <c r="JD249" s="65">
        <v>3.528</v>
      </c>
      <c r="JE249" s="4">
        <v>360.46</v>
      </c>
      <c r="JF249" s="66">
        <f t="shared" si="2349"/>
        <v>102171.20181405895</v>
      </c>
      <c r="JG249" s="69">
        <v>0</v>
      </c>
      <c r="JH249" s="70">
        <v>0</v>
      </c>
      <c r="JI249" s="66">
        <f t="shared" si="2350"/>
        <v>0</v>
      </c>
      <c r="JJ249" s="69">
        <v>0</v>
      </c>
      <c r="JK249" s="70">
        <v>0</v>
      </c>
      <c r="JL249" s="66">
        <f t="shared" si="2351"/>
        <v>0</v>
      </c>
      <c r="JM249" s="69">
        <v>0</v>
      </c>
      <c r="JN249" s="70">
        <v>0</v>
      </c>
      <c r="JO249" s="66">
        <f t="shared" si="2352"/>
        <v>0</v>
      </c>
      <c r="JP249" s="65">
        <v>108.44244</v>
      </c>
      <c r="JQ249" s="4">
        <v>5636.0230000000001</v>
      </c>
      <c r="JR249" s="66">
        <f t="shared" si="2353"/>
        <v>51972.484204523615</v>
      </c>
      <c r="JS249" s="69">
        <v>0</v>
      </c>
      <c r="JT249" s="70">
        <v>0</v>
      </c>
      <c r="JU249" s="66">
        <f t="shared" si="2354"/>
        <v>0</v>
      </c>
      <c r="JV249" s="69">
        <v>0</v>
      </c>
      <c r="JW249" s="70">
        <v>0</v>
      </c>
      <c r="JX249" s="66">
        <f t="shared" si="2355"/>
        <v>0</v>
      </c>
      <c r="JY249" s="65">
        <v>1.1699999999999999E-2</v>
      </c>
      <c r="JZ249" s="4">
        <v>22.532</v>
      </c>
      <c r="KA249" s="66">
        <f t="shared" si="2356"/>
        <v>1925811.965811966</v>
      </c>
      <c r="KB249" s="69">
        <v>0</v>
      </c>
      <c r="KC249" s="70">
        <v>0</v>
      </c>
      <c r="KD249" s="66">
        <f t="shared" si="2357"/>
        <v>0</v>
      </c>
      <c r="KE249" s="65">
        <v>0.52254999999999996</v>
      </c>
      <c r="KF249" s="4">
        <v>5.7889999999999997</v>
      </c>
      <c r="KG249" s="66">
        <f t="shared" si="2358"/>
        <v>11078.365706630946</v>
      </c>
      <c r="KH249" s="69"/>
      <c r="KI249" s="70"/>
      <c r="KJ249" s="66"/>
      <c r="KK249" s="69">
        <v>0</v>
      </c>
      <c r="KL249" s="70">
        <v>0</v>
      </c>
      <c r="KM249" s="66">
        <f t="shared" si="2359"/>
        <v>0</v>
      </c>
      <c r="KN249" s="69">
        <v>0</v>
      </c>
      <c r="KO249" s="70">
        <v>0</v>
      </c>
      <c r="KP249" s="66">
        <f t="shared" si="2360"/>
        <v>0</v>
      </c>
      <c r="KQ249" s="69">
        <v>0</v>
      </c>
      <c r="KR249" s="70">
        <v>0</v>
      </c>
      <c r="KS249" s="66">
        <f t="shared" si="2361"/>
        <v>0</v>
      </c>
      <c r="KT249" s="65">
        <v>14.39007</v>
      </c>
      <c r="KU249" s="4">
        <v>618.53700000000003</v>
      </c>
      <c r="KV249" s="66">
        <f t="shared" si="2362"/>
        <v>42983.599106884125</v>
      </c>
      <c r="KW249" s="65">
        <v>1.21225</v>
      </c>
      <c r="KX249" s="4">
        <v>37.99</v>
      </c>
      <c r="KY249" s="66">
        <f t="shared" si="2363"/>
        <v>31338.420292843886</v>
      </c>
      <c r="KZ249" s="65">
        <v>153.88901999999999</v>
      </c>
      <c r="LA249" s="4">
        <v>4786.8490000000002</v>
      </c>
      <c r="LB249" s="66">
        <f t="shared" si="2364"/>
        <v>31105.851476603078</v>
      </c>
      <c r="LC249" s="65">
        <v>58.117530000000002</v>
      </c>
      <c r="LD249" s="4">
        <v>4041.2930000000001</v>
      </c>
      <c r="LE249" s="66">
        <f t="shared" si="2365"/>
        <v>69536.558074646324</v>
      </c>
      <c r="LF249" s="65">
        <v>5.0913500000000003</v>
      </c>
      <c r="LG249" s="4">
        <v>92.582999999999998</v>
      </c>
      <c r="LH249" s="66">
        <f t="shared" si="2366"/>
        <v>18184.37153210838</v>
      </c>
      <c r="LI249" s="65">
        <v>0.06</v>
      </c>
      <c r="LJ249" s="4">
        <v>0.55600000000000005</v>
      </c>
      <c r="LK249" s="66">
        <f t="shared" si="2367"/>
        <v>9266.6666666666679</v>
      </c>
      <c r="LL249" s="69">
        <v>0</v>
      </c>
      <c r="LM249" s="70">
        <v>0</v>
      </c>
      <c r="LN249" s="66">
        <f t="shared" si="2368"/>
        <v>0</v>
      </c>
      <c r="LO249" s="69">
        <v>0</v>
      </c>
      <c r="LP249" s="70">
        <v>0</v>
      </c>
      <c r="LQ249" s="66">
        <f t="shared" si="2369"/>
        <v>0</v>
      </c>
      <c r="LR249" s="69">
        <v>0</v>
      </c>
      <c r="LS249" s="70">
        <v>0</v>
      </c>
      <c r="LT249" s="66">
        <f t="shared" si="2370"/>
        <v>0</v>
      </c>
      <c r="LU249" s="65">
        <v>77.406000000000006</v>
      </c>
      <c r="LV249" s="4">
        <v>2197.9279999999999</v>
      </c>
      <c r="LW249" s="66">
        <f t="shared" si="2371"/>
        <v>28394.80143658114</v>
      </c>
      <c r="LX249" s="65">
        <v>186.042</v>
      </c>
      <c r="LY249" s="4">
        <v>3183.5859999999998</v>
      </c>
      <c r="LZ249" s="66">
        <f t="shared" si="2372"/>
        <v>17112.189720600723</v>
      </c>
      <c r="MA249" s="72">
        <f t="shared" si="2373"/>
        <v>2210.8251999999998</v>
      </c>
      <c r="MB249" s="73">
        <f t="shared" si="2374"/>
        <v>81244.075000000012</v>
      </c>
      <c r="MC249" s="74"/>
    </row>
    <row r="250" spans="1:341" s="75" customFormat="1" x14ac:dyDescent="0.3">
      <c r="A250" s="67">
        <v>2022</v>
      </c>
      <c r="B250" s="68" t="s">
        <v>16</v>
      </c>
      <c r="C250" s="69">
        <v>0</v>
      </c>
      <c r="D250" s="70">
        <v>0</v>
      </c>
      <c r="E250" s="66">
        <f t="shared" si="2376"/>
        <v>0</v>
      </c>
      <c r="F250" s="69">
        <v>0</v>
      </c>
      <c r="G250" s="70">
        <v>0</v>
      </c>
      <c r="H250" s="66">
        <f t="shared" si="2266"/>
        <v>0</v>
      </c>
      <c r="I250" s="69">
        <v>0</v>
      </c>
      <c r="J250" s="70">
        <v>0</v>
      </c>
      <c r="K250" s="66">
        <f t="shared" si="2267"/>
        <v>0</v>
      </c>
      <c r="L250" s="69">
        <v>0</v>
      </c>
      <c r="M250" s="70">
        <v>0</v>
      </c>
      <c r="N250" s="66">
        <f t="shared" si="2268"/>
        <v>0</v>
      </c>
      <c r="O250" s="65">
        <v>22.1006</v>
      </c>
      <c r="P250" s="4">
        <v>2357.62</v>
      </c>
      <c r="Q250" s="66">
        <f t="shared" si="2269"/>
        <v>106676.7418079147</v>
      </c>
      <c r="R250" s="65">
        <v>1.6000000000000001E-3</v>
      </c>
      <c r="S250" s="4">
        <v>0.63900000000000001</v>
      </c>
      <c r="T250" s="66">
        <f t="shared" si="2270"/>
        <v>399375</v>
      </c>
      <c r="U250" s="65">
        <v>296.28053999999997</v>
      </c>
      <c r="V250" s="4">
        <v>12077.032999999999</v>
      </c>
      <c r="W250" s="66">
        <f t="shared" si="2271"/>
        <v>40762.154004444572</v>
      </c>
      <c r="X250" s="65">
        <v>4.8</v>
      </c>
      <c r="Y250" s="4">
        <v>14.157999999999999</v>
      </c>
      <c r="Z250" s="66">
        <f t="shared" si="2272"/>
        <v>2949.5833333333335</v>
      </c>
      <c r="AA250" s="69">
        <v>0</v>
      </c>
      <c r="AB250" s="70">
        <v>0</v>
      </c>
      <c r="AC250" s="66">
        <f t="shared" si="2273"/>
        <v>0</v>
      </c>
      <c r="AD250" s="65">
        <v>8.520389999999999</v>
      </c>
      <c r="AE250" s="4">
        <v>758.38099999999997</v>
      </c>
      <c r="AF250" s="66">
        <f t="shared" si="2274"/>
        <v>89007.780160297829</v>
      </c>
      <c r="AG250" s="69">
        <v>0</v>
      </c>
      <c r="AH250" s="70">
        <v>0</v>
      </c>
      <c r="AI250" s="66">
        <f t="shared" si="2275"/>
        <v>0</v>
      </c>
      <c r="AJ250" s="69">
        <v>0</v>
      </c>
      <c r="AK250" s="70">
        <v>0</v>
      </c>
      <c r="AL250" s="66">
        <f t="shared" si="2276"/>
        <v>0</v>
      </c>
      <c r="AM250" s="65">
        <v>7.6836899999999995</v>
      </c>
      <c r="AN250" s="4">
        <v>88.284999999999997</v>
      </c>
      <c r="AO250" s="66">
        <f t="shared" si="2277"/>
        <v>11489.92215979562</v>
      </c>
      <c r="AP250" s="65">
        <v>2.2359999999999998E-2</v>
      </c>
      <c r="AQ250" s="4">
        <v>1.3759999999999999</v>
      </c>
      <c r="AR250" s="66">
        <f t="shared" si="2278"/>
        <v>61538.461538461539</v>
      </c>
      <c r="AS250" s="69">
        <v>0</v>
      </c>
      <c r="AT250" s="70">
        <v>0</v>
      </c>
      <c r="AU250" s="66">
        <f t="shared" si="2279"/>
        <v>0</v>
      </c>
      <c r="AV250" s="69">
        <v>0</v>
      </c>
      <c r="AW250" s="70">
        <v>0</v>
      </c>
      <c r="AX250" s="66">
        <f t="shared" si="2280"/>
        <v>0</v>
      </c>
      <c r="AY250" s="65">
        <v>3.5899999999999999E-3</v>
      </c>
      <c r="AZ250" s="4">
        <v>0.438</v>
      </c>
      <c r="BA250" s="66">
        <f t="shared" si="2281"/>
        <v>122005.57103064067</v>
      </c>
      <c r="BB250" s="69">
        <v>0</v>
      </c>
      <c r="BC250" s="70">
        <v>0</v>
      </c>
      <c r="BD250" s="66">
        <f t="shared" si="2282"/>
        <v>0</v>
      </c>
      <c r="BE250" s="69">
        <v>0</v>
      </c>
      <c r="BF250" s="70">
        <v>0</v>
      </c>
      <c r="BG250" s="66">
        <f t="shared" si="2283"/>
        <v>0</v>
      </c>
      <c r="BH250" s="65">
        <v>23.49915</v>
      </c>
      <c r="BI250" s="4">
        <v>71.701999999999998</v>
      </c>
      <c r="BJ250" s="66">
        <f t="shared" si="2284"/>
        <v>3051.2593008683293</v>
      </c>
      <c r="BK250" s="69">
        <v>0</v>
      </c>
      <c r="BL250" s="70">
        <v>0</v>
      </c>
      <c r="BM250" s="66">
        <f t="shared" si="2285"/>
        <v>0</v>
      </c>
      <c r="BN250" s="65">
        <v>9.6470000000000002</v>
      </c>
      <c r="BO250" s="4">
        <v>569.56500000000005</v>
      </c>
      <c r="BP250" s="66">
        <f t="shared" si="2286"/>
        <v>59040.634394112159</v>
      </c>
      <c r="BQ250" s="69">
        <v>0</v>
      </c>
      <c r="BR250" s="70">
        <v>0</v>
      </c>
      <c r="BS250" s="66">
        <f t="shared" si="2287"/>
        <v>0</v>
      </c>
      <c r="BT250" s="69">
        <v>0</v>
      </c>
      <c r="BU250" s="70">
        <v>0</v>
      </c>
      <c r="BV250" s="66">
        <f t="shared" si="2288"/>
        <v>0</v>
      </c>
      <c r="BW250" s="65">
        <v>3.1E-2</v>
      </c>
      <c r="BX250" s="4">
        <v>4.2370000000000001</v>
      </c>
      <c r="BY250" s="66">
        <f t="shared" si="2289"/>
        <v>136677.41935483873</v>
      </c>
      <c r="BZ250" s="65">
        <v>1.2543800000000001</v>
      </c>
      <c r="CA250" s="4">
        <v>152.399</v>
      </c>
      <c r="CB250" s="66">
        <f t="shared" si="2290"/>
        <v>121493.48682217509</v>
      </c>
      <c r="CC250" s="69">
        <v>0</v>
      </c>
      <c r="CD250" s="70">
        <v>0</v>
      </c>
      <c r="CE250" s="66">
        <f t="shared" si="2291"/>
        <v>0</v>
      </c>
      <c r="CF250" s="65">
        <v>0.12</v>
      </c>
      <c r="CG250" s="4">
        <v>11.9</v>
      </c>
      <c r="CH250" s="66">
        <f t="shared" si="2292"/>
        <v>99166.666666666672</v>
      </c>
      <c r="CI250" s="69">
        <v>0</v>
      </c>
      <c r="CJ250" s="70">
        <v>0</v>
      </c>
      <c r="CK250" s="66">
        <f t="shared" si="2293"/>
        <v>0</v>
      </c>
      <c r="CL250" s="69">
        <v>0</v>
      </c>
      <c r="CM250" s="70">
        <v>0</v>
      </c>
      <c r="CN250" s="66">
        <f t="shared" si="2294"/>
        <v>0</v>
      </c>
      <c r="CO250" s="65">
        <v>9.4399999999999987E-3</v>
      </c>
      <c r="CP250" s="4">
        <v>1.375</v>
      </c>
      <c r="CQ250" s="66">
        <f t="shared" si="2295"/>
        <v>145656.77966101698</v>
      </c>
      <c r="CR250" s="69">
        <v>0</v>
      </c>
      <c r="CS250" s="70">
        <v>0</v>
      </c>
      <c r="CT250" s="66">
        <f t="shared" si="2296"/>
        <v>0</v>
      </c>
      <c r="CU250" s="69">
        <v>0</v>
      </c>
      <c r="CV250" s="70">
        <v>0</v>
      </c>
      <c r="CW250" s="66">
        <f t="shared" si="2297"/>
        <v>0</v>
      </c>
      <c r="CX250" s="65">
        <v>7.6507500000000004</v>
      </c>
      <c r="CY250" s="4">
        <v>438.09699999999998</v>
      </c>
      <c r="CZ250" s="66">
        <f t="shared" si="2298"/>
        <v>57261.967780936502</v>
      </c>
      <c r="DA250" s="69">
        <v>0</v>
      </c>
      <c r="DB250" s="70">
        <v>0</v>
      </c>
      <c r="DC250" s="66">
        <f t="shared" si="2299"/>
        <v>0</v>
      </c>
      <c r="DD250" s="69">
        <v>0</v>
      </c>
      <c r="DE250" s="70">
        <v>0</v>
      </c>
      <c r="DF250" s="66">
        <f t="shared" si="2300"/>
        <v>0</v>
      </c>
      <c r="DG250" s="69">
        <v>0</v>
      </c>
      <c r="DH250" s="70">
        <v>0</v>
      </c>
      <c r="DI250" s="66">
        <f t="shared" si="2301"/>
        <v>0</v>
      </c>
      <c r="DJ250" s="69">
        <v>0</v>
      </c>
      <c r="DK250" s="70">
        <v>0</v>
      </c>
      <c r="DL250" s="66">
        <f t="shared" si="2302"/>
        <v>0</v>
      </c>
      <c r="DM250" s="65">
        <v>799.65767000000005</v>
      </c>
      <c r="DN250" s="4">
        <v>19716.239000000001</v>
      </c>
      <c r="DO250" s="66">
        <f t="shared" si="2303"/>
        <v>24655.849296111923</v>
      </c>
      <c r="DP250" s="65">
        <v>23.901430000000001</v>
      </c>
      <c r="DQ250" s="4">
        <v>963.29300000000001</v>
      </c>
      <c r="DR250" s="66">
        <f t="shared" si="2304"/>
        <v>40302.73502464078</v>
      </c>
      <c r="DS250" s="69">
        <v>0</v>
      </c>
      <c r="DT250" s="70">
        <v>0</v>
      </c>
      <c r="DU250" s="66">
        <f t="shared" si="2305"/>
        <v>0</v>
      </c>
      <c r="DV250" s="65">
        <v>5.0000000000000001E-4</v>
      </c>
      <c r="DW250" s="4">
        <v>0.17899999999999999</v>
      </c>
      <c r="DX250" s="66">
        <f t="shared" si="2306"/>
        <v>358000</v>
      </c>
      <c r="DY250" s="69">
        <v>0</v>
      </c>
      <c r="DZ250" s="70">
        <v>0</v>
      </c>
      <c r="EA250" s="66">
        <f t="shared" si="2307"/>
        <v>0</v>
      </c>
      <c r="EB250" s="65">
        <v>2.08142</v>
      </c>
      <c r="EC250" s="4">
        <v>160.202</v>
      </c>
      <c r="ED250" s="66">
        <f t="shared" si="2308"/>
        <v>76967.64708708477</v>
      </c>
      <c r="EE250" s="69">
        <v>0</v>
      </c>
      <c r="EF250" s="70">
        <v>0</v>
      </c>
      <c r="EG250" s="66">
        <f t="shared" si="2309"/>
        <v>0</v>
      </c>
      <c r="EH250" s="65">
        <v>1.1039999999999999E-2</v>
      </c>
      <c r="EI250" s="4">
        <v>1.8340000000000001</v>
      </c>
      <c r="EJ250" s="66">
        <f t="shared" si="2310"/>
        <v>166123.18840579712</v>
      </c>
      <c r="EK250" s="69">
        <v>0</v>
      </c>
      <c r="EL250" s="70">
        <v>0</v>
      </c>
      <c r="EM250" s="66">
        <f t="shared" si="2311"/>
        <v>0</v>
      </c>
      <c r="EN250" s="69">
        <v>0</v>
      </c>
      <c r="EO250" s="70">
        <v>0</v>
      </c>
      <c r="EP250" s="66">
        <f t="shared" si="2312"/>
        <v>0</v>
      </c>
      <c r="EQ250" s="65"/>
      <c r="ER250" s="4"/>
      <c r="ES250" s="66"/>
      <c r="ET250" s="65">
        <v>6.9999999999999999E-4</v>
      </c>
      <c r="EU250" s="4">
        <v>1.353</v>
      </c>
      <c r="EV250" s="66">
        <f t="shared" si="2313"/>
        <v>1932857.142857143</v>
      </c>
      <c r="EW250" s="69">
        <v>0</v>
      </c>
      <c r="EX250" s="70">
        <v>0</v>
      </c>
      <c r="EY250" s="66">
        <f t="shared" si="2314"/>
        <v>0</v>
      </c>
      <c r="EZ250" s="69">
        <v>0</v>
      </c>
      <c r="FA250" s="70">
        <v>0</v>
      </c>
      <c r="FB250" s="66">
        <f t="shared" si="2315"/>
        <v>0</v>
      </c>
      <c r="FC250" s="65"/>
      <c r="FD250" s="4"/>
      <c r="FE250" s="66"/>
      <c r="FF250" s="65">
        <v>3.5200000000000001E-3</v>
      </c>
      <c r="FG250" s="4">
        <v>2.0659999999999998</v>
      </c>
      <c r="FH250" s="66">
        <f t="shared" si="2316"/>
        <v>586931.81818181812</v>
      </c>
      <c r="FI250" s="65">
        <v>54.423000000000002</v>
      </c>
      <c r="FJ250" s="4">
        <v>3298.8850000000002</v>
      </c>
      <c r="FK250" s="66">
        <f t="shared" si="2317"/>
        <v>60615.640446134908</v>
      </c>
      <c r="FL250" s="69">
        <v>0</v>
      </c>
      <c r="FM250" s="70">
        <v>0</v>
      </c>
      <c r="FN250" s="66">
        <f t="shared" si="2318"/>
        <v>0</v>
      </c>
      <c r="FO250" s="69">
        <v>0</v>
      </c>
      <c r="FP250" s="70">
        <v>0</v>
      </c>
      <c r="FQ250" s="66">
        <f t="shared" si="2319"/>
        <v>0</v>
      </c>
      <c r="FR250" s="69">
        <v>0</v>
      </c>
      <c r="FS250" s="70">
        <v>0</v>
      </c>
      <c r="FT250" s="66">
        <f t="shared" si="2320"/>
        <v>0</v>
      </c>
      <c r="FU250" s="69"/>
      <c r="FV250" s="70"/>
      <c r="FW250" s="66"/>
      <c r="FX250" s="69">
        <v>0</v>
      </c>
      <c r="FY250" s="70">
        <v>0</v>
      </c>
      <c r="FZ250" s="66">
        <f t="shared" si="2321"/>
        <v>0</v>
      </c>
      <c r="GA250" s="69">
        <v>0</v>
      </c>
      <c r="GB250" s="70">
        <v>0</v>
      </c>
      <c r="GC250" s="66">
        <f t="shared" si="2322"/>
        <v>0</v>
      </c>
      <c r="GD250" s="65">
        <v>3.04</v>
      </c>
      <c r="GE250" s="4">
        <v>370.93900000000002</v>
      </c>
      <c r="GF250" s="66">
        <f t="shared" si="2323"/>
        <v>122019.40789473684</v>
      </c>
      <c r="GG250" s="69">
        <v>0</v>
      </c>
      <c r="GH250" s="70">
        <v>0</v>
      </c>
      <c r="GI250" s="66">
        <f t="shared" si="2324"/>
        <v>0</v>
      </c>
      <c r="GJ250" s="69">
        <v>0</v>
      </c>
      <c r="GK250" s="70">
        <v>0</v>
      </c>
      <c r="GL250" s="66">
        <f t="shared" si="2325"/>
        <v>0</v>
      </c>
      <c r="GM250" s="69">
        <v>0</v>
      </c>
      <c r="GN250" s="70">
        <v>0</v>
      </c>
      <c r="GO250" s="66">
        <f t="shared" si="2326"/>
        <v>0</v>
      </c>
      <c r="GP250" s="69">
        <v>0</v>
      </c>
      <c r="GQ250" s="70">
        <v>0</v>
      </c>
      <c r="GR250" s="66">
        <f t="shared" si="2327"/>
        <v>0</v>
      </c>
      <c r="GS250" s="69">
        <v>0</v>
      </c>
      <c r="GT250" s="70">
        <v>0</v>
      </c>
      <c r="GU250" s="66">
        <f t="shared" si="2328"/>
        <v>0</v>
      </c>
      <c r="GV250" s="69">
        <v>0</v>
      </c>
      <c r="GW250" s="70">
        <v>0</v>
      </c>
      <c r="GX250" s="66">
        <f t="shared" si="2329"/>
        <v>0</v>
      </c>
      <c r="GY250" s="69">
        <v>0</v>
      </c>
      <c r="GZ250" s="70">
        <v>0</v>
      </c>
      <c r="HA250" s="66">
        <f t="shared" si="2330"/>
        <v>0</v>
      </c>
      <c r="HB250" s="65">
        <v>42.768000000000001</v>
      </c>
      <c r="HC250" s="4">
        <v>1944</v>
      </c>
      <c r="HD250" s="66">
        <f t="shared" si="2331"/>
        <v>45454.545454545456</v>
      </c>
      <c r="HE250" s="69">
        <v>0</v>
      </c>
      <c r="HF250" s="70">
        <v>0</v>
      </c>
      <c r="HG250" s="66">
        <f t="shared" si="2332"/>
        <v>0</v>
      </c>
      <c r="HH250" s="65">
        <v>38.996230000000004</v>
      </c>
      <c r="HI250" s="4">
        <v>1683.6389999999999</v>
      </c>
      <c r="HJ250" s="66">
        <f t="shared" si="2333"/>
        <v>43174.404294979278</v>
      </c>
      <c r="HK250" s="69">
        <v>0</v>
      </c>
      <c r="HL250" s="70">
        <v>0</v>
      </c>
      <c r="HM250" s="66">
        <f t="shared" si="2334"/>
        <v>0</v>
      </c>
      <c r="HN250" s="69">
        <v>0</v>
      </c>
      <c r="HO250" s="70">
        <v>0</v>
      </c>
      <c r="HP250" s="66">
        <f t="shared" si="2335"/>
        <v>0</v>
      </c>
      <c r="HQ250" s="69">
        <v>0</v>
      </c>
      <c r="HR250" s="70">
        <v>0</v>
      </c>
      <c r="HS250" s="66">
        <f t="shared" si="2336"/>
        <v>0</v>
      </c>
      <c r="HT250" s="65">
        <v>0.02</v>
      </c>
      <c r="HU250" s="4">
        <v>0.20399999999999999</v>
      </c>
      <c r="HV250" s="66">
        <f t="shared" si="2337"/>
        <v>10200</v>
      </c>
      <c r="HW250" s="69">
        <v>0</v>
      </c>
      <c r="HX250" s="70">
        <v>0</v>
      </c>
      <c r="HY250" s="66">
        <f t="shared" si="2338"/>
        <v>0</v>
      </c>
      <c r="HZ250" s="69">
        <v>0</v>
      </c>
      <c r="IA250" s="70">
        <v>0</v>
      </c>
      <c r="IB250" s="66">
        <f t="shared" si="2339"/>
        <v>0</v>
      </c>
      <c r="IC250" s="65">
        <v>22.503160000000001</v>
      </c>
      <c r="ID250" s="4">
        <v>732.35599999999999</v>
      </c>
      <c r="IE250" s="66">
        <f t="shared" si="2340"/>
        <v>32544.5848494167</v>
      </c>
      <c r="IF250" s="69">
        <v>0</v>
      </c>
      <c r="IG250" s="70">
        <v>0</v>
      </c>
      <c r="IH250" s="66">
        <f t="shared" si="2341"/>
        <v>0</v>
      </c>
      <c r="II250" s="69">
        <v>0</v>
      </c>
      <c r="IJ250" s="70">
        <v>0</v>
      </c>
      <c r="IK250" s="66">
        <f t="shared" si="2342"/>
        <v>0</v>
      </c>
      <c r="IL250" s="65">
        <v>0.11438</v>
      </c>
      <c r="IM250" s="4">
        <v>13.134</v>
      </c>
      <c r="IN250" s="66">
        <f t="shared" si="2343"/>
        <v>114827.76709214899</v>
      </c>
      <c r="IO250" s="69">
        <v>0</v>
      </c>
      <c r="IP250" s="70">
        <v>0</v>
      </c>
      <c r="IQ250" s="66">
        <f t="shared" si="2344"/>
        <v>0</v>
      </c>
      <c r="IR250" s="69">
        <v>0</v>
      </c>
      <c r="IS250" s="70">
        <v>0</v>
      </c>
      <c r="IT250" s="66">
        <f t="shared" si="2345"/>
        <v>0</v>
      </c>
      <c r="IU250" s="69">
        <v>0</v>
      </c>
      <c r="IV250" s="70">
        <v>0</v>
      </c>
      <c r="IW250" s="66">
        <f t="shared" si="2346"/>
        <v>0</v>
      </c>
      <c r="IX250" s="69">
        <v>0</v>
      </c>
      <c r="IY250" s="70">
        <v>0</v>
      </c>
      <c r="IZ250" s="66">
        <f t="shared" si="2347"/>
        <v>0</v>
      </c>
      <c r="JA250" s="65">
        <v>47.262</v>
      </c>
      <c r="JB250" s="4">
        <v>2109.8870000000002</v>
      </c>
      <c r="JC250" s="66">
        <f t="shared" si="2348"/>
        <v>44642.355380644069</v>
      </c>
      <c r="JD250" s="65">
        <v>3.528</v>
      </c>
      <c r="JE250" s="4">
        <v>341.654</v>
      </c>
      <c r="JF250" s="66">
        <f t="shared" si="2349"/>
        <v>96840.702947845799</v>
      </c>
      <c r="JG250" s="69">
        <v>0</v>
      </c>
      <c r="JH250" s="70">
        <v>0</v>
      </c>
      <c r="JI250" s="66">
        <f t="shared" si="2350"/>
        <v>0</v>
      </c>
      <c r="JJ250" s="69">
        <v>0</v>
      </c>
      <c r="JK250" s="70">
        <v>0</v>
      </c>
      <c r="JL250" s="66">
        <f t="shared" si="2351"/>
        <v>0</v>
      </c>
      <c r="JM250" s="69">
        <v>0</v>
      </c>
      <c r="JN250" s="70">
        <v>0</v>
      </c>
      <c r="JO250" s="66">
        <f t="shared" si="2352"/>
        <v>0</v>
      </c>
      <c r="JP250" s="65">
        <v>13.806700000000001</v>
      </c>
      <c r="JQ250" s="4">
        <v>1274.0889999999999</v>
      </c>
      <c r="JR250" s="66">
        <f t="shared" si="2353"/>
        <v>92280.487009929959</v>
      </c>
      <c r="JS250" s="69">
        <v>0</v>
      </c>
      <c r="JT250" s="70">
        <v>0</v>
      </c>
      <c r="JU250" s="66">
        <f t="shared" si="2354"/>
        <v>0</v>
      </c>
      <c r="JV250" s="65">
        <v>6.0000000000000001E-3</v>
      </c>
      <c r="JW250" s="4">
        <v>0.59099999999999997</v>
      </c>
      <c r="JX250" s="66">
        <f t="shared" si="2355"/>
        <v>98500</v>
      </c>
      <c r="JY250" s="65">
        <v>2.5999999999999999E-3</v>
      </c>
      <c r="JZ250" s="4">
        <v>3.5999999999999997E-2</v>
      </c>
      <c r="KA250" s="66">
        <f t="shared" si="2356"/>
        <v>13846.153846153846</v>
      </c>
      <c r="KB250" s="69">
        <v>0</v>
      </c>
      <c r="KC250" s="70">
        <v>0</v>
      </c>
      <c r="KD250" s="66">
        <f t="shared" si="2357"/>
        <v>0</v>
      </c>
      <c r="KE250" s="65">
        <v>0.2349</v>
      </c>
      <c r="KF250" s="4">
        <v>3.0089999999999999</v>
      </c>
      <c r="KG250" s="66">
        <f t="shared" si="2358"/>
        <v>12809.706257982119</v>
      </c>
      <c r="KH250" s="69"/>
      <c r="KI250" s="70"/>
      <c r="KJ250" s="66"/>
      <c r="KK250" s="69">
        <v>0</v>
      </c>
      <c r="KL250" s="70">
        <v>0</v>
      </c>
      <c r="KM250" s="66">
        <f t="shared" si="2359"/>
        <v>0</v>
      </c>
      <c r="KN250" s="69">
        <v>0</v>
      </c>
      <c r="KO250" s="70">
        <v>0</v>
      </c>
      <c r="KP250" s="66">
        <f t="shared" si="2360"/>
        <v>0</v>
      </c>
      <c r="KQ250" s="69">
        <v>0</v>
      </c>
      <c r="KR250" s="70">
        <v>0</v>
      </c>
      <c r="KS250" s="66">
        <f t="shared" si="2361"/>
        <v>0</v>
      </c>
      <c r="KT250" s="65">
        <v>53.466519999999996</v>
      </c>
      <c r="KU250" s="4">
        <v>615.89200000000005</v>
      </c>
      <c r="KV250" s="66">
        <f t="shared" si="2362"/>
        <v>11519.208656183348</v>
      </c>
      <c r="KW250" s="69">
        <v>0</v>
      </c>
      <c r="KX250" s="70">
        <v>0</v>
      </c>
      <c r="KY250" s="66">
        <f t="shared" si="2363"/>
        <v>0</v>
      </c>
      <c r="KZ250" s="65">
        <v>151.80360000000002</v>
      </c>
      <c r="LA250" s="4">
        <v>4603.2489999999998</v>
      </c>
      <c r="LB250" s="66">
        <f t="shared" si="2364"/>
        <v>30323.714325615463</v>
      </c>
      <c r="LC250" s="65">
        <v>66.509979999999999</v>
      </c>
      <c r="LD250" s="4">
        <v>4372.9189999999999</v>
      </c>
      <c r="LE250" s="66">
        <f t="shared" si="2365"/>
        <v>65748.31326065652</v>
      </c>
      <c r="LF250" s="65">
        <v>4.2745100000000003</v>
      </c>
      <c r="LG250" s="4">
        <v>235.51</v>
      </c>
      <c r="LH250" s="66">
        <f t="shared" si="2366"/>
        <v>55096.373619432401</v>
      </c>
      <c r="LI250" s="69">
        <v>8.1909999999999997E-2</v>
      </c>
      <c r="LJ250" s="70">
        <v>9.77</v>
      </c>
      <c r="LK250" s="66">
        <f t="shared" si="2367"/>
        <v>119277.25552435599</v>
      </c>
      <c r="LL250" s="69">
        <v>0</v>
      </c>
      <c r="LM250" s="70">
        <v>0</v>
      </c>
      <c r="LN250" s="66">
        <f t="shared" si="2368"/>
        <v>0</v>
      </c>
      <c r="LO250" s="69">
        <v>0</v>
      </c>
      <c r="LP250" s="70">
        <v>0</v>
      </c>
      <c r="LQ250" s="66">
        <f t="shared" si="2369"/>
        <v>0</v>
      </c>
      <c r="LR250" s="69">
        <v>0</v>
      </c>
      <c r="LS250" s="70">
        <v>0</v>
      </c>
      <c r="LT250" s="66">
        <f t="shared" si="2370"/>
        <v>0</v>
      </c>
      <c r="LU250" s="65">
        <v>78.63</v>
      </c>
      <c r="LV250" s="4">
        <v>2122.4499999999998</v>
      </c>
      <c r="LW250" s="66">
        <f t="shared" si="2371"/>
        <v>26992.878036372887</v>
      </c>
      <c r="LX250" s="65">
        <v>48.917000000000002</v>
      </c>
      <c r="LY250" s="4">
        <v>896.18700000000001</v>
      </c>
      <c r="LZ250" s="66">
        <f t="shared" si="2372"/>
        <v>18320.56340331582</v>
      </c>
      <c r="MA250" s="72">
        <f t="shared" si="2373"/>
        <v>1837.6692600000001</v>
      </c>
      <c r="MB250" s="73">
        <f t="shared" si="2374"/>
        <v>62020.770999999993</v>
      </c>
      <c r="MC250" s="74"/>
    </row>
    <row r="251" spans="1:341" s="75" customFormat="1" thickBot="1" x14ac:dyDescent="0.35">
      <c r="A251" s="77"/>
      <c r="B251" s="78" t="s">
        <v>17</v>
      </c>
      <c r="C251" s="79">
        <f t="shared" ref="C251:D251" si="2377">SUM(C239:C250)</f>
        <v>0</v>
      </c>
      <c r="D251" s="80">
        <f t="shared" si="2377"/>
        <v>0</v>
      </c>
      <c r="E251" s="81"/>
      <c r="F251" s="79">
        <f t="shared" ref="F251:G251" si="2378">SUM(F239:F250)</f>
        <v>0</v>
      </c>
      <c r="G251" s="80">
        <f t="shared" si="2378"/>
        <v>0</v>
      </c>
      <c r="H251" s="81"/>
      <c r="I251" s="79">
        <f t="shared" ref="I251:J251" si="2379">SUM(I239:I250)</f>
        <v>0</v>
      </c>
      <c r="J251" s="80">
        <f t="shared" si="2379"/>
        <v>0</v>
      </c>
      <c r="K251" s="81"/>
      <c r="L251" s="79">
        <f t="shared" ref="L251:M251" si="2380">SUM(L239:L250)</f>
        <v>6.6290000000000002E-2</v>
      </c>
      <c r="M251" s="80">
        <f t="shared" si="2380"/>
        <v>8.2650000000000006</v>
      </c>
      <c r="N251" s="81"/>
      <c r="O251" s="79">
        <f t="shared" ref="O251:P251" si="2381">SUM(O239:O250)</f>
        <v>188.23527000000001</v>
      </c>
      <c r="P251" s="80">
        <f t="shared" si="2381"/>
        <v>18665.055</v>
      </c>
      <c r="Q251" s="81"/>
      <c r="R251" s="79">
        <f t="shared" ref="R251:S251" si="2382">SUM(R239:R250)</f>
        <v>5.5999999999999999E-3</v>
      </c>
      <c r="S251" s="80">
        <f t="shared" si="2382"/>
        <v>1.0820000000000001</v>
      </c>
      <c r="T251" s="81"/>
      <c r="U251" s="79">
        <f t="shared" ref="U251:V251" si="2383">SUM(U239:U250)</f>
        <v>4044.0964899999999</v>
      </c>
      <c r="V251" s="80">
        <f t="shared" si="2383"/>
        <v>137635.16600000003</v>
      </c>
      <c r="W251" s="81"/>
      <c r="X251" s="79">
        <f t="shared" ref="X251:Y251" si="2384">SUM(X239:X250)</f>
        <v>30.060930000000003</v>
      </c>
      <c r="Y251" s="80">
        <f t="shared" si="2384"/>
        <v>674.13000000000011</v>
      </c>
      <c r="Z251" s="81"/>
      <c r="AA251" s="79">
        <f t="shared" ref="AA251:AB251" si="2385">SUM(AA239:AA250)</f>
        <v>0</v>
      </c>
      <c r="AB251" s="80">
        <f t="shared" si="2385"/>
        <v>0</v>
      </c>
      <c r="AC251" s="81"/>
      <c r="AD251" s="79">
        <f t="shared" ref="AD251:AE251" si="2386">SUM(AD239:AD250)</f>
        <v>102.03603000000001</v>
      </c>
      <c r="AE251" s="80">
        <f t="shared" si="2386"/>
        <v>5008.8950000000004</v>
      </c>
      <c r="AF251" s="81"/>
      <c r="AG251" s="79">
        <f t="shared" ref="AG251:AH251" si="2387">SUM(AG239:AG250)</f>
        <v>0</v>
      </c>
      <c r="AH251" s="80">
        <f t="shared" si="2387"/>
        <v>0</v>
      </c>
      <c r="AI251" s="81"/>
      <c r="AJ251" s="79">
        <f t="shared" ref="AJ251:AK251" si="2388">SUM(AJ239:AJ250)</f>
        <v>32</v>
      </c>
      <c r="AK251" s="80">
        <f t="shared" si="2388"/>
        <v>660.80100000000004</v>
      </c>
      <c r="AL251" s="81"/>
      <c r="AM251" s="79">
        <f t="shared" ref="AM251:AN251" si="2389">SUM(AM239:AM250)</f>
        <v>36.552019999999999</v>
      </c>
      <c r="AN251" s="80">
        <f t="shared" si="2389"/>
        <v>1412.9080000000001</v>
      </c>
      <c r="AO251" s="81"/>
      <c r="AP251" s="79">
        <f t="shared" ref="AP251:AQ251" si="2390">SUM(AP239:AP250)</f>
        <v>3.3889999999999997E-2</v>
      </c>
      <c r="AQ251" s="80">
        <f t="shared" si="2390"/>
        <v>1.5699999999999998</v>
      </c>
      <c r="AR251" s="81"/>
      <c r="AS251" s="79">
        <f t="shared" ref="AS251:AT251" si="2391">SUM(AS239:AS250)</f>
        <v>0</v>
      </c>
      <c r="AT251" s="80">
        <f t="shared" si="2391"/>
        <v>0</v>
      </c>
      <c r="AU251" s="81"/>
      <c r="AV251" s="79">
        <f t="shared" ref="AV251:AW251" si="2392">SUM(AV239:AV250)</f>
        <v>0</v>
      </c>
      <c r="AW251" s="80">
        <f t="shared" si="2392"/>
        <v>0</v>
      </c>
      <c r="AX251" s="81"/>
      <c r="AY251" s="79">
        <f t="shared" ref="AY251:AZ251" si="2393">SUM(AY239:AY250)</f>
        <v>27.617489999999997</v>
      </c>
      <c r="AZ251" s="80">
        <f t="shared" si="2393"/>
        <v>5053.0450000000001</v>
      </c>
      <c r="BA251" s="81"/>
      <c r="BB251" s="79">
        <f t="shared" ref="BB251:BC251" si="2394">SUM(BB239:BB250)</f>
        <v>0</v>
      </c>
      <c r="BC251" s="80">
        <f t="shared" si="2394"/>
        <v>0</v>
      </c>
      <c r="BD251" s="81"/>
      <c r="BE251" s="79">
        <f t="shared" ref="BE251:BF251" si="2395">SUM(BE239:BE250)</f>
        <v>0</v>
      </c>
      <c r="BF251" s="80">
        <f t="shared" si="2395"/>
        <v>0</v>
      </c>
      <c r="BG251" s="81"/>
      <c r="BH251" s="79">
        <f t="shared" ref="BH251:BI251" si="2396">SUM(BH239:BH250)</f>
        <v>344.99797999999998</v>
      </c>
      <c r="BI251" s="80">
        <f t="shared" si="2396"/>
        <v>1730.2760000000001</v>
      </c>
      <c r="BJ251" s="81"/>
      <c r="BK251" s="79">
        <f t="shared" ref="BK251:BL251" si="2397">SUM(BK239:BK250)</f>
        <v>0</v>
      </c>
      <c r="BL251" s="80">
        <f t="shared" si="2397"/>
        <v>0</v>
      </c>
      <c r="BM251" s="81"/>
      <c r="BN251" s="79">
        <f t="shared" ref="BN251:BO251" si="2398">SUM(BN239:BN250)</f>
        <v>98.312400000000011</v>
      </c>
      <c r="BO251" s="80">
        <f t="shared" si="2398"/>
        <v>4655.6200000000008</v>
      </c>
      <c r="BP251" s="81"/>
      <c r="BQ251" s="79">
        <f t="shared" ref="BQ251:BR251" si="2399">SUM(BQ239:BQ250)</f>
        <v>0</v>
      </c>
      <c r="BR251" s="80">
        <f t="shared" si="2399"/>
        <v>0</v>
      </c>
      <c r="BS251" s="81"/>
      <c r="BT251" s="79">
        <f t="shared" ref="BT251:BU251" si="2400">SUM(BT239:BT250)</f>
        <v>0</v>
      </c>
      <c r="BU251" s="80">
        <f t="shared" si="2400"/>
        <v>0</v>
      </c>
      <c r="BV251" s="81"/>
      <c r="BW251" s="79">
        <f t="shared" ref="BW251:BX251" si="2401">SUM(BW239:BW250)</f>
        <v>6.7400000000000002E-2</v>
      </c>
      <c r="BX251" s="80">
        <f t="shared" si="2401"/>
        <v>13.858000000000001</v>
      </c>
      <c r="BY251" s="81"/>
      <c r="BZ251" s="79">
        <f t="shared" ref="BZ251:CA251" si="2402">SUM(BZ239:BZ250)</f>
        <v>133.00121999999999</v>
      </c>
      <c r="CA251" s="80">
        <f t="shared" si="2402"/>
        <v>11923.788999999999</v>
      </c>
      <c r="CB251" s="81"/>
      <c r="CC251" s="79">
        <f t="shared" ref="CC251:CD251" si="2403">SUM(CC239:CC250)</f>
        <v>145.34213</v>
      </c>
      <c r="CD251" s="80">
        <f t="shared" si="2403"/>
        <v>10133.505000000001</v>
      </c>
      <c r="CE251" s="81"/>
      <c r="CF251" s="79">
        <f t="shared" ref="CF251:CG251" si="2404">SUM(CF239:CF250)</f>
        <v>0.22</v>
      </c>
      <c r="CG251" s="80">
        <f t="shared" si="2404"/>
        <v>19.72</v>
      </c>
      <c r="CH251" s="81"/>
      <c r="CI251" s="79">
        <f t="shared" ref="CI251:CJ251" si="2405">SUM(CI239:CI250)</f>
        <v>0</v>
      </c>
      <c r="CJ251" s="80">
        <f t="shared" si="2405"/>
        <v>0</v>
      </c>
      <c r="CK251" s="81"/>
      <c r="CL251" s="79">
        <f t="shared" ref="CL251:CM251" si="2406">SUM(CL239:CL250)</f>
        <v>0</v>
      </c>
      <c r="CM251" s="80">
        <f t="shared" si="2406"/>
        <v>0</v>
      </c>
      <c r="CN251" s="81"/>
      <c r="CO251" s="79">
        <f t="shared" ref="CO251:CP251" si="2407">SUM(CO239:CO250)</f>
        <v>2.7108600000000003</v>
      </c>
      <c r="CP251" s="80">
        <f t="shared" si="2407"/>
        <v>748.60500000000002</v>
      </c>
      <c r="CQ251" s="81"/>
      <c r="CR251" s="79">
        <f t="shared" ref="CR251:CS251" si="2408">SUM(CR239:CR250)</f>
        <v>0</v>
      </c>
      <c r="CS251" s="80">
        <f t="shared" si="2408"/>
        <v>0</v>
      </c>
      <c r="CT251" s="81"/>
      <c r="CU251" s="79">
        <f t="shared" ref="CU251:CV251" si="2409">SUM(CU239:CU250)</f>
        <v>0</v>
      </c>
      <c r="CV251" s="80">
        <f t="shared" si="2409"/>
        <v>0</v>
      </c>
      <c r="CW251" s="81"/>
      <c r="CX251" s="79">
        <f t="shared" ref="CX251:CY251" si="2410">SUM(CX239:CX250)</f>
        <v>161.68537000000001</v>
      </c>
      <c r="CY251" s="80">
        <f t="shared" si="2410"/>
        <v>10343.196</v>
      </c>
      <c r="CZ251" s="81"/>
      <c r="DA251" s="79">
        <f t="shared" ref="DA251:DB251" si="2411">SUM(DA239:DA250)</f>
        <v>0</v>
      </c>
      <c r="DB251" s="80">
        <f t="shared" si="2411"/>
        <v>0</v>
      </c>
      <c r="DC251" s="81"/>
      <c r="DD251" s="79">
        <f t="shared" ref="DD251:DE251" si="2412">SUM(DD239:DD250)</f>
        <v>3.7620399999999998</v>
      </c>
      <c r="DE251" s="80">
        <f t="shared" si="2412"/>
        <v>202.35499999999999</v>
      </c>
      <c r="DF251" s="81"/>
      <c r="DG251" s="79">
        <f t="shared" ref="DG251:DH251" si="2413">SUM(DG239:DG250)</f>
        <v>2.5200000000000001E-3</v>
      </c>
      <c r="DH251" s="80">
        <f t="shared" si="2413"/>
        <v>0.42</v>
      </c>
      <c r="DI251" s="81"/>
      <c r="DJ251" s="79">
        <f t="shared" ref="DJ251:DK251" si="2414">SUM(DJ239:DJ250)</f>
        <v>0</v>
      </c>
      <c r="DK251" s="80">
        <f t="shared" si="2414"/>
        <v>0</v>
      </c>
      <c r="DL251" s="81"/>
      <c r="DM251" s="79">
        <f t="shared" ref="DM251:DN251" si="2415">SUM(DM239:DM250)</f>
        <v>8235.174140000001</v>
      </c>
      <c r="DN251" s="80">
        <f t="shared" si="2415"/>
        <v>157446.52100000001</v>
      </c>
      <c r="DO251" s="81"/>
      <c r="DP251" s="79">
        <f t="shared" ref="DP251:DQ251" si="2416">SUM(DP239:DP250)</f>
        <v>170.28554</v>
      </c>
      <c r="DQ251" s="80">
        <f t="shared" si="2416"/>
        <v>6266.8929999999991</v>
      </c>
      <c r="DR251" s="81"/>
      <c r="DS251" s="79">
        <f t="shared" ref="DS251:DT251" si="2417">SUM(DS239:DS250)</f>
        <v>77.830669999999998</v>
      </c>
      <c r="DT251" s="80">
        <f t="shared" si="2417"/>
        <v>1766.8420000000001</v>
      </c>
      <c r="DU251" s="81"/>
      <c r="DV251" s="79">
        <f t="shared" ref="DV251:DW251" si="2418">SUM(DV239:DV250)</f>
        <v>1.4E-2</v>
      </c>
      <c r="DW251" s="80">
        <f t="shared" si="2418"/>
        <v>0.55200000000000005</v>
      </c>
      <c r="DX251" s="81"/>
      <c r="DY251" s="79">
        <f t="shared" ref="DY251:DZ251" si="2419">SUM(DY239:DY250)</f>
        <v>1.9419299999999999</v>
      </c>
      <c r="DZ251" s="80">
        <f t="shared" si="2419"/>
        <v>121.11</v>
      </c>
      <c r="EA251" s="81"/>
      <c r="EB251" s="79">
        <f t="shared" ref="EB251:EC251" si="2420">SUM(EB239:EB250)</f>
        <v>73.81838999999998</v>
      </c>
      <c r="EC251" s="80">
        <f t="shared" si="2420"/>
        <v>4510.652</v>
      </c>
      <c r="ED251" s="81"/>
      <c r="EE251" s="79">
        <f t="shared" ref="EE251:EF251" si="2421">SUM(EE239:EE250)</f>
        <v>3.48E-3</v>
      </c>
      <c r="EF251" s="80">
        <f t="shared" si="2421"/>
        <v>0.625</v>
      </c>
      <c r="EG251" s="81"/>
      <c r="EH251" s="79">
        <f t="shared" ref="EH251:EI251" si="2422">SUM(EH239:EH250)</f>
        <v>0.10427</v>
      </c>
      <c r="EI251" s="80">
        <f t="shared" si="2422"/>
        <v>7.3500000000000014</v>
      </c>
      <c r="EJ251" s="81"/>
      <c r="EK251" s="79">
        <f t="shared" ref="EK251:EL251" si="2423">SUM(EK239:EK250)</f>
        <v>1.1000000000000001</v>
      </c>
      <c r="EL251" s="80">
        <f t="shared" si="2423"/>
        <v>21.780999999999999</v>
      </c>
      <c r="EM251" s="81"/>
      <c r="EN251" s="79">
        <f t="shared" ref="EN251:EO251" si="2424">SUM(EN239:EN250)</f>
        <v>7.6859999999999998E-2</v>
      </c>
      <c r="EO251" s="80">
        <f t="shared" si="2424"/>
        <v>6.072000000000001</v>
      </c>
      <c r="EP251" s="81"/>
      <c r="EQ251" s="79"/>
      <c r="ER251" s="80"/>
      <c r="ES251" s="81"/>
      <c r="ET251" s="79">
        <f t="shared" ref="ET251:EU251" si="2425">SUM(ET239:ET250)</f>
        <v>4.9351199999999995</v>
      </c>
      <c r="EU251" s="80">
        <f t="shared" si="2425"/>
        <v>408.09600000000006</v>
      </c>
      <c r="EV251" s="81"/>
      <c r="EW251" s="79">
        <f t="shared" ref="EW251:EX251" si="2426">SUM(EW239:EW250)</f>
        <v>5.0000000000000001E-3</v>
      </c>
      <c r="EX251" s="80">
        <f t="shared" si="2426"/>
        <v>0.214</v>
      </c>
      <c r="EY251" s="81"/>
      <c r="EZ251" s="79">
        <f t="shared" ref="EZ251:FA251" si="2427">SUM(EZ239:EZ250)</f>
        <v>5.0000000000000001E-4</v>
      </c>
      <c r="FA251" s="80">
        <f t="shared" si="2427"/>
        <v>8.1000000000000003E-2</v>
      </c>
      <c r="FB251" s="81"/>
      <c r="FC251" s="79"/>
      <c r="FD251" s="80"/>
      <c r="FE251" s="81"/>
      <c r="FF251" s="79">
        <f t="shared" ref="FF251:FG251" si="2428">SUM(FF239:FF250)</f>
        <v>4.81E-3</v>
      </c>
      <c r="FG251" s="80">
        <f t="shared" si="2428"/>
        <v>2.1159999999999997</v>
      </c>
      <c r="FH251" s="81"/>
      <c r="FI251" s="79">
        <f t="shared" ref="FI251:FJ251" si="2429">SUM(FI239:FI250)</f>
        <v>4570.5453400000006</v>
      </c>
      <c r="FJ251" s="80">
        <f t="shared" si="2429"/>
        <v>34815.168999999994</v>
      </c>
      <c r="FK251" s="81"/>
      <c r="FL251" s="79">
        <f t="shared" ref="FL251:FM251" si="2430">SUM(FL239:FL250)</f>
        <v>19.045000000000002</v>
      </c>
      <c r="FM251" s="80">
        <f t="shared" si="2430"/>
        <v>92.388000000000005</v>
      </c>
      <c r="FN251" s="81"/>
      <c r="FO251" s="79">
        <f t="shared" ref="FO251:FP251" si="2431">SUM(FO239:FO250)</f>
        <v>0</v>
      </c>
      <c r="FP251" s="80">
        <f t="shared" si="2431"/>
        <v>0</v>
      </c>
      <c r="FQ251" s="81"/>
      <c r="FR251" s="79">
        <f t="shared" ref="FR251:FS251" si="2432">SUM(FR239:FR250)</f>
        <v>5.0000000000000001E-4</v>
      </c>
      <c r="FS251" s="80">
        <f t="shared" si="2432"/>
        <v>0.29199999999999998</v>
      </c>
      <c r="FT251" s="81"/>
      <c r="FU251" s="79"/>
      <c r="FV251" s="80"/>
      <c r="FW251" s="81"/>
      <c r="FX251" s="79">
        <f t="shared" ref="FX251:FY251" si="2433">SUM(FX239:FX250)</f>
        <v>0</v>
      </c>
      <c r="FY251" s="80">
        <f t="shared" si="2433"/>
        <v>0</v>
      </c>
      <c r="FZ251" s="81"/>
      <c r="GA251" s="79">
        <f t="shared" ref="GA251:GB251" si="2434">SUM(GA239:GA250)</f>
        <v>0.01</v>
      </c>
      <c r="GB251" s="80">
        <f t="shared" si="2434"/>
        <v>0.44600000000000001</v>
      </c>
      <c r="GC251" s="81"/>
      <c r="GD251" s="79">
        <f t="shared" ref="GD251:GE251" si="2435">SUM(GD239:GD250)</f>
        <v>34.30979</v>
      </c>
      <c r="GE251" s="80">
        <f t="shared" si="2435"/>
        <v>3642.8589999999995</v>
      </c>
      <c r="GF251" s="81"/>
      <c r="GG251" s="79">
        <f t="shared" ref="GG251:GH251" si="2436">SUM(GG239:GG250)</f>
        <v>0</v>
      </c>
      <c r="GH251" s="80">
        <f t="shared" si="2436"/>
        <v>0</v>
      </c>
      <c r="GI251" s="81"/>
      <c r="GJ251" s="79">
        <f t="shared" ref="GJ251:GK251" si="2437">SUM(GJ239:GJ250)</f>
        <v>0.49830000000000002</v>
      </c>
      <c r="GK251" s="80">
        <f t="shared" si="2437"/>
        <v>47.725999999999999</v>
      </c>
      <c r="GL251" s="81"/>
      <c r="GM251" s="79">
        <f t="shared" ref="GM251:GN251" si="2438">SUM(GM239:GM250)</f>
        <v>2.5000000000000001E-3</v>
      </c>
      <c r="GN251" s="80">
        <f t="shared" si="2438"/>
        <v>0.124</v>
      </c>
      <c r="GO251" s="81"/>
      <c r="GP251" s="79">
        <f t="shared" ref="GP251:GQ251" si="2439">SUM(GP239:GP250)</f>
        <v>1.5E-3</v>
      </c>
      <c r="GQ251" s="80">
        <f t="shared" si="2439"/>
        <v>0.153</v>
      </c>
      <c r="GR251" s="81"/>
      <c r="GS251" s="79">
        <f t="shared" ref="GS251:GT251" si="2440">SUM(GS239:GS250)</f>
        <v>0</v>
      </c>
      <c r="GT251" s="80">
        <f t="shared" si="2440"/>
        <v>0</v>
      </c>
      <c r="GU251" s="81"/>
      <c r="GV251" s="79">
        <f t="shared" ref="GV251:GW251" si="2441">SUM(GV239:GV250)</f>
        <v>0</v>
      </c>
      <c r="GW251" s="80">
        <f t="shared" si="2441"/>
        <v>0</v>
      </c>
      <c r="GX251" s="81"/>
      <c r="GY251" s="79">
        <f t="shared" ref="GY251:GZ251" si="2442">SUM(GY239:GY250)</f>
        <v>0</v>
      </c>
      <c r="GZ251" s="80">
        <f t="shared" si="2442"/>
        <v>0</v>
      </c>
      <c r="HA251" s="81"/>
      <c r="HB251" s="79">
        <f t="shared" ref="HB251:HC251" si="2443">SUM(HB239:HB250)</f>
        <v>727.90044000000012</v>
      </c>
      <c r="HC251" s="80">
        <f t="shared" si="2443"/>
        <v>34011.699999999997</v>
      </c>
      <c r="HD251" s="81"/>
      <c r="HE251" s="79">
        <f t="shared" ref="HE251:HF251" si="2444">SUM(HE239:HE250)</f>
        <v>5.6999999999999998E-4</v>
      </c>
      <c r="HF251" s="80">
        <f t="shared" si="2444"/>
        <v>0.05</v>
      </c>
      <c r="HG251" s="81"/>
      <c r="HH251" s="79">
        <f t="shared" ref="HH251:HI251" si="2445">SUM(HH239:HH250)</f>
        <v>708.8066</v>
      </c>
      <c r="HI251" s="80">
        <f t="shared" si="2445"/>
        <v>39296.913000000008</v>
      </c>
      <c r="HJ251" s="81"/>
      <c r="HK251" s="79">
        <f t="shared" ref="HK251:HL251" si="2446">SUM(HK239:HK250)</f>
        <v>0</v>
      </c>
      <c r="HL251" s="80">
        <f t="shared" si="2446"/>
        <v>0</v>
      </c>
      <c r="HM251" s="81"/>
      <c r="HN251" s="79">
        <f t="shared" ref="HN251:HO251" si="2447">SUM(HN239:HN250)</f>
        <v>1.6379999999999999E-2</v>
      </c>
      <c r="HO251" s="80">
        <f t="shared" si="2447"/>
        <v>1.8009999999999999</v>
      </c>
      <c r="HP251" s="81"/>
      <c r="HQ251" s="79">
        <f t="shared" ref="HQ251:HR251" si="2448">SUM(HQ239:HQ250)</f>
        <v>0</v>
      </c>
      <c r="HR251" s="80">
        <f t="shared" si="2448"/>
        <v>0</v>
      </c>
      <c r="HS251" s="81"/>
      <c r="HT251" s="79">
        <f t="shared" ref="HT251:HU251" si="2449">SUM(HT239:HT250)</f>
        <v>0.69255</v>
      </c>
      <c r="HU251" s="80">
        <f t="shared" si="2449"/>
        <v>2.2500000000000004</v>
      </c>
      <c r="HV251" s="81"/>
      <c r="HW251" s="79">
        <f t="shared" ref="HW251:HX251" si="2450">SUM(HW239:HW250)</f>
        <v>0</v>
      </c>
      <c r="HX251" s="80">
        <f t="shared" si="2450"/>
        <v>0</v>
      </c>
      <c r="HY251" s="81"/>
      <c r="HZ251" s="79">
        <f t="shared" ref="HZ251:IA251" si="2451">SUM(HZ239:HZ250)</f>
        <v>5.2546499999999998</v>
      </c>
      <c r="IA251" s="80">
        <f t="shared" si="2451"/>
        <v>425.91199999999998</v>
      </c>
      <c r="IB251" s="81"/>
      <c r="IC251" s="79">
        <f t="shared" ref="IC251:ID251" si="2452">SUM(IC239:IC250)</f>
        <v>192.17003</v>
      </c>
      <c r="ID251" s="80">
        <f t="shared" si="2452"/>
        <v>5982.8589999999995</v>
      </c>
      <c r="IE251" s="81"/>
      <c r="IF251" s="79">
        <f t="shared" ref="IF251:IG251" si="2453">SUM(IF239:IF250)</f>
        <v>0</v>
      </c>
      <c r="IG251" s="80">
        <f t="shared" si="2453"/>
        <v>0</v>
      </c>
      <c r="IH251" s="81"/>
      <c r="II251" s="79">
        <f t="shared" ref="II251:IJ251" si="2454">SUM(II239:II250)</f>
        <v>0</v>
      </c>
      <c r="IJ251" s="80">
        <f t="shared" si="2454"/>
        <v>0</v>
      </c>
      <c r="IK251" s="81"/>
      <c r="IL251" s="79">
        <f t="shared" ref="IL251:IM251" si="2455">SUM(IL239:IL250)</f>
        <v>134.30844000000002</v>
      </c>
      <c r="IM251" s="80">
        <f t="shared" si="2455"/>
        <v>10278.871000000001</v>
      </c>
      <c r="IN251" s="81"/>
      <c r="IO251" s="79">
        <f t="shared" ref="IO251:IP251" si="2456">SUM(IO239:IO250)</f>
        <v>278.89383999999995</v>
      </c>
      <c r="IP251" s="80">
        <f t="shared" si="2456"/>
        <v>15913.833999999999</v>
      </c>
      <c r="IQ251" s="81"/>
      <c r="IR251" s="79">
        <f t="shared" ref="IR251:IS251" si="2457">SUM(IR239:IR250)</f>
        <v>0</v>
      </c>
      <c r="IS251" s="80">
        <f t="shared" si="2457"/>
        <v>0</v>
      </c>
      <c r="IT251" s="81"/>
      <c r="IU251" s="79">
        <f t="shared" ref="IU251:IV251" si="2458">SUM(IU239:IU250)</f>
        <v>0</v>
      </c>
      <c r="IV251" s="80">
        <f t="shared" si="2458"/>
        <v>0</v>
      </c>
      <c r="IW251" s="81"/>
      <c r="IX251" s="79">
        <f t="shared" ref="IX251:IY251" si="2459">SUM(IX239:IX250)</f>
        <v>0</v>
      </c>
      <c r="IY251" s="80">
        <f t="shared" si="2459"/>
        <v>0</v>
      </c>
      <c r="IZ251" s="81"/>
      <c r="JA251" s="79">
        <f t="shared" ref="JA251:JB251" si="2460">SUM(JA239:JA250)</f>
        <v>362.93013999999994</v>
      </c>
      <c r="JB251" s="80">
        <f t="shared" si="2460"/>
        <v>14932.681999999999</v>
      </c>
      <c r="JC251" s="81"/>
      <c r="JD251" s="79">
        <f t="shared" ref="JD251:JE251" si="2461">SUM(JD239:JD250)</f>
        <v>35.917999999999999</v>
      </c>
      <c r="JE251" s="80">
        <f t="shared" si="2461"/>
        <v>3249.799</v>
      </c>
      <c r="JF251" s="81"/>
      <c r="JG251" s="79">
        <f t="shared" ref="JG251:JH251" si="2462">SUM(JG239:JG250)</f>
        <v>2.6403000000000003</v>
      </c>
      <c r="JH251" s="80">
        <f t="shared" si="2462"/>
        <v>437.53500000000003</v>
      </c>
      <c r="JI251" s="81"/>
      <c r="JJ251" s="79">
        <f t="shared" ref="JJ251:JK251" si="2463">SUM(JJ239:JJ250)</f>
        <v>0</v>
      </c>
      <c r="JK251" s="80">
        <f t="shared" si="2463"/>
        <v>0</v>
      </c>
      <c r="JL251" s="81"/>
      <c r="JM251" s="79">
        <f t="shared" ref="JM251:JN251" si="2464">SUM(JM239:JM250)</f>
        <v>16.466520000000003</v>
      </c>
      <c r="JN251" s="80">
        <f t="shared" si="2464"/>
        <v>394.04499999999996</v>
      </c>
      <c r="JO251" s="81"/>
      <c r="JP251" s="79">
        <f t="shared" ref="JP251:JQ251" si="2465">SUM(JP239:JP250)</f>
        <v>663.48532999999998</v>
      </c>
      <c r="JQ251" s="80">
        <f t="shared" si="2465"/>
        <v>34259.81</v>
      </c>
      <c r="JR251" s="81"/>
      <c r="JS251" s="79">
        <f t="shared" ref="JS251:JT251" si="2466">SUM(JS239:JS250)</f>
        <v>87.067960000000014</v>
      </c>
      <c r="JT251" s="80">
        <f t="shared" si="2466"/>
        <v>440.904</v>
      </c>
      <c r="JU251" s="81"/>
      <c r="JV251" s="79">
        <f t="shared" ref="JV251:JW251" si="2467">SUM(JV239:JV250)</f>
        <v>6.0000000000000001E-3</v>
      </c>
      <c r="JW251" s="80">
        <f t="shared" si="2467"/>
        <v>0.59099999999999997</v>
      </c>
      <c r="JX251" s="81"/>
      <c r="JY251" s="79">
        <f t="shared" ref="JY251:JZ251" si="2468">SUM(JY239:JY250)</f>
        <v>1.4299999999999998E-2</v>
      </c>
      <c r="JZ251" s="80">
        <f t="shared" si="2468"/>
        <v>22.568000000000001</v>
      </c>
      <c r="KA251" s="81"/>
      <c r="KB251" s="79">
        <f t="shared" ref="KB251:KC251" si="2469">SUM(KB239:KB250)</f>
        <v>0</v>
      </c>
      <c r="KC251" s="80">
        <f t="shared" si="2469"/>
        <v>0</v>
      </c>
      <c r="KD251" s="81"/>
      <c r="KE251" s="79">
        <f t="shared" ref="KE251:KF251" si="2470">SUM(KE239:KE250)</f>
        <v>8.1122399999999999</v>
      </c>
      <c r="KF251" s="80">
        <f t="shared" si="2470"/>
        <v>72.387</v>
      </c>
      <c r="KG251" s="81"/>
      <c r="KH251" s="79"/>
      <c r="KI251" s="80"/>
      <c r="KJ251" s="81"/>
      <c r="KK251" s="79">
        <f t="shared" ref="KK251:KL251" si="2471">SUM(KK239:KK250)</f>
        <v>9.6420000000000006E-2</v>
      </c>
      <c r="KL251" s="80">
        <f t="shared" si="2471"/>
        <v>4.3650000000000002</v>
      </c>
      <c r="KM251" s="81"/>
      <c r="KN251" s="79">
        <f t="shared" ref="KN251:KO251" si="2472">SUM(KN239:KN250)</f>
        <v>0</v>
      </c>
      <c r="KO251" s="80">
        <f t="shared" si="2472"/>
        <v>0</v>
      </c>
      <c r="KP251" s="81"/>
      <c r="KQ251" s="79">
        <f t="shared" ref="KQ251:KR251" si="2473">SUM(KQ239:KQ250)</f>
        <v>0</v>
      </c>
      <c r="KR251" s="80">
        <f t="shared" si="2473"/>
        <v>0</v>
      </c>
      <c r="KS251" s="81"/>
      <c r="KT251" s="79">
        <f t="shared" ref="KT251:KU251" si="2474">SUM(KT239:KT250)</f>
        <v>518.74932999999999</v>
      </c>
      <c r="KU251" s="80">
        <f t="shared" si="2474"/>
        <v>6422.2230000000009</v>
      </c>
      <c r="KV251" s="81"/>
      <c r="KW251" s="79">
        <f t="shared" ref="KW251:KX251" si="2475">SUM(KW239:KW250)</f>
        <v>65.982500000000002</v>
      </c>
      <c r="KX251" s="80">
        <f t="shared" si="2475"/>
        <v>1362.941</v>
      </c>
      <c r="KY251" s="81"/>
      <c r="KZ251" s="79">
        <f t="shared" ref="KZ251:LA251" si="2476">SUM(KZ239:KZ250)</f>
        <v>1396.20156</v>
      </c>
      <c r="LA251" s="80">
        <f t="shared" si="2476"/>
        <v>38485.991999999998</v>
      </c>
      <c r="LB251" s="81"/>
      <c r="LC251" s="79">
        <f t="shared" ref="LC251:LD251" si="2477">SUM(LC239:LC250)</f>
        <v>720.74536000000001</v>
      </c>
      <c r="LD251" s="80">
        <f t="shared" si="2477"/>
        <v>42836.095000000001</v>
      </c>
      <c r="LE251" s="81"/>
      <c r="LF251" s="79">
        <f t="shared" ref="LF251:LG251" si="2478">SUM(LF239:LF250)</f>
        <v>33.060670000000002</v>
      </c>
      <c r="LG251" s="80">
        <f t="shared" si="2478"/>
        <v>843.31799999999998</v>
      </c>
      <c r="LH251" s="81"/>
      <c r="LI251" s="79">
        <f t="shared" ref="LI251:LJ251" si="2479">SUM(LI239:LI250)</f>
        <v>60.689440000000005</v>
      </c>
      <c r="LJ251" s="80">
        <f t="shared" si="2479"/>
        <v>498.63599999999997</v>
      </c>
      <c r="LK251" s="81"/>
      <c r="LL251" s="79">
        <f t="shared" ref="LL251:LM251" si="2480">SUM(LL239:LL250)</f>
        <v>0</v>
      </c>
      <c r="LM251" s="80">
        <f t="shared" si="2480"/>
        <v>0</v>
      </c>
      <c r="LN251" s="81"/>
      <c r="LO251" s="79">
        <f t="shared" ref="LO251:LP251" si="2481">SUM(LO239:LO250)</f>
        <v>0</v>
      </c>
      <c r="LP251" s="80">
        <f t="shared" si="2481"/>
        <v>0</v>
      </c>
      <c r="LQ251" s="81"/>
      <c r="LR251" s="79">
        <f t="shared" ref="LR251:LS251" si="2482">SUM(LR239:LR250)</f>
        <v>0</v>
      </c>
      <c r="LS251" s="80">
        <f t="shared" si="2482"/>
        <v>0</v>
      </c>
      <c r="LT251" s="81"/>
      <c r="LU251" s="79">
        <f t="shared" ref="LU251:LV251" si="2483">SUM(LU239:LU250)</f>
        <v>438.86649999999997</v>
      </c>
      <c r="LV251" s="80">
        <f t="shared" si="2483"/>
        <v>13745.712</v>
      </c>
      <c r="LW251" s="81"/>
      <c r="LX251" s="79">
        <f t="shared" ref="LX251:LY251" si="2484">SUM(LX239:LX250)</f>
        <v>3242.6779999999999</v>
      </c>
      <c r="LY251" s="80">
        <f t="shared" si="2484"/>
        <v>57579.455000000009</v>
      </c>
      <c r="LZ251" s="81"/>
      <c r="MA251" s="79">
        <f t="shared" si="2373"/>
        <v>28242.267639999995</v>
      </c>
      <c r="MB251" s="82">
        <f t="shared" si="2374"/>
        <v>739553.57099999988</v>
      </c>
      <c r="MC251" s="74"/>
    </row>
    <row r="252" spans="1:341" x14ac:dyDescent="0.3">
      <c r="A252" s="50">
        <v>2023</v>
      </c>
      <c r="B252" s="51" t="s">
        <v>5</v>
      </c>
      <c r="C252" s="37">
        <v>0</v>
      </c>
      <c r="D252" s="4">
        <v>0</v>
      </c>
      <c r="E252" s="38">
        <f>IF(C252=0,0,D252/C252*1000)</f>
        <v>0</v>
      </c>
      <c r="F252" s="37">
        <v>0</v>
      </c>
      <c r="G252" s="4">
        <v>0</v>
      </c>
      <c r="H252" s="38">
        <f t="shared" ref="H252:H263" si="2485">IF(F252=0,0,G252/F252*1000)</f>
        <v>0</v>
      </c>
      <c r="I252" s="37">
        <v>0</v>
      </c>
      <c r="J252" s="4">
        <v>0</v>
      </c>
      <c r="K252" s="38">
        <f t="shared" ref="K252:K263" si="2486">IF(I252=0,0,J252/I252*1000)</f>
        <v>0</v>
      </c>
      <c r="L252" s="37">
        <v>0</v>
      </c>
      <c r="M252" s="4">
        <v>0</v>
      </c>
      <c r="N252" s="38">
        <f t="shared" ref="N252:N263" si="2487">IF(L252=0,0,M252/L252*1000)</f>
        <v>0</v>
      </c>
      <c r="O252" s="37">
        <v>0</v>
      </c>
      <c r="P252" s="4">
        <v>0</v>
      </c>
      <c r="Q252" s="38">
        <f t="shared" ref="Q252:Q263" si="2488">IF(O252=0,0,P252/O252*1000)</f>
        <v>0</v>
      </c>
      <c r="R252" s="37">
        <v>0</v>
      </c>
      <c r="S252" s="4">
        <v>0</v>
      </c>
      <c r="T252" s="38">
        <f t="shared" ref="T252:T263" si="2489">IF(R252=0,0,S252/R252*1000)</f>
        <v>0</v>
      </c>
      <c r="U252" s="65">
        <v>375.47881999999998</v>
      </c>
      <c r="V252" s="4">
        <v>16276.337</v>
      </c>
      <c r="W252" s="38">
        <f t="shared" ref="W252:W263" si="2490">IF(U252=0,0,V252/U252*1000)</f>
        <v>43348.216019215142</v>
      </c>
      <c r="X252" s="37">
        <v>0</v>
      </c>
      <c r="Y252" s="4">
        <v>0</v>
      </c>
      <c r="Z252" s="38">
        <f t="shared" ref="Z252:Z263" si="2491">IF(X252=0,0,Y252/X252*1000)</f>
        <v>0</v>
      </c>
      <c r="AA252" s="37">
        <v>0</v>
      </c>
      <c r="AB252" s="4">
        <v>0</v>
      </c>
      <c r="AC252" s="38">
        <f t="shared" ref="AC252:AC263" si="2492">IF(AA252=0,0,AB252/AA252*1000)</f>
        <v>0</v>
      </c>
      <c r="AD252" s="65">
        <v>7.3838900000000001</v>
      </c>
      <c r="AE252" s="4">
        <v>438.36</v>
      </c>
      <c r="AF252" s="38">
        <f t="shared" ref="AF252:AF263" si="2493">IF(AD252=0,0,AE252/AD252*1000)</f>
        <v>59367.081578950929</v>
      </c>
      <c r="AG252" s="37">
        <v>0</v>
      </c>
      <c r="AH252" s="4">
        <v>0</v>
      </c>
      <c r="AI252" s="38">
        <f t="shared" ref="AI252:AI263" si="2494">IF(AG252=0,0,AH252/AG252*1000)</f>
        <v>0</v>
      </c>
      <c r="AJ252" s="37">
        <v>0</v>
      </c>
      <c r="AK252" s="4">
        <v>0</v>
      </c>
      <c r="AL252" s="38">
        <f t="shared" ref="AL252:AL263" si="2495">IF(AJ252=0,0,AK252/AJ252*1000)</f>
        <v>0</v>
      </c>
      <c r="AM252" s="37">
        <v>0</v>
      </c>
      <c r="AN252" s="4">
        <v>0</v>
      </c>
      <c r="AO252" s="38">
        <f t="shared" ref="AO252:AO263" si="2496">IF(AM252=0,0,AN252/AM252*1000)</f>
        <v>0</v>
      </c>
      <c r="AP252" s="37">
        <v>0</v>
      </c>
      <c r="AQ252" s="4">
        <v>0</v>
      </c>
      <c r="AR252" s="38">
        <f t="shared" ref="AR252:AR263" si="2497">IF(AP252=0,0,AQ252/AP252*1000)</f>
        <v>0</v>
      </c>
      <c r="AS252" s="37">
        <v>0</v>
      </c>
      <c r="AT252" s="4">
        <v>0</v>
      </c>
      <c r="AU252" s="38">
        <f t="shared" ref="AU252:AU263" si="2498">IF(AS252=0,0,AT252/AS252*1000)</f>
        <v>0</v>
      </c>
      <c r="AV252" s="37">
        <v>0</v>
      </c>
      <c r="AW252" s="4">
        <v>0</v>
      </c>
      <c r="AX252" s="38">
        <f t="shared" ref="AX252:AX263" si="2499">IF(AV252=0,0,AW252/AV252*1000)</f>
        <v>0</v>
      </c>
      <c r="AY252" s="37">
        <v>0</v>
      </c>
      <c r="AZ252" s="4">
        <v>0</v>
      </c>
      <c r="BA252" s="38">
        <f t="shared" ref="BA252:BA263" si="2500">IF(AY252=0,0,AZ252/AY252*1000)</f>
        <v>0</v>
      </c>
      <c r="BB252" s="37">
        <v>0</v>
      </c>
      <c r="BC252" s="4">
        <v>0</v>
      </c>
      <c r="BD252" s="38">
        <f t="shared" ref="BD252:BD263" si="2501">IF(BB252=0,0,BC252/BB252*1000)</f>
        <v>0</v>
      </c>
      <c r="BE252" s="37">
        <v>0</v>
      </c>
      <c r="BF252" s="4">
        <v>0</v>
      </c>
      <c r="BG252" s="38">
        <f t="shared" ref="BG252:BG263" si="2502">IF(BE252=0,0,BF252/BE252*1000)</f>
        <v>0</v>
      </c>
      <c r="BH252" s="65">
        <v>19.16</v>
      </c>
      <c r="BI252" s="4">
        <v>38.304000000000002</v>
      </c>
      <c r="BJ252" s="38">
        <f t="shared" ref="BJ252:BJ263" si="2503">IF(BH252=0,0,BI252/BH252*1000)</f>
        <v>1999.1649269311065</v>
      </c>
      <c r="BK252" s="37">
        <v>0</v>
      </c>
      <c r="BL252" s="4">
        <v>0</v>
      </c>
      <c r="BM252" s="38">
        <f t="shared" ref="BM252:BM263" si="2504">IF(BK252=0,0,BL252/BK252*1000)</f>
        <v>0</v>
      </c>
      <c r="BN252" s="65">
        <v>45.347610000000003</v>
      </c>
      <c r="BO252" s="4">
        <v>2641.8389999999999</v>
      </c>
      <c r="BP252" s="38">
        <f t="shared" ref="BP252:BP263" si="2505">IF(BN252=0,0,BO252/BN252*1000)</f>
        <v>58257.513461018112</v>
      </c>
      <c r="BQ252" s="37">
        <v>0</v>
      </c>
      <c r="BR252" s="4">
        <v>0</v>
      </c>
      <c r="BS252" s="38">
        <f t="shared" ref="BS252:BS263" si="2506">IF(BQ252=0,0,BR252/BQ252*1000)</f>
        <v>0</v>
      </c>
      <c r="BT252" s="37">
        <v>0</v>
      </c>
      <c r="BU252" s="4">
        <v>0</v>
      </c>
      <c r="BV252" s="38">
        <f t="shared" ref="BV252:BV263" si="2507">IF(BT252=0,0,BU252/BT252*1000)</f>
        <v>0</v>
      </c>
      <c r="BW252" s="37">
        <v>0</v>
      </c>
      <c r="BX252" s="4">
        <v>0</v>
      </c>
      <c r="BY252" s="38">
        <f t="shared" ref="BY252:BY263" si="2508">IF(BW252=0,0,BX252/BW252*1000)</f>
        <v>0</v>
      </c>
      <c r="BZ252" s="37">
        <v>0</v>
      </c>
      <c r="CA252" s="4">
        <v>0</v>
      </c>
      <c r="CB252" s="38">
        <f t="shared" ref="CB252:CB263" si="2509">IF(BZ252=0,0,CA252/BZ252*1000)</f>
        <v>0</v>
      </c>
      <c r="CC252" s="65">
        <v>15.397200000000002</v>
      </c>
      <c r="CD252" s="4">
        <v>1165.875</v>
      </c>
      <c r="CE252" s="38">
        <f t="shared" ref="CE252:CE263" si="2510">IF(CC252=0,0,CD252/CC252*1000)</f>
        <v>75719.936092276519</v>
      </c>
      <c r="CF252" s="37">
        <v>0</v>
      </c>
      <c r="CG252" s="4">
        <v>0</v>
      </c>
      <c r="CH252" s="38">
        <f t="shared" ref="CH252:CH263" si="2511">IF(CF252=0,0,CG252/CF252*1000)</f>
        <v>0</v>
      </c>
      <c r="CI252" s="37">
        <v>0</v>
      </c>
      <c r="CJ252" s="4">
        <v>0</v>
      </c>
      <c r="CK252" s="38">
        <f t="shared" ref="CK252:CK263" si="2512">IF(CI252=0,0,CJ252/CI252*1000)</f>
        <v>0</v>
      </c>
      <c r="CL252" s="37">
        <v>0</v>
      </c>
      <c r="CM252" s="4">
        <v>0</v>
      </c>
      <c r="CN252" s="38">
        <f t="shared" ref="CN252:CN263" si="2513">IF(CL252=0,0,CM252/CL252*1000)</f>
        <v>0</v>
      </c>
      <c r="CO252" s="65">
        <v>9.7310000000000008E-2</v>
      </c>
      <c r="CP252" s="4">
        <v>74.52</v>
      </c>
      <c r="CQ252" s="38">
        <f t="shared" ref="CQ252:CQ263" si="2514">IF(CO252=0,0,CP252/CO252*1000)</f>
        <v>765800.02055287221</v>
      </c>
      <c r="CR252" s="37">
        <v>0</v>
      </c>
      <c r="CS252" s="4">
        <v>0</v>
      </c>
      <c r="CT252" s="38">
        <f t="shared" ref="CT252:CT263" si="2515">IF(CR252=0,0,CS252/CR252*1000)</f>
        <v>0</v>
      </c>
      <c r="CU252" s="37">
        <v>0</v>
      </c>
      <c r="CV252" s="4">
        <v>0</v>
      </c>
      <c r="CW252" s="38">
        <f t="shared" ref="CW252:CW263" si="2516">IF(CU252=0,0,CV252/CU252*1000)</f>
        <v>0</v>
      </c>
      <c r="CX252" s="65">
        <v>19.780709999999999</v>
      </c>
      <c r="CY252" s="4">
        <v>1218.9169999999999</v>
      </c>
      <c r="CZ252" s="38">
        <f t="shared" ref="CZ252:CZ263" si="2517">IF(CX252=0,0,CY252/CX252*1000)</f>
        <v>61621.498924962754</v>
      </c>
      <c r="DA252" s="37">
        <v>0</v>
      </c>
      <c r="DB252" s="4">
        <v>0</v>
      </c>
      <c r="DC252" s="38">
        <f t="shared" ref="DC252:DC263" si="2518">IF(DA252=0,0,DB252/DA252*1000)</f>
        <v>0</v>
      </c>
      <c r="DD252" s="37">
        <v>0</v>
      </c>
      <c r="DE252" s="4">
        <v>0</v>
      </c>
      <c r="DF252" s="38">
        <f t="shared" ref="DF252:DF263" si="2519">IF(DD252=0,0,DE252/DD252*1000)</f>
        <v>0</v>
      </c>
      <c r="DG252" s="37">
        <v>0</v>
      </c>
      <c r="DH252" s="4">
        <v>0</v>
      </c>
      <c r="DI252" s="38">
        <f t="shared" ref="DI252:DI263" si="2520">IF(DG252=0,0,DH252/DG252*1000)</f>
        <v>0</v>
      </c>
      <c r="DJ252" s="37">
        <v>0</v>
      </c>
      <c r="DK252" s="4">
        <v>0</v>
      </c>
      <c r="DL252" s="38">
        <f t="shared" ref="DL252:DL263" si="2521">IF(DJ252=0,0,DK252/DJ252*1000)</f>
        <v>0</v>
      </c>
      <c r="DM252" s="65">
        <v>717.84501</v>
      </c>
      <c r="DN252" s="4">
        <v>17125.330999999998</v>
      </c>
      <c r="DO252" s="38">
        <f t="shared" ref="DO252:DO263" si="2522">IF(DM252=0,0,DN252/DM252*1000)</f>
        <v>23856.585699467352</v>
      </c>
      <c r="DP252" s="65">
        <v>1.67723</v>
      </c>
      <c r="DQ252" s="4">
        <v>45.890999999999998</v>
      </c>
      <c r="DR252" s="38">
        <f t="shared" ref="DR252:DR263" si="2523">IF(DP252=0,0,DQ252/DP252*1000)</f>
        <v>27361.184810669973</v>
      </c>
      <c r="DS252" s="65">
        <v>0.31</v>
      </c>
      <c r="DT252" s="4">
        <v>69.260999999999996</v>
      </c>
      <c r="DU252" s="38">
        <f t="shared" ref="DU252:DU263" si="2524">IF(DS252=0,0,DT252/DS252*1000)</f>
        <v>223422.58064516127</v>
      </c>
      <c r="DV252" s="65">
        <v>1E-3</v>
      </c>
      <c r="DW252" s="4">
        <v>0.111</v>
      </c>
      <c r="DX252" s="38">
        <f t="shared" ref="DX252:DX263" si="2525">IF(DV252=0,0,DW252/DV252*1000)</f>
        <v>111000</v>
      </c>
      <c r="DY252" s="65">
        <v>2.6035200000000001</v>
      </c>
      <c r="DZ252" s="4">
        <v>153.637</v>
      </c>
      <c r="EA252" s="38">
        <f t="shared" ref="EA252:EA263" si="2526">IF(DY252=0,0,DZ252/DY252*1000)</f>
        <v>59011.261676499511</v>
      </c>
      <c r="EB252" s="65">
        <v>2.2276199999999999</v>
      </c>
      <c r="EC252" s="4">
        <v>148.00899999999999</v>
      </c>
      <c r="ED252" s="38">
        <f t="shared" ref="ED252:ED263" si="2527">IF(EB252=0,0,EC252/EB252*1000)</f>
        <v>66442.660776972727</v>
      </c>
      <c r="EE252" s="37">
        <v>0</v>
      </c>
      <c r="EF252" s="4">
        <v>0</v>
      </c>
      <c r="EG252" s="38">
        <f t="shared" ref="EG252:EG263" si="2528">IF(EE252=0,0,EF252/EE252*1000)</f>
        <v>0</v>
      </c>
      <c r="EH252" s="65">
        <v>2.0699999999999998E-3</v>
      </c>
      <c r="EI252" s="4">
        <v>0.40699999999999997</v>
      </c>
      <c r="EJ252" s="38">
        <f t="shared" ref="EJ252:EJ263" si="2529">IF(EH252=0,0,EI252/EH252*1000)</f>
        <v>196618.35748792271</v>
      </c>
      <c r="EK252" s="37">
        <v>0</v>
      </c>
      <c r="EL252" s="4">
        <v>0</v>
      </c>
      <c r="EM252" s="38">
        <f t="shared" ref="EM252:EM263" si="2530">IF(EK252=0,0,EL252/EK252*1000)</f>
        <v>0</v>
      </c>
      <c r="EN252" s="65">
        <v>0.05</v>
      </c>
      <c r="EO252" s="4">
        <v>1.867</v>
      </c>
      <c r="EP252" s="38">
        <f t="shared" ref="EP252:EP263" si="2531">IF(EN252=0,0,EO252/EN252*1000)</f>
        <v>37339.999999999993</v>
      </c>
      <c r="EQ252" s="37"/>
      <c r="ER252" s="4"/>
      <c r="ES252" s="38"/>
      <c r="ET252" s="37">
        <v>0</v>
      </c>
      <c r="EU252" s="4">
        <v>0</v>
      </c>
      <c r="EV252" s="38">
        <f t="shared" ref="EV252:EV263" si="2532">IF(ET252=0,0,EU252/ET252*1000)</f>
        <v>0</v>
      </c>
      <c r="EW252" s="37">
        <v>0</v>
      </c>
      <c r="EX252" s="4">
        <v>0</v>
      </c>
      <c r="EY252" s="38">
        <f t="shared" ref="EY252:EY263" si="2533">IF(EW252=0,0,EX252/EW252*1000)</f>
        <v>0</v>
      </c>
      <c r="EZ252" s="37">
        <v>0</v>
      </c>
      <c r="FA252" s="4">
        <v>0</v>
      </c>
      <c r="FB252" s="38">
        <f t="shared" ref="FB252:FB263" si="2534">IF(EZ252=0,0,FA252/EZ252*1000)</f>
        <v>0</v>
      </c>
      <c r="FC252" s="37"/>
      <c r="FD252" s="4"/>
      <c r="FE252" s="38"/>
      <c r="FF252" s="37">
        <v>0</v>
      </c>
      <c r="FG252" s="4">
        <v>0</v>
      </c>
      <c r="FH252" s="38">
        <f t="shared" ref="FH252:FH263" si="2535">IF(FF252=0,0,FG252/FF252*1000)</f>
        <v>0</v>
      </c>
      <c r="FI252" s="65">
        <v>18.96</v>
      </c>
      <c r="FJ252" s="4">
        <v>940.524</v>
      </c>
      <c r="FK252" s="38">
        <f t="shared" ref="FK252:FK263" si="2536">IF(FI252=0,0,FJ252/FI252*1000)</f>
        <v>49605.696202531646</v>
      </c>
      <c r="FL252" s="37">
        <v>0</v>
      </c>
      <c r="FM252" s="4">
        <v>0</v>
      </c>
      <c r="FN252" s="38">
        <f t="shared" ref="FN252:FN263" si="2537">IF(FL252=0,0,FM252/FL252*1000)</f>
        <v>0</v>
      </c>
      <c r="FO252" s="37">
        <v>0</v>
      </c>
      <c r="FP252" s="4">
        <v>0</v>
      </c>
      <c r="FQ252" s="38">
        <f t="shared" ref="FQ252:FQ263" si="2538">IF(FO252=0,0,FP252/FO252*1000)</f>
        <v>0</v>
      </c>
      <c r="FR252" s="37">
        <v>0</v>
      </c>
      <c r="FS252" s="4">
        <v>0</v>
      </c>
      <c r="FT252" s="38">
        <f t="shared" ref="FT252:FT263" si="2539">IF(FR252=0,0,FS252/FR252*1000)</f>
        <v>0</v>
      </c>
      <c r="FU252" s="37"/>
      <c r="FV252" s="4"/>
      <c r="FW252" s="38"/>
      <c r="FX252" s="37">
        <v>0</v>
      </c>
      <c r="FY252" s="4">
        <v>0</v>
      </c>
      <c r="FZ252" s="38">
        <f t="shared" ref="FZ252:FZ263" si="2540">IF(FX252=0,0,FY252/FX252*1000)</f>
        <v>0</v>
      </c>
      <c r="GA252" s="37">
        <v>0</v>
      </c>
      <c r="GB252" s="4">
        <v>0</v>
      </c>
      <c r="GC252" s="38">
        <f t="shared" ref="GC252:GC263" si="2541">IF(GA252=0,0,GB252/GA252*1000)</f>
        <v>0</v>
      </c>
      <c r="GD252" s="65">
        <v>1.4</v>
      </c>
      <c r="GE252" s="4">
        <v>168.87200000000001</v>
      </c>
      <c r="GF252" s="38">
        <f t="shared" ref="GF252:GF263" si="2542">IF(GD252=0,0,GE252/GD252*1000)</f>
        <v>120622.85714285716</v>
      </c>
      <c r="GG252" s="37">
        <v>0</v>
      </c>
      <c r="GH252" s="4">
        <v>0</v>
      </c>
      <c r="GI252" s="38">
        <f t="shared" ref="GI252:GI263" si="2543">IF(GG252=0,0,GH252/GG252*1000)</f>
        <v>0</v>
      </c>
      <c r="GJ252" s="37">
        <v>0</v>
      </c>
      <c r="GK252" s="4">
        <v>0</v>
      </c>
      <c r="GL252" s="38">
        <f t="shared" ref="GL252:GL263" si="2544">IF(GJ252=0,0,GK252/GJ252*1000)</f>
        <v>0</v>
      </c>
      <c r="GM252" s="37">
        <v>0</v>
      </c>
      <c r="GN252" s="4">
        <v>0</v>
      </c>
      <c r="GO252" s="38">
        <f t="shared" ref="GO252:GO263" si="2545">IF(GM252=0,0,GN252/GM252*1000)</f>
        <v>0</v>
      </c>
      <c r="GP252" s="37">
        <v>0</v>
      </c>
      <c r="GQ252" s="4">
        <v>0</v>
      </c>
      <c r="GR252" s="38">
        <f t="shared" ref="GR252:GR263" si="2546">IF(GP252=0,0,GQ252/GP252*1000)</f>
        <v>0</v>
      </c>
      <c r="GS252" s="37">
        <v>0</v>
      </c>
      <c r="GT252" s="4">
        <v>0</v>
      </c>
      <c r="GU252" s="38">
        <f t="shared" ref="GU252:GU263" si="2547">IF(GS252=0,0,GT252/GS252*1000)</f>
        <v>0</v>
      </c>
      <c r="GV252" s="37">
        <v>0</v>
      </c>
      <c r="GW252" s="4">
        <v>0</v>
      </c>
      <c r="GX252" s="38">
        <f t="shared" ref="GX252:GX263" si="2548">IF(GV252=0,0,GW252/GV252*1000)</f>
        <v>0</v>
      </c>
      <c r="GY252" s="37">
        <v>0</v>
      </c>
      <c r="GZ252" s="4">
        <v>0</v>
      </c>
      <c r="HA252" s="38">
        <f t="shared" ref="HA252:HA263" si="2549">IF(GY252=0,0,GZ252/GY252*1000)</f>
        <v>0</v>
      </c>
      <c r="HB252" s="65">
        <v>137.72800000000001</v>
      </c>
      <c r="HC252" s="4">
        <v>4809.8599999999997</v>
      </c>
      <c r="HD252" s="38">
        <f t="shared" ref="HD252:HD263" si="2550">IF(HB252=0,0,HC252/HB252*1000)</f>
        <v>34922.891496282522</v>
      </c>
      <c r="HE252" s="37">
        <v>0</v>
      </c>
      <c r="HF252" s="4">
        <v>0</v>
      </c>
      <c r="HG252" s="38">
        <f t="shared" ref="HG252:HG263" si="2551">IF(HE252=0,0,HF252/HE252*1000)</f>
        <v>0</v>
      </c>
      <c r="HH252" s="65">
        <v>77.135419999999996</v>
      </c>
      <c r="HI252" s="4">
        <v>4587.45</v>
      </c>
      <c r="HJ252" s="38">
        <f t="shared" ref="HJ252:HJ263" si="2552">IF(HH252=0,0,HI252/HH252*1000)</f>
        <v>59472.678051146926</v>
      </c>
      <c r="HK252" s="37">
        <v>0</v>
      </c>
      <c r="HL252" s="4">
        <v>0</v>
      </c>
      <c r="HM252" s="38">
        <f t="shared" ref="HM252:HM263" si="2553">IF(HK252=0,0,HL252/HK252*1000)</f>
        <v>0</v>
      </c>
      <c r="HN252" s="37">
        <v>0</v>
      </c>
      <c r="HO252" s="4">
        <v>0</v>
      </c>
      <c r="HP252" s="38">
        <f t="shared" ref="HP252:HP263" si="2554">IF(HN252=0,0,HO252/HN252*1000)</f>
        <v>0</v>
      </c>
      <c r="HQ252" s="37">
        <v>0</v>
      </c>
      <c r="HR252" s="4">
        <v>0</v>
      </c>
      <c r="HS252" s="38">
        <f t="shared" ref="HS252:HS263" si="2555">IF(HQ252=0,0,HR252/HQ252*1000)</f>
        <v>0</v>
      </c>
      <c r="HT252" s="65">
        <v>0.28660000000000002</v>
      </c>
      <c r="HU252" s="4">
        <v>1.6319999999999999</v>
      </c>
      <c r="HV252" s="38">
        <f t="shared" ref="HV252:HV263" si="2556">IF(HT252=0,0,HU252/HT252*1000)</f>
        <v>5694.3475226796918</v>
      </c>
      <c r="HW252" s="37">
        <v>0</v>
      </c>
      <c r="HX252" s="4">
        <v>0</v>
      </c>
      <c r="HY252" s="38">
        <f t="shared" ref="HY252:HY263" si="2557">IF(HW252=0,0,HX252/HW252*1000)</f>
        <v>0</v>
      </c>
      <c r="HZ252" s="37">
        <v>0</v>
      </c>
      <c r="IA252" s="4">
        <v>0</v>
      </c>
      <c r="IB252" s="38">
        <f t="shared" ref="IB252:IB263" si="2558">IF(HZ252=0,0,IA252/HZ252*1000)</f>
        <v>0</v>
      </c>
      <c r="IC252" s="65">
        <v>12.161770000000001</v>
      </c>
      <c r="ID252" s="4">
        <v>171.041</v>
      </c>
      <c r="IE252" s="38">
        <f t="shared" ref="IE252:IE263" si="2559">IF(IC252=0,0,ID252/IC252*1000)</f>
        <v>14063.824591321822</v>
      </c>
      <c r="IF252" s="37">
        <v>0</v>
      </c>
      <c r="IG252" s="4">
        <v>0</v>
      </c>
      <c r="IH252" s="38">
        <f t="shared" ref="IH252:IH263" si="2560">IF(IF252=0,0,IG252/IF252*1000)</f>
        <v>0</v>
      </c>
      <c r="II252" s="37">
        <v>0</v>
      </c>
      <c r="IJ252" s="4">
        <v>0</v>
      </c>
      <c r="IK252" s="38">
        <f t="shared" ref="IK252:IK263" si="2561">IF(II252=0,0,IJ252/II252*1000)</f>
        <v>0</v>
      </c>
      <c r="IL252" s="65">
        <v>5.5920000000000004E-2</v>
      </c>
      <c r="IM252" s="4">
        <v>5.8760000000000003</v>
      </c>
      <c r="IN252" s="38">
        <f t="shared" ref="IN252:IN263" si="2562">IF(IL252=0,0,IM252/IL252*1000)</f>
        <v>105078.68383404863</v>
      </c>
      <c r="IO252" s="65">
        <v>27.674889999999998</v>
      </c>
      <c r="IP252" s="4">
        <v>1927.54</v>
      </c>
      <c r="IQ252" s="38">
        <f t="shared" ref="IQ252:IQ263" si="2563">IF(IO252=0,0,IP252/IO252*1000)</f>
        <v>69649.418660742653</v>
      </c>
      <c r="IR252" s="37">
        <v>0</v>
      </c>
      <c r="IS252" s="4">
        <v>0</v>
      </c>
      <c r="IT252" s="38">
        <f t="shared" ref="IT252:IT263" si="2564">IF(IR252=0,0,IS252/IR252*1000)</f>
        <v>0</v>
      </c>
      <c r="IU252" s="37">
        <v>0</v>
      </c>
      <c r="IV252" s="4">
        <v>0</v>
      </c>
      <c r="IW252" s="38">
        <f t="shared" ref="IW252:IW263" si="2565">IF(IU252=0,0,IV252/IU252*1000)</f>
        <v>0</v>
      </c>
      <c r="IX252" s="37">
        <v>0</v>
      </c>
      <c r="IY252" s="4">
        <v>0</v>
      </c>
      <c r="IZ252" s="38">
        <f t="shared" ref="IZ252:IZ263" si="2566">IF(IX252=0,0,IY252/IX252*1000)</f>
        <v>0</v>
      </c>
      <c r="JA252" s="37">
        <v>0</v>
      </c>
      <c r="JB252" s="4">
        <v>0</v>
      </c>
      <c r="JC252" s="38">
        <f t="shared" ref="JC252:JC263" si="2567">IF(JA252=0,0,JB252/JA252*1000)</f>
        <v>0</v>
      </c>
      <c r="JD252" s="65">
        <v>1.65</v>
      </c>
      <c r="JE252" s="4">
        <v>120.623</v>
      </c>
      <c r="JF252" s="38">
        <f t="shared" ref="JF252:JF263" si="2568">IF(JD252=0,0,JE252/JD252*1000)</f>
        <v>73104.848484848495</v>
      </c>
      <c r="JG252" s="37">
        <v>0</v>
      </c>
      <c r="JH252" s="4">
        <v>0</v>
      </c>
      <c r="JI252" s="38">
        <f t="shared" ref="JI252:JI263" si="2569">IF(JG252=0,0,JH252/JG252*1000)</f>
        <v>0</v>
      </c>
      <c r="JJ252" s="37">
        <v>0</v>
      </c>
      <c r="JK252" s="4">
        <v>0</v>
      </c>
      <c r="JL252" s="38">
        <f t="shared" ref="JL252:JL263" si="2570">IF(JJ252=0,0,JK252/JJ252*1000)</f>
        <v>0</v>
      </c>
      <c r="JM252" s="65">
        <v>1.2E-2</v>
      </c>
      <c r="JN252" s="4">
        <v>6.8000000000000005E-2</v>
      </c>
      <c r="JO252" s="38">
        <f t="shared" ref="JO252:JO263" si="2571">IF(JM252=0,0,JN252/JM252*1000)</f>
        <v>5666.666666666667</v>
      </c>
      <c r="JP252" s="65">
        <v>123.47093</v>
      </c>
      <c r="JQ252" s="4">
        <v>6246.6</v>
      </c>
      <c r="JR252" s="38">
        <f t="shared" ref="JR252:JR263" si="2572">IF(JP252=0,0,JQ252/JP252*1000)</f>
        <v>50591.665584765586</v>
      </c>
      <c r="JS252" s="65">
        <v>15.815520000000001</v>
      </c>
      <c r="JT252" s="4">
        <v>98.855999999999995</v>
      </c>
      <c r="JU252" s="38">
        <f t="shared" ref="JU252:JU263" si="2573">IF(JS252=0,0,JT252/JS252*1000)</f>
        <v>6250.5690612765175</v>
      </c>
      <c r="JV252" s="37">
        <v>0</v>
      </c>
      <c r="JW252" s="4">
        <v>0</v>
      </c>
      <c r="JX252" s="38">
        <f t="shared" ref="JX252:JX263" si="2574">IF(JV252=0,0,JW252/JV252*1000)</f>
        <v>0</v>
      </c>
      <c r="JY252" s="65">
        <v>0.36337000000000003</v>
      </c>
      <c r="JZ252" s="4">
        <v>53.600999999999999</v>
      </c>
      <c r="KA252" s="38">
        <f t="shared" ref="KA252:KA263" si="2575">IF(JY252=0,0,JZ252/JY252*1000)</f>
        <v>147510.80166221756</v>
      </c>
      <c r="KB252" s="37">
        <v>0</v>
      </c>
      <c r="KC252" s="4">
        <v>0</v>
      </c>
      <c r="KD252" s="38">
        <f t="shared" ref="KD252:KD263" si="2576">IF(KB252=0,0,KC252/KB252*1000)</f>
        <v>0</v>
      </c>
      <c r="KE252" s="65">
        <v>0.16438</v>
      </c>
      <c r="KF252" s="4">
        <v>10.247</v>
      </c>
      <c r="KG252" s="38">
        <f t="shared" ref="KG252:KG263" si="2577">IF(KE252=0,0,KF252/KE252*1000)</f>
        <v>62337.267307458329</v>
      </c>
      <c r="KH252" s="65"/>
      <c r="KI252" s="4"/>
      <c r="KJ252" s="38"/>
      <c r="KK252" s="65">
        <v>1.98</v>
      </c>
      <c r="KL252" s="4">
        <v>541.49</v>
      </c>
      <c r="KM252" s="38">
        <f t="shared" ref="KM252:KM263" si="2578">IF(KK252=0,0,KL252/KK252*1000)</f>
        <v>273479.79797979799</v>
      </c>
      <c r="KN252" s="37">
        <v>0</v>
      </c>
      <c r="KO252" s="4">
        <v>0</v>
      </c>
      <c r="KP252" s="38">
        <f t="shared" ref="KP252:KP263" si="2579">IF(KN252=0,0,KO252/KN252*1000)</f>
        <v>0</v>
      </c>
      <c r="KQ252" s="37">
        <v>0</v>
      </c>
      <c r="KR252" s="4">
        <v>0</v>
      </c>
      <c r="KS252" s="38">
        <f t="shared" ref="KS252:KS263" si="2580">IF(KQ252=0,0,KR252/KQ252*1000)</f>
        <v>0</v>
      </c>
      <c r="KT252" s="65">
        <v>82.792360000000002</v>
      </c>
      <c r="KU252" s="4">
        <v>472.654</v>
      </c>
      <c r="KV252" s="38">
        <f t="shared" ref="KV252:KV263" si="2581">IF(KT252=0,0,KU252/KT252*1000)</f>
        <v>5708.908406524467</v>
      </c>
      <c r="KW252" s="37">
        <v>0</v>
      </c>
      <c r="KX252" s="4">
        <v>0</v>
      </c>
      <c r="KY252" s="38">
        <f t="shared" ref="KY252:KY263" si="2582">IF(KW252=0,0,KX252/KW252*1000)</f>
        <v>0</v>
      </c>
      <c r="KZ252" s="65">
        <v>57.203009999999999</v>
      </c>
      <c r="LA252" s="4">
        <v>1692.799</v>
      </c>
      <c r="LB252" s="38">
        <f t="shared" ref="LB252:LB263" si="2583">IF(KZ252=0,0,LA252/KZ252*1000)</f>
        <v>29592.830866767326</v>
      </c>
      <c r="LC252" s="65">
        <v>93.989840000000001</v>
      </c>
      <c r="LD252" s="4">
        <v>4609.6080000000002</v>
      </c>
      <c r="LE252" s="38">
        <f t="shared" ref="LE252:LE263" si="2584">IF(LC252=0,0,LD252/LC252*1000)</f>
        <v>49043.683870511966</v>
      </c>
      <c r="LF252" s="65">
        <v>4.1207900000000004</v>
      </c>
      <c r="LG252" s="4">
        <v>69.201999999999998</v>
      </c>
      <c r="LH252" s="38">
        <f t="shared" ref="LH252:LH263" si="2585">IF(LF252=0,0,LG252/LF252*1000)</f>
        <v>16793.381851538175</v>
      </c>
      <c r="LI252" s="65">
        <v>1.8600000000000001E-3</v>
      </c>
      <c r="LJ252" s="4">
        <v>1.135</v>
      </c>
      <c r="LK252" s="38">
        <f t="shared" ref="LK252:LK263" si="2586">IF(LI252=0,0,LJ252/LI252*1000)</f>
        <v>610215.05376344081</v>
      </c>
      <c r="LL252" s="37">
        <v>0</v>
      </c>
      <c r="LM252" s="4">
        <v>0</v>
      </c>
      <c r="LN252" s="38">
        <f t="shared" ref="LN252:LN263" si="2587">IF(LL252=0,0,LM252/LL252*1000)</f>
        <v>0</v>
      </c>
      <c r="LO252" s="37">
        <v>0</v>
      </c>
      <c r="LP252" s="4">
        <v>0</v>
      </c>
      <c r="LQ252" s="38">
        <f t="shared" ref="LQ252:LQ263" si="2588">IF(LO252=0,0,LP252/LO252*1000)</f>
        <v>0</v>
      </c>
      <c r="LR252" s="37">
        <v>0</v>
      </c>
      <c r="LS252" s="4">
        <v>0</v>
      </c>
      <c r="LT252" s="38">
        <f t="shared" ref="LT252:LT263" si="2589">IF(LR252=0,0,LS252/LR252*1000)</f>
        <v>0</v>
      </c>
      <c r="LU252" s="37">
        <v>0</v>
      </c>
      <c r="LV252" s="4">
        <v>0</v>
      </c>
      <c r="LW252" s="38">
        <f t="shared" ref="LW252:LW263" si="2590">IF(LU252=0,0,LV252/LU252*1000)</f>
        <v>0</v>
      </c>
      <c r="LX252" s="65">
        <v>175.18270000000001</v>
      </c>
      <c r="LY252" s="4">
        <v>3310.5230000000001</v>
      </c>
      <c r="LZ252" s="38">
        <f t="shared" ref="LZ252:LZ263" si="2591">IF(LX252=0,0,LY252/LX252*1000)</f>
        <v>18897.545248474878</v>
      </c>
      <c r="MA252" s="72">
        <f t="shared" si="2373"/>
        <v>2039.5113499999998</v>
      </c>
      <c r="MB252" s="73">
        <f t="shared" si="2374"/>
        <v>69238.866999999984</v>
      </c>
    </row>
    <row r="253" spans="1:341" x14ac:dyDescent="0.3">
      <c r="A253" s="50">
        <v>2023</v>
      </c>
      <c r="B253" s="51" t="s">
        <v>6</v>
      </c>
      <c r="C253" s="37">
        <v>0</v>
      </c>
      <c r="D253" s="4">
        <v>0</v>
      </c>
      <c r="E253" s="38">
        <f t="shared" ref="E253:E254" si="2592">IF(C253=0,0,D253/C253*1000)</f>
        <v>0</v>
      </c>
      <c r="F253" s="37">
        <v>0</v>
      </c>
      <c r="G253" s="4">
        <v>0</v>
      </c>
      <c r="H253" s="38">
        <f t="shared" si="2485"/>
        <v>0</v>
      </c>
      <c r="I253" s="37">
        <v>0</v>
      </c>
      <c r="J253" s="4">
        <v>0</v>
      </c>
      <c r="K253" s="38">
        <f t="shared" si="2486"/>
        <v>0</v>
      </c>
      <c r="L253" s="37">
        <v>0</v>
      </c>
      <c r="M253" s="4">
        <v>0</v>
      </c>
      <c r="N253" s="38">
        <f t="shared" si="2487"/>
        <v>0</v>
      </c>
      <c r="O253" s="37">
        <v>0</v>
      </c>
      <c r="P253" s="4">
        <v>0</v>
      </c>
      <c r="Q253" s="38">
        <f t="shared" si="2488"/>
        <v>0</v>
      </c>
      <c r="R253" s="37">
        <v>0</v>
      </c>
      <c r="S253" s="4">
        <v>0</v>
      </c>
      <c r="T253" s="38">
        <f t="shared" si="2489"/>
        <v>0</v>
      </c>
      <c r="U253" s="65">
        <v>302.80772999999999</v>
      </c>
      <c r="V253" s="4">
        <v>10932.633</v>
      </c>
      <c r="W253" s="38">
        <f t="shared" si="2490"/>
        <v>36104.207115188248</v>
      </c>
      <c r="X253" s="37">
        <v>0</v>
      </c>
      <c r="Y253" s="4">
        <v>0</v>
      </c>
      <c r="Z253" s="38">
        <f t="shared" si="2491"/>
        <v>0</v>
      </c>
      <c r="AA253" s="37">
        <v>0</v>
      </c>
      <c r="AB253" s="4">
        <v>0</v>
      </c>
      <c r="AC253" s="38">
        <f t="shared" si="2492"/>
        <v>0</v>
      </c>
      <c r="AD253" s="65">
        <v>4.4387499999999998</v>
      </c>
      <c r="AE253" s="4">
        <v>265.16500000000002</v>
      </c>
      <c r="AF253" s="38">
        <f t="shared" si="2493"/>
        <v>59738.665164742335</v>
      </c>
      <c r="AG253" s="37">
        <v>0</v>
      </c>
      <c r="AH253" s="4">
        <v>0</v>
      </c>
      <c r="AI253" s="38">
        <f t="shared" si="2494"/>
        <v>0</v>
      </c>
      <c r="AJ253" s="37">
        <v>0</v>
      </c>
      <c r="AK253" s="4">
        <v>0</v>
      </c>
      <c r="AL253" s="38">
        <f t="shared" si="2495"/>
        <v>0</v>
      </c>
      <c r="AM253" s="37">
        <v>0</v>
      </c>
      <c r="AN253" s="4">
        <v>0</v>
      </c>
      <c r="AO253" s="38">
        <f t="shared" si="2496"/>
        <v>0</v>
      </c>
      <c r="AP253" s="37">
        <v>0</v>
      </c>
      <c r="AQ253" s="4">
        <v>0</v>
      </c>
      <c r="AR253" s="38">
        <f t="shared" si="2497"/>
        <v>0</v>
      </c>
      <c r="AS253" s="37">
        <v>0</v>
      </c>
      <c r="AT253" s="4">
        <v>0</v>
      </c>
      <c r="AU253" s="38">
        <f t="shared" si="2498"/>
        <v>0</v>
      </c>
      <c r="AV253" s="37">
        <v>0</v>
      </c>
      <c r="AW253" s="4">
        <v>0</v>
      </c>
      <c r="AX253" s="38">
        <f t="shared" si="2499"/>
        <v>0</v>
      </c>
      <c r="AY253" s="37">
        <v>0</v>
      </c>
      <c r="AZ253" s="4">
        <v>0</v>
      </c>
      <c r="BA253" s="38">
        <f t="shared" si="2500"/>
        <v>0</v>
      </c>
      <c r="BB253" s="37">
        <v>0</v>
      </c>
      <c r="BC253" s="4">
        <v>0</v>
      </c>
      <c r="BD253" s="38">
        <f t="shared" si="2501"/>
        <v>0</v>
      </c>
      <c r="BE253" s="37">
        <v>0</v>
      </c>
      <c r="BF253" s="4">
        <v>0</v>
      </c>
      <c r="BG253" s="38">
        <f t="shared" si="2502"/>
        <v>0</v>
      </c>
      <c r="BH253" s="65">
        <v>23.018999999999998</v>
      </c>
      <c r="BI253" s="4">
        <v>61.801000000000002</v>
      </c>
      <c r="BJ253" s="38">
        <f t="shared" si="2503"/>
        <v>2684.7821364959382</v>
      </c>
      <c r="BK253" s="37">
        <v>0</v>
      </c>
      <c r="BL253" s="4">
        <v>0</v>
      </c>
      <c r="BM253" s="38">
        <f t="shared" si="2504"/>
        <v>0</v>
      </c>
      <c r="BN253" s="65">
        <v>57.645360000000004</v>
      </c>
      <c r="BO253" s="4">
        <v>3348.192</v>
      </c>
      <c r="BP253" s="38">
        <f t="shared" si="2505"/>
        <v>58082.593291116573</v>
      </c>
      <c r="BQ253" s="37">
        <v>0</v>
      </c>
      <c r="BR253" s="4">
        <v>0</v>
      </c>
      <c r="BS253" s="38">
        <f t="shared" si="2506"/>
        <v>0</v>
      </c>
      <c r="BT253" s="37">
        <v>0</v>
      </c>
      <c r="BU253" s="4">
        <v>0</v>
      </c>
      <c r="BV253" s="38">
        <f t="shared" si="2507"/>
        <v>0</v>
      </c>
      <c r="BW253" s="37">
        <v>0</v>
      </c>
      <c r="BX253" s="4">
        <v>0</v>
      </c>
      <c r="BY253" s="38">
        <f t="shared" si="2508"/>
        <v>0</v>
      </c>
      <c r="BZ253" s="37">
        <v>0</v>
      </c>
      <c r="CA253" s="4">
        <v>0</v>
      </c>
      <c r="CB253" s="38">
        <f t="shared" si="2509"/>
        <v>0</v>
      </c>
      <c r="CC253" s="65">
        <v>12.98526</v>
      </c>
      <c r="CD253" s="4">
        <v>800.18899999999996</v>
      </c>
      <c r="CE253" s="38">
        <f t="shared" si="2510"/>
        <v>61622.87085510802</v>
      </c>
      <c r="CF253" s="37">
        <v>0</v>
      </c>
      <c r="CG253" s="4">
        <v>0</v>
      </c>
      <c r="CH253" s="38">
        <f t="shared" si="2511"/>
        <v>0</v>
      </c>
      <c r="CI253" s="37">
        <v>0</v>
      </c>
      <c r="CJ253" s="4">
        <v>0</v>
      </c>
      <c r="CK253" s="38">
        <f t="shared" si="2512"/>
        <v>0</v>
      </c>
      <c r="CL253" s="37">
        <v>0</v>
      </c>
      <c r="CM253" s="4">
        <v>0</v>
      </c>
      <c r="CN253" s="38">
        <f t="shared" si="2513"/>
        <v>0</v>
      </c>
      <c r="CO253" s="65">
        <v>1.2800000000000001E-3</v>
      </c>
      <c r="CP253" s="4">
        <v>7.5999999999999998E-2</v>
      </c>
      <c r="CQ253" s="38">
        <f t="shared" si="2514"/>
        <v>59374.999999999993</v>
      </c>
      <c r="CR253" s="37">
        <v>0</v>
      </c>
      <c r="CS253" s="4">
        <v>0</v>
      </c>
      <c r="CT253" s="38">
        <f t="shared" si="2515"/>
        <v>0</v>
      </c>
      <c r="CU253" s="37">
        <v>0</v>
      </c>
      <c r="CV253" s="4">
        <v>0</v>
      </c>
      <c r="CW253" s="38">
        <f t="shared" si="2516"/>
        <v>0</v>
      </c>
      <c r="CX253" s="65">
        <v>7.1975600000000002</v>
      </c>
      <c r="CY253" s="4">
        <v>554.42100000000005</v>
      </c>
      <c r="CZ253" s="38">
        <f t="shared" si="2517"/>
        <v>77029.020945987257</v>
      </c>
      <c r="DA253" s="37">
        <v>0</v>
      </c>
      <c r="DB253" s="4">
        <v>0</v>
      </c>
      <c r="DC253" s="38">
        <f t="shared" si="2518"/>
        <v>0</v>
      </c>
      <c r="DD253" s="37">
        <v>0</v>
      </c>
      <c r="DE253" s="4">
        <v>0</v>
      </c>
      <c r="DF253" s="38">
        <f t="shared" si="2519"/>
        <v>0</v>
      </c>
      <c r="DG253" s="37">
        <v>0</v>
      </c>
      <c r="DH253" s="4">
        <v>0</v>
      </c>
      <c r="DI253" s="38">
        <f t="shared" si="2520"/>
        <v>0</v>
      </c>
      <c r="DJ253" s="37">
        <v>0</v>
      </c>
      <c r="DK253" s="4">
        <v>0</v>
      </c>
      <c r="DL253" s="38">
        <f t="shared" si="2521"/>
        <v>0</v>
      </c>
      <c r="DM253" s="65">
        <v>674.02891</v>
      </c>
      <c r="DN253" s="4">
        <v>14981.582</v>
      </c>
      <c r="DO253" s="38">
        <f t="shared" si="2522"/>
        <v>22226.913085968376</v>
      </c>
      <c r="DP253" s="65">
        <v>23.965310000000002</v>
      </c>
      <c r="DQ253" s="4">
        <v>666.08699999999999</v>
      </c>
      <c r="DR253" s="38">
        <f t="shared" si="2523"/>
        <v>27793.798619754965</v>
      </c>
      <c r="DS253" s="37">
        <v>0</v>
      </c>
      <c r="DT253" s="4">
        <v>0</v>
      </c>
      <c r="DU253" s="38">
        <f t="shared" si="2524"/>
        <v>0</v>
      </c>
      <c r="DV253" s="37">
        <v>0</v>
      </c>
      <c r="DW253" s="4">
        <v>0</v>
      </c>
      <c r="DX253" s="38">
        <f t="shared" si="2525"/>
        <v>0</v>
      </c>
      <c r="DY253" s="65">
        <v>0.51319000000000004</v>
      </c>
      <c r="DZ253" s="4">
        <v>31.698</v>
      </c>
      <c r="EA253" s="38">
        <f t="shared" si="2526"/>
        <v>61766.597166741361</v>
      </c>
      <c r="EB253" s="65">
        <v>5.4129499999999995</v>
      </c>
      <c r="EC253" s="4">
        <v>389.63900000000001</v>
      </c>
      <c r="ED253" s="38">
        <f t="shared" si="2527"/>
        <v>71982.745083549642</v>
      </c>
      <c r="EE253" s="37">
        <v>0</v>
      </c>
      <c r="EF253" s="4">
        <v>0</v>
      </c>
      <c r="EG253" s="38">
        <f t="shared" si="2528"/>
        <v>0</v>
      </c>
      <c r="EH253" s="65">
        <v>3.5200000000000001E-3</v>
      </c>
      <c r="EI253" s="4">
        <v>0.63400000000000001</v>
      </c>
      <c r="EJ253" s="38">
        <f t="shared" si="2529"/>
        <v>180113.63636363635</v>
      </c>
      <c r="EK253" s="37">
        <v>0</v>
      </c>
      <c r="EL253" s="4">
        <v>0</v>
      </c>
      <c r="EM253" s="38">
        <f t="shared" si="2530"/>
        <v>0</v>
      </c>
      <c r="EN253" s="37">
        <v>0</v>
      </c>
      <c r="EO253" s="4">
        <v>0</v>
      </c>
      <c r="EP253" s="38">
        <f t="shared" si="2531"/>
        <v>0</v>
      </c>
      <c r="EQ253" s="37"/>
      <c r="ER253" s="4"/>
      <c r="ES253" s="38"/>
      <c r="ET253" s="37">
        <v>0</v>
      </c>
      <c r="EU253" s="4">
        <v>0</v>
      </c>
      <c r="EV253" s="38">
        <f t="shared" si="2532"/>
        <v>0</v>
      </c>
      <c r="EW253" s="37">
        <v>0</v>
      </c>
      <c r="EX253" s="4">
        <v>0</v>
      </c>
      <c r="EY253" s="38">
        <f t="shared" si="2533"/>
        <v>0</v>
      </c>
      <c r="EZ253" s="37">
        <v>0</v>
      </c>
      <c r="FA253" s="4">
        <v>0</v>
      </c>
      <c r="FB253" s="38">
        <f t="shared" si="2534"/>
        <v>0</v>
      </c>
      <c r="FC253" s="37"/>
      <c r="FD253" s="4"/>
      <c r="FE253" s="38"/>
      <c r="FF253" s="37">
        <v>0</v>
      </c>
      <c r="FG253" s="4">
        <v>0</v>
      </c>
      <c r="FH253" s="38">
        <f t="shared" si="2535"/>
        <v>0</v>
      </c>
      <c r="FI253" s="65">
        <v>82.609200000000001</v>
      </c>
      <c r="FJ253" s="4">
        <v>2466.3429999999998</v>
      </c>
      <c r="FK253" s="38">
        <f t="shared" si="2536"/>
        <v>29855.548776649572</v>
      </c>
      <c r="FL253" s="37">
        <v>0</v>
      </c>
      <c r="FM253" s="4">
        <v>0</v>
      </c>
      <c r="FN253" s="38">
        <f t="shared" si="2537"/>
        <v>0</v>
      </c>
      <c r="FO253" s="37">
        <v>0</v>
      </c>
      <c r="FP253" s="4">
        <v>0</v>
      </c>
      <c r="FQ253" s="38">
        <f t="shared" si="2538"/>
        <v>0</v>
      </c>
      <c r="FR253" s="37">
        <v>0</v>
      </c>
      <c r="FS253" s="4">
        <v>0</v>
      </c>
      <c r="FT253" s="38">
        <f t="shared" si="2539"/>
        <v>0</v>
      </c>
      <c r="FU253" s="37"/>
      <c r="FV253" s="4"/>
      <c r="FW253" s="38"/>
      <c r="FX253" s="37">
        <v>0</v>
      </c>
      <c r="FY253" s="4">
        <v>0</v>
      </c>
      <c r="FZ253" s="38">
        <f t="shared" si="2540"/>
        <v>0</v>
      </c>
      <c r="GA253" s="37">
        <v>0</v>
      </c>
      <c r="GB253" s="4">
        <v>0</v>
      </c>
      <c r="GC253" s="38">
        <f t="shared" si="2541"/>
        <v>0</v>
      </c>
      <c r="GD253" s="37">
        <v>0</v>
      </c>
      <c r="GE253" s="4">
        <v>0</v>
      </c>
      <c r="GF253" s="38">
        <f t="shared" si="2542"/>
        <v>0</v>
      </c>
      <c r="GG253" s="37">
        <v>0</v>
      </c>
      <c r="GH253" s="4">
        <v>0</v>
      </c>
      <c r="GI253" s="38">
        <f t="shared" si="2543"/>
        <v>0</v>
      </c>
      <c r="GJ253" s="37">
        <v>0</v>
      </c>
      <c r="GK253" s="4">
        <v>0</v>
      </c>
      <c r="GL253" s="38">
        <f t="shared" si="2544"/>
        <v>0</v>
      </c>
      <c r="GM253" s="37">
        <v>0</v>
      </c>
      <c r="GN253" s="4">
        <v>0</v>
      </c>
      <c r="GO253" s="38">
        <f t="shared" si="2545"/>
        <v>0</v>
      </c>
      <c r="GP253" s="37">
        <v>0</v>
      </c>
      <c r="GQ253" s="4">
        <v>0</v>
      </c>
      <c r="GR253" s="38">
        <f t="shared" si="2546"/>
        <v>0</v>
      </c>
      <c r="GS253" s="37">
        <v>0</v>
      </c>
      <c r="GT253" s="4">
        <v>0</v>
      </c>
      <c r="GU253" s="38">
        <f t="shared" si="2547"/>
        <v>0</v>
      </c>
      <c r="GV253" s="37">
        <v>0</v>
      </c>
      <c r="GW253" s="4">
        <v>0</v>
      </c>
      <c r="GX253" s="38">
        <f t="shared" si="2548"/>
        <v>0</v>
      </c>
      <c r="GY253" s="37">
        <v>0</v>
      </c>
      <c r="GZ253" s="4">
        <v>0</v>
      </c>
      <c r="HA253" s="38">
        <f t="shared" si="2549"/>
        <v>0</v>
      </c>
      <c r="HB253" s="65">
        <v>348.90600000000001</v>
      </c>
      <c r="HC253" s="4">
        <v>4187.9399999999996</v>
      </c>
      <c r="HD253" s="38">
        <f t="shared" si="2550"/>
        <v>12003.060996371514</v>
      </c>
      <c r="HE253" s="37">
        <v>0</v>
      </c>
      <c r="HF253" s="4">
        <v>0</v>
      </c>
      <c r="HG253" s="38">
        <f t="shared" si="2551"/>
        <v>0</v>
      </c>
      <c r="HH253" s="65">
        <v>46.467379999999999</v>
      </c>
      <c r="HI253" s="4">
        <v>2925.8110000000001</v>
      </c>
      <c r="HJ253" s="38">
        <f t="shared" si="2552"/>
        <v>62964.836838229319</v>
      </c>
      <c r="HK253" s="37">
        <v>0</v>
      </c>
      <c r="HL253" s="4">
        <v>0</v>
      </c>
      <c r="HM253" s="38">
        <f t="shared" si="2553"/>
        <v>0</v>
      </c>
      <c r="HN253" s="37">
        <v>0</v>
      </c>
      <c r="HO253" s="4">
        <v>0</v>
      </c>
      <c r="HP253" s="38">
        <f t="shared" si="2554"/>
        <v>0</v>
      </c>
      <c r="HQ253" s="37">
        <v>0</v>
      </c>
      <c r="HR253" s="4">
        <v>0</v>
      </c>
      <c r="HS253" s="38">
        <f t="shared" si="2555"/>
        <v>0</v>
      </c>
      <c r="HT253" s="37">
        <v>0</v>
      </c>
      <c r="HU253" s="4">
        <v>0</v>
      </c>
      <c r="HV253" s="38">
        <f t="shared" si="2556"/>
        <v>0</v>
      </c>
      <c r="HW253" s="37">
        <v>0</v>
      </c>
      <c r="HX253" s="4">
        <v>0</v>
      </c>
      <c r="HY253" s="38">
        <f t="shared" si="2557"/>
        <v>0</v>
      </c>
      <c r="HZ253" s="65">
        <v>1.2171800000000002</v>
      </c>
      <c r="IA253" s="4">
        <v>53.8</v>
      </c>
      <c r="IB253" s="38">
        <f t="shared" si="2558"/>
        <v>44200.529091835211</v>
      </c>
      <c r="IC253" s="37">
        <v>0</v>
      </c>
      <c r="ID253" s="4">
        <v>0</v>
      </c>
      <c r="IE253" s="38">
        <f t="shared" si="2559"/>
        <v>0</v>
      </c>
      <c r="IF253" s="37">
        <v>0</v>
      </c>
      <c r="IG253" s="4">
        <v>0</v>
      </c>
      <c r="IH253" s="38">
        <f t="shared" si="2560"/>
        <v>0</v>
      </c>
      <c r="II253" s="37">
        <v>0</v>
      </c>
      <c r="IJ253" s="4">
        <v>0</v>
      </c>
      <c r="IK253" s="38">
        <f t="shared" si="2561"/>
        <v>0</v>
      </c>
      <c r="IL253" s="65">
        <v>4.5701000000000001</v>
      </c>
      <c r="IM253" s="4">
        <v>376.50299999999999</v>
      </c>
      <c r="IN253" s="38">
        <f t="shared" si="2562"/>
        <v>82383.974092470628</v>
      </c>
      <c r="IO253" s="65">
        <v>24.786000000000001</v>
      </c>
      <c r="IP253" s="4">
        <v>1461.222</v>
      </c>
      <c r="IQ253" s="38">
        <f t="shared" si="2563"/>
        <v>58953.522149600583</v>
      </c>
      <c r="IR253" s="37">
        <v>0</v>
      </c>
      <c r="IS253" s="4">
        <v>0</v>
      </c>
      <c r="IT253" s="38">
        <f t="shared" si="2564"/>
        <v>0</v>
      </c>
      <c r="IU253" s="37">
        <v>0</v>
      </c>
      <c r="IV253" s="4">
        <v>0</v>
      </c>
      <c r="IW253" s="38">
        <f t="shared" si="2565"/>
        <v>0</v>
      </c>
      <c r="IX253" s="37">
        <v>0</v>
      </c>
      <c r="IY253" s="4">
        <v>0</v>
      </c>
      <c r="IZ253" s="38">
        <f t="shared" si="2566"/>
        <v>0</v>
      </c>
      <c r="JA253" s="37">
        <v>0</v>
      </c>
      <c r="JB253" s="4">
        <v>0</v>
      </c>
      <c r="JC253" s="38">
        <f t="shared" si="2567"/>
        <v>0</v>
      </c>
      <c r="JD253" s="37">
        <v>0</v>
      </c>
      <c r="JE253" s="4">
        <v>0</v>
      </c>
      <c r="JF253" s="38">
        <f t="shared" si="2568"/>
        <v>0</v>
      </c>
      <c r="JG253" s="37">
        <v>0</v>
      </c>
      <c r="JH253" s="4">
        <v>0</v>
      </c>
      <c r="JI253" s="38">
        <f t="shared" si="2569"/>
        <v>0</v>
      </c>
      <c r="JJ253" s="37">
        <v>0</v>
      </c>
      <c r="JK253" s="4">
        <v>0</v>
      </c>
      <c r="JL253" s="38">
        <f t="shared" si="2570"/>
        <v>0</v>
      </c>
      <c r="JM253" s="37">
        <v>0</v>
      </c>
      <c r="JN253" s="4">
        <v>0</v>
      </c>
      <c r="JO253" s="38">
        <f t="shared" si="2571"/>
        <v>0</v>
      </c>
      <c r="JP253" s="65">
        <v>86.147970000000001</v>
      </c>
      <c r="JQ253" s="4">
        <v>5939.1009999999997</v>
      </c>
      <c r="JR253" s="38">
        <f t="shared" si="2572"/>
        <v>68940.695874783807</v>
      </c>
      <c r="JS253" s="37">
        <v>0</v>
      </c>
      <c r="JT253" s="4">
        <v>0</v>
      </c>
      <c r="JU253" s="38">
        <f t="shared" si="2573"/>
        <v>0</v>
      </c>
      <c r="JV253" s="37">
        <v>0</v>
      </c>
      <c r="JW253" s="4">
        <v>0</v>
      </c>
      <c r="JX253" s="38">
        <f t="shared" si="2574"/>
        <v>0</v>
      </c>
      <c r="JY253" s="37">
        <v>0</v>
      </c>
      <c r="JZ253" s="4">
        <v>0</v>
      </c>
      <c r="KA253" s="38">
        <f t="shared" si="2575"/>
        <v>0</v>
      </c>
      <c r="KB253" s="37">
        <v>0</v>
      </c>
      <c r="KC253" s="4">
        <v>0</v>
      </c>
      <c r="KD253" s="38">
        <f t="shared" si="2576"/>
        <v>0</v>
      </c>
      <c r="KE253" s="37">
        <v>0</v>
      </c>
      <c r="KF253" s="4">
        <v>0</v>
      </c>
      <c r="KG253" s="38">
        <f t="shared" si="2577"/>
        <v>0</v>
      </c>
      <c r="KH253" s="37"/>
      <c r="KI253" s="4"/>
      <c r="KJ253" s="38"/>
      <c r="KK253" s="37">
        <v>0</v>
      </c>
      <c r="KL253" s="4">
        <v>0</v>
      </c>
      <c r="KM253" s="38">
        <f t="shared" si="2578"/>
        <v>0</v>
      </c>
      <c r="KN253" s="37">
        <v>0</v>
      </c>
      <c r="KO253" s="4">
        <v>0</v>
      </c>
      <c r="KP253" s="38">
        <f t="shared" si="2579"/>
        <v>0</v>
      </c>
      <c r="KQ253" s="37">
        <v>0</v>
      </c>
      <c r="KR253" s="4">
        <v>0</v>
      </c>
      <c r="KS253" s="38">
        <f t="shared" si="2580"/>
        <v>0</v>
      </c>
      <c r="KT253" s="65">
        <v>49.284599999999998</v>
      </c>
      <c r="KU253" s="4">
        <v>420.64400000000001</v>
      </c>
      <c r="KV253" s="38">
        <f t="shared" si="2581"/>
        <v>8534.9987622908575</v>
      </c>
      <c r="KW253" s="37">
        <v>0</v>
      </c>
      <c r="KX253" s="4">
        <v>0</v>
      </c>
      <c r="KY253" s="38">
        <f t="shared" si="2582"/>
        <v>0</v>
      </c>
      <c r="KZ253" s="65">
        <v>17.472249999999999</v>
      </c>
      <c r="LA253" s="4">
        <v>648.13800000000003</v>
      </c>
      <c r="LB253" s="38">
        <f t="shared" si="2583"/>
        <v>37095.279657742998</v>
      </c>
      <c r="LC253" s="65">
        <v>61.392269999999996</v>
      </c>
      <c r="LD253" s="4">
        <v>4216.7089999999998</v>
      </c>
      <c r="LE253" s="38">
        <f t="shared" si="2584"/>
        <v>68684.689456832275</v>
      </c>
      <c r="LF253" s="65">
        <v>2.9542100000000002</v>
      </c>
      <c r="LG253" s="4">
        <v>119.91500000000001</v>
      </c>
      <c r="LH253" s="38">
        <f t="shared" si="2585"/>
        <v>40591.224049745957</v>
      </c>
      <c r="LI253" s="37">
        <v>0.1714</v>
      </c>
      <c r="LJ253" s="4">
        <v>17.143999999999998</v>
      </c>
      <c r="LK253" s="38">
        <f t="shared" si="2586"/>
        <v>100023.33722287047</v>
      </c>
      <c r="LL253" s="37">
        <v>0</v>
      </c>
      <c r="LM253" s="4">
        <v>0</v>
      </c>
      <c r="LN253" s="38">
        <f t="shared" si="2587"/>
        <v>0</v>
      </c>
      <c r="LO253" s="37">
        <v>0</v>
      </c>
      <c r="LP253" s="4">
        <v>0</v>
      </c>
      <c r="LQ253" s="38">
        <f t="shared" si="2588"/>
        <v>0</v>
      </c>
      <c r="LR253" s="37">
        <v>0</v>
      </c>
      <c r="LS253" s="4">
        <v>0</v>
      </c>
      <c r="LT253" s="38">
        <f t="shared" si="2589"/>
        <v>0</v>
      </c>
      <c r="LU253" s="65">
        <v>25.687999999999999</v>
      </c>
      <c r="LV253" s="4">
        <v>985.2</v>
      </c>
      <c r="LW253" s="38">
        <f t="shared" si="2590"/>
        <v>38352.538150109009</v>
      </c>
      <c r="LX253" s="65">
        <v>128.06899999999999</v>
      </c>
      <c r="LY253" s="4">
        <v>2285.58</v>
      </c>
      <c r="LZ253" s="38">
        <f t="shared" si="2591"/>
        <v>17846.473385440659</v>
      </c>
      <c r="MA253" s="72">
        <f t="shared" si="2373"/>
        <v>1991.7543800000001</v>
      </c>
      <c r="MB253" s="73">
        <f t="shared" si="2374"/>
        <v>58136.167000000009</v>
      </c>
    </row>
    <row r="254" spans="1:341" x14ac:dyDescent="0.3">
      <c r="A254" s="50">
        <v>2023</v>
      </c>
      <c r="B254" s="51" t="s">
        <v>7</v>
      </c>
      <c r="C254" s="37">
        <v>0</v>
      </c>
      <c r="D254" s="4">
        <v>0</v>
      </c>
      <c r="E254" s="38">
        <f t="shared" si="2592"/>
        <v>0</v>
      </c>
      <c r="F254" s="37">
        <v>0</v>
      </c>
      <c r="G254" s="4">
        <v>0</v>
      </c>
      <c r="H254" s="38">
        <f t="shared" si="2485"/>
        <v>0</v>
      </c>
      <c r="I254" s="37">
        <v>0</v>
      </c>
      <c r="J254" s="4">
        <v>0</v>
      </c>
      <c r="K254" s="38">
        <f t="shared" si="2486"/>
        <v>0</v>
      </c>
      <c r="L254" s="37">
        <v>0</v>
      </c>
      <c r="M254" s="4">
        <v>0</v>
      </c>
      <c r="N254" s="38">
        <f t="shared" si="2487"/>
        <v>0</v>
      </c>
      <c r="O254" s="37">
        <v>0</v>
      </c>
      <c r="P254" s="4">
        <v>0</v>
      </c>
      <c r="Q254" s="38">
        <f t="shared" si="2488"/>
        <v>0</v>
      </c>
      <c r="R254" s="37">
        <v>0</v>
      </c>
      <c r="S254" s="4">
        <v>0</v>
      </c>
      <c r="T254" s="38">
        <f t="shared" si="2489"/>
        <v>0</v>
      </c>
      <c r="U254" s="65">
        <v>489.59231</v>
      </c>
      <c r="V254" s="4">
        <v>19623.545999999998</v>
      </c>
      <c r="W254" s="38">
        <f t="shared" si="2490"/>
        <v>40081.401605347921</v>
      </c>
      <c r="X254" s="65">
        <v>3.4215</v>
      </c>
      <c r="Y254" s="4">
        <v>164.102</v>
      </c>
      <c r="Z254" s="38">
        <f t="shared" si="2491"/>
        <v>47962.004968581037</v>
      </c>
      <c r="AA254" s="37">
        <v>0</v>
      </c>
      <c r="AB254" s="4">
        <v>0</v>
      </c>
      <c r="AC254" s="38">
        <f t="shared" si="2492"/>
        <v>0</v>
      </c>
      <c r="AD254" s="65">
        <v>3.25908</v>
      </c>
      <c r="AE254" s="4">
        <v>163.07400000000001</v>
      </c>
      <c r="AF254" s="38">
        <f t="shared" si="2493"/>
        <v>50036.820206929566</v>
      </c>
      <c r="AG254" s="37">
        <v>0</v>
      </c>
      <c r="AH254" s="4">
        <v>0</v>
      </c>
      <c r="AI254" s="38">
        <f t="shared" si="2494"/>
        <v>0</v>
      </c>
      <c r="AJ254" s="65">
        <v>1.08</v>
      </c>
      <c r="AK254" s="4">
        <v>42</v>
      </c>
      <c r="AL254" s="38">
        <f t="shared" si="2495"/>
        <v>38888.888888888883</v>
      </c>
      <c r="AM254" s="65">
        <v>7.734</v>
      </c>
      <c r="AN254" s="4">
        <v>385.536</v>
      </c>
      <c r="AO254" s="38">
        <f t="shared" si="2496"/>
        <v>49849.495733126452</v>
      </c>
      <c r="AP254" s="37">
        <v>0</v>
      </c>
      <c r="AQ254" s="4">
        <v>0</v>
      </c>
      <c r="AR254" s="38">
        <f t="shared" si="2497"/>
        <v>0</v>
      </c>
      <c r="AS254" s="37">
        <v>0</v>
      </c>
      <c r="AT254" s="4">
        <v>0</v>
      </c>
      <c r="AU254" s="38">
        <f t="shared" si="2498"/>
        <v>0</v>
      </c>
      <c r="AV254" s="37">
        <v>0</v>
      </c>
      <c r="AW254" s="4">
        <v>0</v>
      </c>
      <c r="AX254" s="38">
        <f t="shared" si="2499"/>
        <v>0</v>
      </c>
      <c r="AY254" s="65">
        <v>7.8020399999999999</v>
      </c>
      <c r="AZ254" s="4">
        <v>1300.22</v>
      </c>
      <c r="BA254" s="38">
        <f t="shared" si="2500"/>
        <v>166651.28607389863</v>
      </c>
      <c r="BB254" s="37">
        <v>0</v>
      </c>
      <c r="BC254" s="4">
        <v>0</v>
      </c>
      <c r="BD254" s="38">
        <f t="shared" si="2501"/>
        <v>0</v>
      </c>
      <c r="BE254" s="37">
        <v>0</v>
      </c>
      <c r="BF254" s="4">
        <v>0</v>
      </c>
      <c r="BG254" s="38">
        <f t="shared" si="2502"/>
        <v>0</v>
      </c>
      <c r="BH254" s="65">
        <v>42.256279999999997</v>
      </c>
      <c r="BI254" s="4">
        <v>586.89499999999998</v>
      </c>
      <c r="BJ254" s="38">
        <f t="shared" si="2503"/>
        <v>13888.94147804776</v>
      </c>
      <c r="BK254" s="37">
        <v>0</v>
      </c>
      <c r="BL254" s="4">
        <v>0</v>
      </c>
      <c r="BM254" s="38">
        <f t="shared" si="2504"/>
        <v>0</v>
      </c>
      <c r="BN254" s="65">
        <v>12.533760000000001</v>
      </c>
      <c r="BO254" s="4">
        <v>867.88300000000004</v>
      </c>
      <c r="BP254" s="38">
        <f t="shared" si="2505"/>
        <v>69243.626812704257</v>
      </c>
      <c r="BQ254" s="37">
        <v>0</v>
      </c>
      <c r="BR254" s="4">
        <v>0</v>
      </c>
      <c r="BS254" s="38">
        <f t="shared" si="2506"/>
        <v>0</v>
      </c>
      <c r="BT254" s="37">
        <v>0</v>
      </c>
      <c r="BU254" s="4">
        <v>0</v>
      </c>
      <c r="BV254" s="38">
        <f t="shared" si="2507"/>
        <v>0</v>
      </c>
      <c r="BW254" s="37">
        <v>0</v>
      </c>
      <c r="BX254" s="4">
        <v>0</v>
      </c>
      <c r="BY254" s="38">
        <f t="shared" si="2508"/>
        <v>0</v>
      </c>
      <c r="BZ254" s="65">
        <v>0.14560000000000001</v>
      </c>
      <c r="CA254" s="4">
        <v>10.984999999999999</v>
      </c>
      <c r="CB254" s="38">
        <f t="shared" si="2509"/>
        <v>75446.428571428565</v>
      </c>
      <c r="CC254" s="65">
        <v>26.031290000000002</v>
      </c>
      <c r="CD254" s="4">
        <v>1615.617</v>
      </c>
      <c r="CE254" s="38">
        <f t="shared" si="2510"/>
        <v>62064.423238341231</v>
      </c>
      <c r="CF254" s="37">
        <v>0</v>
      </c>
      <c r="CG254" s="4">
        <v>0</v>
      </c>
      <c r="CH254" s="38">
        <f t="shared" si="2511"/>
        <v>0</v>
      </c>
      <c r="CI254" s="37">
        <v>0</v>
      </c>
      <c r="CJ254" s="4">
        <v>0</v>
      </c>
      <c r="CK254" s="38">
        <f t="shared" si="2512"/>
        <v>0</v>
      </c>
      <c r="CL254" s="37">
        <v>0</v>
      </c>
      <c r="CM254" s="4">
        <v>0</v>
      </c>
      <c r="CN254" s="38">
        <f t="shared" si="2513"/>
        <v>0</v>
      </c>
      <c r="CO254" s="65">
        <v>0.32604</v>
      </c>
      <c r="CP254" s="4">
        <v>66.584999999999994</v>
      </c>
      <c r="CQ254" s="38">
        <f t="shared" si="2514"/>
        <v>204223.40817077656</v>
      </c>
      <c r="CR254" s="37">
        <v>0</v>
      </c>
      <c r="CS254" s="4">
        <v>0</v>
      </c>
      <c r="CT254" s="38">
        <f t="shared" si="2515"/>
        <v>0</v>
      </c>
      <c r="CU254" s="37">
        <v>0</v>
      </c>
      <c r="CV254" s="4">
        <v>0</v>
      </c>
      <c r="CW254" s="38">
        <f t="shared" si="2516"/>
        <v>0</v>
      </c>
      <c r="CX254" s="65">
        <v>16.86908</v>
      </c>
      <c r="CY254" s="4">
        <v>1007.22</v>
      </c>
      <c r="CZ254" s="38">
        <f t="shared" si="2517"/>
        <v>59708.057582274792</v>
      </c>
      <c r="DA254" s="37">
        <v>0</v>
      </c>
      <c r="DB254" s="4">
        <v>0</v>
      </c>
      <c r="DC254" s="38">
        <f t="shared" si="2518"/>
        <v>0</v>
      </c>
      <c r="DD254" s="37">
        <v>0</v>
      </c>
      <c r="DE254" s="4">
        <v>0</v>
      </c>
      <c r="DF254" s="38">
        <f t="shared" si="2519"/>
        <v>0</v>
      </c>
      <c r="DG254" s="37">
        <v>0</v>
      </c>
      <c r="DH254" s="4">
        <v>0</v>
      </c>
      <c r="DI254" s="38">
        <f t="shared" si="2520"/>
        <v>0</v>
      </c>
      <c r="DJ254" s="37">
        <v>0</v>
      </c>
      <c r="DK254" s="4">
        <v>0</v>
      </c>
      <c r="DL254" s="38">
        <f t="shared" si="2521"/>
        <v>0</v>
      </c>
      <c r="DM254" s="65">
        <v>913.06247999999994</v>
      </c>
      <c r="DN254" s="4">
        <v>18922.008000000002</v>
      </c>
      <c r="DO254" s="38">
        <f t="shared" si="2522"/>
        <v>20723.672710765644</v>
      </c>
      <c r="DP254" s="65">
        <v>46.175779999999996</v>
      </c>
      <c r="DQ254" s="4">
        <v>1407.5229999999999</v>
      </c>
      <c r="DR254" s="38">
        <f t="shared" si="2523"/>
        <v>30481.845677539175</v>
      </c>
      <c r="DS254" s="37">
        <v>0</v>
      </c>
      <c r="DT254" s="4">
        <v>0</v>
      </c>
      <c r="DU254" s="38">
        <f t="shared" si="2524"/>
        <v>0</v>
      </c>
      <c r="DV254" s="37">
        <v>0</v>
      </c>
      <c r="DW254" s="4">
        <v>0</v>
      </c>
      <c r="DX254" s="38">
        <f t="shared" si="2525"/>
        <v>0</v>
      </c>
      <c r="DY254" s="37">
        <v>0</v>
      </c>
      <c r="DZ254" s="4">
        <v>0</v>
      </c>
      <c r="EA254" s="38">
        <f t="shared" si="2526"/>
        <v>0</v>
      </c>
      <c r="EB254" s="65">
        <v>3.3728699999999998</v>
      </c>
      <c r="EC254" s="4">
        <v>293.73700000000002</v>
      </c>
      <c r="ED254" s="38">
        <f t="shared" si="2527"/>
        <v>87088.147482707616</v>
      </c>
      <c r="EE254" s="37">
        <v>0</v>
      </c>
      <c r="EF254" s="4">
        <v>0</v>
      </c>
      <c r="EG254" s="38">
        <f t="shared" si="2528"/>
        <v>0</v>
      </c>
      <c r="EH254" s="65">
        <v>1.1000000000000001E-3</v>
      </c>
      <c r="EI254" s="4">
        <v>0.27700000000000002</v>
      </c>
      <c r="EJ254" s="38">
        <f t="shared" si="2529"/>
        <v>251818.18181818182</v>
      </c>
      <c r="EK254" s="37">
        <v>0</v>
      </c>
      <c r="EL254" s="4">
        <v>0</v>
      </c>
      <c r="EM254" s="38">
        <f t="shared" si="2530"/>
        <v>0</v>
      </c>
      <c r="EN254" s="65">
        <v>0.4</v>
      </c>
      <c r="EO254" s="4">
        <v>10.196</v>
      </c>
      <c r="EP254" s="38">
        <f t="shared" si="2531"/>
        <v>25490</v>
      </c>
      <c r="EQ254" s="65"/>
      <c r="ER254" s="4"/>
      <c r="ES254" s="38"/>
      <c r="ET254" s="65">
        <v>0.27929999999999999</v>
      </c>
      <c r="EU254" s="4">
        <v>21.324000000000002</v>
      </c>
      <c r="EV254" s="38">
        <f t="shared" si="2532"/>
        <v>76348.012889366277</v>
      </c>
      <c r="EW254" s="37">
        <v>0</v>
      </c>
      <c r="EX254" s="4">
        <v>0</v>
      </c>
      <c r="EY254" s="38">
        <f t="shared" si="2533"/>
        <v>0</v>
      </c>
      <c r="EZ254" s="37">
        <v>0</v>
      </c>
      <c r="FA254" s="4">
        <v>0</v>
      </c>
      <c r="FB254" s="38">
        <f t="shared" si="2534"/>
        <v>0</v>
      </c>
      <c r="FC254" s="37"/>
      <c r="FD254" s="4"/>
      <c r="FE254" s="38"/>
      <c r="FF254" s="37">
        <v>0</v>
      </c>
      <c r="FG254" s="4">
        <v>0</v>
      </c>
      <c r="FH254" s="38">
        <f t="shared" si="2535"/>
        <v>0</v>
      </c>
      <c r="FI254" s="65">
        <v>80.320700000000002</v>
      </c>
      <c r="FJ254" s="4">
        <v>3403.828</v>
      </c>
      <c r="FK254" s="38">
        <f t="shared" si="2536"/>
        <v>42377.967323491954</v>
      </c>
      <c r="FL254" s="37">
        <v>0</v>
      </c>
      <c r="FM254" s="4">
        <v>0</v>
      </c>
      <c r="FN254" s="38">
        <f t="shared" si="2537"/>
        <v>0</v>
      </c>
      <c r="FO254" s="37">
        <v>0</v>
      </c>
      <c r="FP254" s="4">
        <v>0</v>
      </c>
      <c r="FQ254" s="38">
        <f t="shared" si="2538"/>
        <v>0</v>
      </c>
      <c r="FR254" s="37">
        <v>0</v>
      </c>
      <c r="FS254" s="4">
        <v>0</v>
      </c>
      <c r="FT254" s="38">
        <f t="shared" si="2539"/>
        <v>0</v>
      </c>
      <c r="FU254" s="37"/>
      <c r="FV254" s="4"/>
      <c r="FW254" s="38"/>
      <c r="FX254" s="37">
        <v>0</v>
      </c>
      <c r="FY254" s="4">
        <v>0</v>
      </c>
      <c r="FZ254" s="38">
        <f t="shared" si="2540"/>
        <v>0</v>
      </c>
      <c r="GA254" s="37">
        <v>0</v>
      </c>
      <c r="GB254" s="4">
        <v>0</v>
      </c>
      <c r="GC254" s="38">
        <f t="shared" si="2541"/>
        <v>0</v>
      </c>
      <c r="GD254" s="65">
        <v>13.35</v>
      </c>
      <c r="GE254" s="4">
        <v>1199.732</v>
      </c>
      <c r="GF254" s="38">
        <f t="shared" si="2542"/>
        <v>89867.565543071163</v>
      </c>
      <c r="GG254" s="37">
        <v>0</v>
      </c>
      <c r="GH254" s="4">
        <v>0</v>
      </c>
      <c r="GI254" s="38">
        <f t="shared" si="2543"/>
        <v>0</v>
      </c>
      <c r="GJ254" s="37">
        <v>0</v>
      </c>
      <c r="GK254" s="4">
        <v>0</v>
      </c>
      <c r="GL254" s="38">
        <f t="shared" si="2544"/>
        <v>0</v>
      </c>
      <c r="GM254" s="37">
        <v>0</v>
      </c>
      <c r="GN254" s="4">
        <v>0</v>
      </c>
      <c r="GO254" s="38">
        <f t="shared" si="2545"/>
        <v>0</v>
      </c>
      <c r="GP254" s="37">
        <v>0</v>
      </c>
      <c r="GQ254" s="4">
        <v>0</v>
      </c>
      <c r="GR254" s="38">
        <f t="shared" si="2546"/>
        <v>0</v>
      </c>
      <c r="GS254" s="37">
        <v>0</v>
      </c>
      <c r="GT254" s="4">
        <v>0</v>
      </c>
      <c r="GU254" s="38">
        <f t="shared" si="2547"/>
        <v>0</v>
      </c>
      <c r="GV254" s="37">
        <v>0</v>
      </c>
      <c r="GW254" s="4">
        <v>0</v>
      </c>
      <c r="GX254" s="38">
        <f t="shared" si="2548"/>
        <v>0</v>
      </c>
      <c r="GY254" s="37">
        <v>0</v>
      </c>
      <c r="GZ254" s="4">
        <v>0</v>
      </c>
      <c r="HA254" s="38">
        <f t="shared" si="2549"/>
        <v>0</v>
      </c>
      <c r="HB254" s="65">
        <v>40.265999999999998</v>
      </c>
      <c r="HC254" s="4">
        <v>863.38</v>
      </c>
      <c r="HD254" s="38">
        <f t="shared" si="2550"/>
        <v>21441.91128992202</v>
      </c>
      <c r="HE254" s="37">
        <v>0</v>
      </c>
      <c r="HF254" s="4">
        <v>0</v>
      </c>
      <c r="HG254" s="38">
        <f t="shared" si="2551"/>
        <v>0</v>
      </c>
      <c r="HH254" s="65">
        <v>30.507300000000001</v>
      </c>
      <c r="HI254" s="4">
        <v>2450.3150000000001</v>
      </c>
      <c r="HJ254" s="38">
        <f t="shared" si="2552"/>
        <v>80318.972836009736</v>
      </c>
      <c r="HK254" s="37">
        <v>0</v>
      </c>
      <c r="HL254" s="4">
        <v>0</v>
      </c>
      <c r="HM254" s="38">
        <f t="shared" si="2553"/>
        <v>0</v>
      </c>
      <c r="HN254" s="37">
        <v>0</v>
      </c>
      <c r="HO254" s="4">
        <v>0</v>
      </c>
      <c r="HP254" s="38">
        <f t="shared" si="2554"/>
        <v>0</v>
      </c>
      <c r="HQ254" s="37">
        <v>0</v>
      </c>
      <c r="HR254" s="4">
        <v>0</v>
      </c>
      <c r="HS254" s="38">
        <f t="shared" si="2555"/>
        <v>0</v>
      </c>
      <c r="HT254" s="65">
        <v>0.01</v>
      </c>
      <c r="HU254" s="4">
        <v>0.2</v>
      </c>
      <c r="HV254" s="38">
        <f t="shared" si="2556"/>
        <v>20000</v>
      </c>
      <c r="HW254" s="37">
        <v>0</v>
      </c>
      <c r="HX254" s="4">
        <v>0</v>
      </c>
      <c r="HY254" s="38">
        <f t="shared" si="2557"/>
        <v>0</v>
      </c>
      <c r="HZ254" s="37">
        <v>0</v>
      </c>
      <c r="IA254" s="4">
        <v>0</v>
      </c>
      <c r="IB254" s="38">
        <f t="shared" si="2558"/>
        <v>0</v>
      </c>
      <c r="IC254" s="65">
        <v>10.49761</v>
      </c>
      <c r="ID254" s="4">
        <v>469.476</v>
      </c>
      <c r="IE254" s="38">
        <f t="shared" si="2559"/>
        <v>44722.17961993254</v>
      </c>
      <c r="IF254" s="37">
        <v>0</v>
      </c>
      <c r="IG254" s="4">
        <v>0</v>
      </c>
      <c r="IH254" s="38">
        <f t="shared" si="2560"/>
        <v>0</v>
      </c>
      <c r="II254" s="65">
        <v>3.0000000000000001E-3</v>
      </c>
      <c r="IJ254" s="4">
        <v>0.439</v>
      </c>
      <c r="IK254" s="38">
        <f t="shared" si="2561"/>
        <v>146333.33333333334</v>
      </c>
      <c r="IL254" s="65">
        <v>9.5685500000000001</v>
      </c>
      <c r="IM254" s="4">
        <v>987.327</v>
      </c>
      <c r="IN254" s="38">
        <f t="shared" si="2562"/>
        <v>103184.59954747584</v>
      </c>
      <c r="IO254" s="65">
        <v>9.4529099999999993</v>
      </c>
      <c r="IP254" s="4">
        <v>699.22699999999998</v>
      </c>
      <c r="IQ254" s="38">
        <f t="shared" si="2563"/>
        <v>73969.497223606289</v>
      </c>
      <c r="IR254" s="37">
        <v>0</v>
      </c>
      <c r="IS254" s="4">
        <v>0</v>
      </c>
      <c r="IT254" s="38">
        <f t="shared" si="2564"/>
        <v>0</v>
      </c>
      <c r="IU254" s="37">
        <v>0</v>
      </c>
      <c r="IV254" s="4">
        <v>0</v>
      </c>
      <c r="IW254" s="38">
        <f t="shared" si="2565"/>
        <v>0</v>
      </c>
      <c r="IX254" s="37">
        <v>0</v>
      </c>
      <c r="IY254" s="4">
        <v>0</v>
      </c>
      <c r="IZ254" s="38">
        <f t="shared" si="2566"/>
        <v>0</v>
      </c>
      <c r="JA254" s="65">
        <v>19.373000000000001</v>
      </c>
      <c r="JB254" s="4">
        <v>507.24</v>
      </c>
      <c r="JC254" s="38">
        <f t="shared" si="2567"/>
        <v>26182.831776183346</v>
      </c>
      <c r="JD254" s="65">
        <v>13.118</v>
      </c>
      <c r="JE254" s="4">
        <v>1158.357</v>
      </c>
      <c r="JF254" s="38">
        <f t="shared" si="2568"/>
        <v>88302.866290593069</v>
      </c>
      <c r="JG254" s="37">
        <v>0</v>
      </c>
      <c r="JH254" s="4">
        <v>0</v>
      </c>
      <c r="JI254" s="38">
        <f t="shared" si="2569"/>
        <v>0</v>
      </c>
      <c r="JJ254" s="37">
        <v>0</v>
      </c>
      <c r="JK254" s="4">
        <v>0</v>
      </c>
      <c r="JL254" s="38">
        <f t="shared" si="2570"/>
        <v>0</v>
      </c>
      <c r="JM254" s="65">
        <v>2.2699999999999999E-3</v>
      </c>
      <c r="JN254" s="4">
        <v>0.188</v>
      </c>
      <c r="JO254" s="38">
        <f t="shared" si="2571"/>
        <v>82819.383259911905</v>
      </c>
      <c r="JP254" s="65">
        <v>24.06541</v>
      </c>
      <c r="JQ254" s="4">
        <v>1819.729</v>
      </c>
      <c r="JR254" s="38">
        <f t="shared" si="2572"/>
        <v>75615.956678070303</v>
      </c>
      <c r="JS254" s="65">
        <v>18.029040000000002</v>
      </c>
      <c r="JT254" s="4">
        <v>107.18899999999999</v>
      </c>
      <c r="JU254" s="38">
        <f t="shared" si="2573"/>
        <v>5945.3526089020816</v>
      </c>
      <c r="JV254" s="65">
        <v>9.4999999999999998E-3</v>
      </c>
      <c r="JW254" s="4">
        <v>0.17699999999999999</v>
      </c>
      <c r="JX254" s="38">
        <f t="shared" si="2574"/>
        <v>18631.57894736842</v>
      </c>
      <c r="JY254" s="37">
        <v>0</v>
      </c>
      <c r="JZ254" s="4">
        <v>0</v>
      </c>
      <c r="KA254" s="38">
        <f t="shared" si="2575"/>
        <v>0</v>
      </c>
      <c r="KB254" s="37">
        <v>0</v>
      </c>
      <c r="KC254" s="4">
        <v>0</v>
      </c>
      <c r="KD254" s="38">
        <f t="shared" si="2576"/>
        <v>0</v>
      </c>
      <c r="KE254" s="65">
        <v>1.4319999999999999</v>
      </c>
      <c r="KF254" s="4">
        <v>10.422000000000001</v>
      </c>
      <c r="KG254" s="38">
        <f t="shared" si="2577"/>
        <v>7277.932960893856</v>
      </c>
      <c r="KH254" s="65"/>
      <c r="KI254" s="4"/>
      <c r="KJ254" s="38"/>
      <c r="KK254" s="65">
        <v>0.76527000000000001</v>
      </c>
      <c r="KL254" s="4">
        <v>139.78899999999999</v>
      </c>
      <c r="KM254" s="38">
        <f t="shared" si="2578"/>
        <v>182666.24851359648</v>
      </c>
      <c r="KN254" s="37">
        <v>0</v>
      </c>
      <c r="KO254" s="4">
        <v>0</v>
      </c>
      <c r="KP254" s="38">
        <f t="shared" si="2579"/>
        <v>0</v>
      </c>
      <c r="KQ254" s="37">
        <v>0</v>
      </c>
      <c r="KR254" s="4">
        <v>0</v>
      </c>
      <c r="KS254" s="38">
        <f t="shared" si="2580"/>
        <v>0</v>
      </c>
      <c r="KT254" s="65">
        <v>73.584179999999989</v>
      </c>
      <c r="KU254" s="4">
        <v>1467.31</v>
      </c>
      <c r="KV254" s="38">
        <f t="shared" si="2581"/>
        <v>19940.563311298705</v>
      </c>
      <c r="KW254" s="37">
        <v>0</v>
      </c>
      <c r="KX254" s="4">
        <v>0</v>
      </c>
      <c r="KY254" s="38">
        <f t="shared" si="2582"/>
        <v>0</v>
      </c>
      <c r="KZ254" s="65">
        <v>40.634889999999999</v>
      </c>
      <c r="LA254" s="4">
        <v>1326.954</v>
      </c>
      <c r="LB254" s="38">
        <f t="shared" si="2583"/>
        <v>32655.533212960585</v>
      </c>
      <c r="LC254" s="65">
        <v>81.491190000000003</v>
      </c>
      <c r="LD254" s="4">
        <v>4383.8469999999998</v>
      </c>
      <c r="LE254" s="38">
        <f t="shared" si="2584"/>
        <v>53795.348920539749</v>
      </c>
      <c r="LF254" s="65">
        <v>3.0294099999999999</v>
      </c>
      <c r="LG254" s="4">
        <v>20.093</v>
      </c>
      <c r="LH254" s="38">
        <f t="shared" si="2585"/>
        <v>6632.644640375519</v>
      </c>
      <c r="LI254" s="37">
        <v>0.30019999999999997</v>
      </c>
      <c r="LJ254" s="4">
        <v>5.4429999999999996</v>
      </c>
      <c r="LK254" s="38">
        <f t="shared" si="2586"/>
        <v>18131.245836109261</v>
      </c>
      <c r="LL254" s="37">
        <v>0</v>
      </c>
      <c r="LM254" s="4">
        <v>0</v>
      </c>
      <c r="LN254" s="38">
        <f t="shared" si="2587"/>
        <v>0</v>
      </c>
      <c r="LO254" s="37">
        <v>0</v>
      </c>
      <c r="LP254" s="4">
        <v>0</v>
      </c>
      <c r="LQ254" s="38">
        <f t="shared" si="2588"/>
        <v>0</v>
      </c>
      <c r="LR254" s="37">
        <v>0</v>
      </c>
      <c r="LS254" s="4">
        <v>0</v>
      </c>
      <c r="LT254" s="38">
        <f t="shared" si="2589"/>
        <v>0</v>
      </c>
      <c r="LU254" s="65">
        <v>3.9820000000000002</v>
      </c>
      <c r="LV254" s="4">
        <v>121</v>
      </c>
      <c r="LW254" s="38">
        <f t="shared" si="2590"/>
        <v>30386.740331491714</v>
      </c>
      <c r="LX254" s="65">
        <v>231.41027</v>
      </c>
      <c r="LY254" s="4">
        <v>4609.3410000000003</v>
      </c>
      <c r="LZ254" s="38">
        <f t="shared" si="2591"/>
        <v>19918.480713928559</v>
      </c>
      <c r="MA254" s="72">
        <f t="shared" si="2373"/>
        <v>2279.5452099999993</v>
      </c>
      <c r="MB254" s="73">
        <f t="shared" si="2374"/>
        <v>72239.731</v>
      </c>
    </row>
    <row r="255" spans="1:341" x14ac:dyDescent="0.3">
      <c r="A255" s="50">
        <v>2023</v>
      </c>
      <c r="B255" s="51" t="s">
        <v>8</v>
      </c>
      <c r="C255" s="37">
        <v>0</v>
      </c>
      <c r="D255" s="4">
        <v>0</v>
      </c>
      <c r="E255" s="38">
        <f>IF(C255=0,0,D255/C255*1000)</f>
        <v>0</v>
      </c>
      <c r="F255" s="37">
        <v>0</v>
      </c>
      <c r="G255" s="4">
        <v>0</v>
      </c>
      <c r="H255" s="38">
        <f t="shared" si="2485"/>
        <v>0</v>
      </c>
      <c r="I255" s="37">
        <v>0</v>
      </c>
      <c r="J255" s="4">
        <v>0</v>
      </c>
      <c r="K255" s="38">
        <f t="shared" si="2486"/>
        <v>0</v>
      </c>
      <c r="L255" s="37">
        <v>0</v>
      </c>
      <c r="M255" s="4">
        <v>0</v>
      </c>
      <c r="N255" s="38">
        <f t="shared" si="2487"/>
        <v>0</v>
      </c>
      <c r="O255" s="65">
        <v>7.1044999999999998</v>
      </c>
      <c r="P255" s="4">
        <v>835.51700000000005</v>
      </c>
      <c r="Q255" s="38">
        <f t="shared" si="2488"/>
        <v>117603.91301287917</v>
      </c>
      <c r="R255" s="37">
        <v>0</v>
      </c>
      <c r="S255" s="4">
        <v>0</v>
      </c>
      <c r="T255" s="38">
        <f t="shared" si="2489"/>
        <v>0</v>
      </c>
      <c r="U255" s="65">
        <v>317.71402</v>
      </c>
      <c r="V255" s="4">
        <v>12915.277</v>
      </c>
      <c r="W255" s="38">
        <f t="shared" si="2490"/>
        <v>40650.636065729806</v>
      </c>
      <c r="X255" s="37">
        <v>0</v>
      </c>
      <c r="Y255" s="4">
        <v>0</v>
      </c>
      <c r="Z255" s="38">
        <f t="shared" si="2491"/>
        <v>0</v>
      </c>
      <c r="AA255" s="37">
        <v>0</v>
      </c>
      <c r="AB255" s="4">
        <v>0</v>
      </c>
      <c r="AC255" s="38">
        <f t="shared" si="2492"/>
        <v>0</v>
      </c>
      <c r="AD255" s="65">
        <v>10.81058</v>
      </c>
      <c r="AE255" s="4">
        <v>812.13</v>
      </c>
      <c r="AF255" s="38">
        <f t="shared" si="2493"/>
        <v>75123.628889476793</v>
      </c>
      <c r="AG255" s="37">
        <v>0</v>
      </c>
      <c r="AH255" s="4">
        <v>0</v>
      </c>
      <c r="AI255" s="38">
        <f t="shared" si="2494"/>
        <v>0</v>
      </c>
      <c r="AJ255" s="37">
        <v>0</v>
      </c>
      <c r="AK255" s="4">
        <v>0</v>
      </c>
      <c r="AL255" s="38">
        <f t="shared" si="2495"/>
        <v>0</v>
      </c>
      <c r="AM255" s="37">
        <v>0</v>
      </c>
      <c r="AN255" s="4">
        <v>0</v>
      </c>
      <c r="AO255" s="38">
        <f t="shared" si="2496"/>
        <v>0</v>
      </c>
      <c r="AP255" s="65">
        <v>0.91776999999999997</v>
      </c>
      <c r="AQ255" s="4">
        <v>81.849999999999994</v>
      </c>
      <c r="AR255" s="38">
        <f t="shared" si="2497"/>
        <v>89183.564509626594</v>
      </c>
      <c r="AS255" s="37">
        <v>0</v>
      </c>
      <c r="AT255" s="4">
        <v>0</v>
      </c>
      <c r="AU255" s="38">
        <f t="shared" si="2498"/>
        <v>0</v>
      </c>
      <c r="AV255" s="37">
        <v>0</v>
      </c>
      <c r="AW255" s="4">
        <v>0</v>
      </c>
      <c r="AX255" s="38">
        <f t="shared" si="2499"/>
        <v>0</v>
      </c>
      <c r="AY255" s="37">
        <v>0</v>
      </c>
      <c r="AZ255" s="4">
        <v>0</v>
      </c>
      <c r="BA255" s="38">
        <f t="shared" si="2500"/>
        <v>0</v>
      </c>
      <c r="BB255" s="37">
        <v>0</v>
      </c>
      <c r="BC255" s="4">
        <v>0</v>
      </c>
      <c r="BD255" s="38">
        <f t="shared" si="2501"/>
        <v>0</v>
      </c>
      <c r="BE255" s="37">
        <v>0</v>
      </c>
      <c r="BF255" s="4">
        <v>0</v>
      </c>
      <c r="BG255" s="38">
        <f t="shared" si="2502"/>
        <v>0</v>
      </c>
      <c r="BH255" s="65">
        <v>8.7059500000000014</v>
      </c>
      <c r="BI255" s="4">
        <v>67.412000000000006</v>
      </c>
      <c r="BJ255" s="38">
        <f t="shared" si="2503"/>
        <v>7743.2101034350071</v>
      </c>
      <c r="BK255" s="37">
        <v>0</v>
      </c>
      <c r="BL255" s="4">
        <v>0</v>
      </c>
      <c r="BM255" s="38">
        <f t="shared" si="2504"/>
        <v>0</v>
      </c>
      <c r="BN255" s="37">
        <v>0</v>
      </c>
      <c r="BO255" s="4">
        <v>0</v>
      </c>
      <c r="BP255" s="38">
        <f t="shared" si="2505"/>
        <v>0</v>
      </c>
      <c r="BQ255" s="37">
        <v>0</v>
      </c>
      <c r="BR255" s="4">
        <v>0</v>
      </c>
      <c r="BS255" s="38">
        <f t="shared" si="2506"/>
        <v>0</v>
      </c>
      <c r="BT255" s="37">
        <v>0</v>
      </c>
      <c r="BU255" s="4">
        <v>0</v>
      </c>
      <c r="BV255" s="38">
        <f t="shared" si="2507"/>
        <v>0</v>
      </c>
      <c r="BW255" s="37">
        <v>0</v>
      </c>
      <c r="BX255" s="4">
        <v>0</v>
      </c>
      <c r="BY255" s="38">
        <f t="shared" si="2508"/>
        <v>0</v>
      </c>
      <c r="BZ255" s="65">
        <v>1.5099999999999999E-2</v>
      </c>
      <c r="CA255" s="4">
        <v>0.61799999999999999</v>
      </c>
      <c r="CB255" s="38">
        <f t="shared" si="2509"/>
        <v>40927.152317880798</v>
      </c>
      <c r="CC255" s="37">
        <v>0</v>
      </c>
      <c r="CD255" s="4">
        <v>0</v>
      </c>
      <c r="CE255" s="38">
        <f t="shared" si="2510"/>
        <v>0</v>
      </c>
      <c r="CF255" s="65">
        <v>2.16</v>
      </c>
      <c r="CG255" s="4">
        <v>172.52199999999999</v>
      </c>
      <c r="CH255" s="38">
        <f t="shared" si="2511"/>
        <v>79871.296296296292</v>
      </c>
      <c r="CI255" s="37">
        <v>0</v>
      </c>
      <c r="CJ255" s="4">
        <v>0</v>
      </c>
      <c r="CK255" s="38">
        <f t="shared" si="2512"/>
        <v>0</v>
      </c>
      <c r="CL255" s="37">
        <v>0</v>
      </c>
      <c r="CM255" s="4">
        <v>0</v>
      </c>
      <c r="CN255" s="38">
        <f t="shared" si="2513"/>
        <v>0</v>
      </c>
      <c r="CO255" s="65">
        <v>1.2289999999999999E-2</v>
      </c>
      <c r="CP255" s="4">
        <v>0.30399999999999999</v>
      </c>
      <c r="CQ255" s="38">
        <f t="shared" si="2514"/>
        <v>24735.557363710333</v>
      </c>
      <c r="CR255" s="37">
        <v>0</v>
      </c>
      <c r="CS255" s="4">
        <v>0</v>
      </c>
      <c r="CT255" s="38">
        <f t="shared" si="2515"/>
        <v>0</v>
      </c>
      <c r="CU255" s="37">
        <v>0</v>
      </c>
      <c r="CV255" s="4">
        <v>0</v>
      </c>
      <c r="CW255" s="38">
        <f t="shared" si="2516"/>
        <v>0</v>
      </c>
      <c r="CX255" s="65">
        <v>20.345560000000003</v>
      </c>
      <c r="CY255" s="4">
        <v>1287.241</v>
      </c>
      <c r="CZ255" s="38">
        <f t="shared" si="2517"/>
        <v>63268.890116565963</v>
      </c>
      <c r="DA255" s="37">
        <v>0</v>
      </c>
      <c r="DB255" s="4">
        <v>0</v>
      </c>
      <c r="DC255" s="38">
        <f t="shared" si="2518"/>
        <v>0</v>
      </c>
      <c r="DD255" s="37">
        <v>0</v>
      </c>
      <c r="DE255" s="4">
        <v>0</v>
      </c>
      <c r="DF255" s="38">
        <f t="shared" si="2519"/>
        <v>0</v>
      </c>
      <c r="DG255" s="37">
        <v>0</v>
      </c>
      <c r="DH255" s="4">
        <v>0</v>
      </c>
      <c r="DI255" s="38">
        <f t="shared" si="2520"/>
        <v>0</v>
      </c>
      <c r="DJ255" s="37">
        <v>0</v>
      </c>
      <c r="DK255" s="4">
        <v>0</v>
      </c>
      <c r="DL255" s="38">
        <f t="shared" si="2521"/>
        <v>0</v>
      </c>
      <c r="DM255" s="65">
        <v>471.87468999999999</v>
      </c>
      <c r="DN255" s="4">
        <v>6686.3850000000002</v>
      </c>
      <c r="DO255" s="38">
        <f t="shared" si="2522"/>
        <v>14169.831825478923</v>
      </c>
      <c r="DP255" s="65">
        <v>21.64029</v>
      </c>
      <c r="DQ255" s="4">
        <v>728.178</v>
      </c>
      <c r="DR255" s="38">
        <f t="shared" si="2523"/>
        <v>33649.179377910368</v>
      </c>
      <c r="DS255" s="37">
        <v>0</v>
      </c>
      <c r="DT255" s="4">
        <v>0</v>
      </c>
      <c r="DU255" s="38">
        <f t="shared" si="2524"/>
        <v>0</v>
      </c>
      <c r="DV255" s="37">
        <v>0</v>
      </c>
      <c r="DW255" s="4">
        <v>0</v>
      </c>
      <c r="DX255" s="38">
        <f t="shared" si="2525"/>
        <v>0</v>
      </c>
      <c r="DY255" s="37">
        <v>0</v>
      </c>
      <c r="DZ255" s="4">
        <v>0</v>
      </c>
      <c r="EA255" s="38">
        <f t="shared" si="2526"/>
        <v>0</v>
      </c>
      <c r="EB255" s="65">
        <v>9.4012499999999992</v>
      </c>
      <c r="EC255" s="4">
        <v>1005.992</v>
      </c>
      <c r="ED255" s="38">
        <f t="shared" si="2527"/>
        <v>107006.19598457652</v>
      </c>
      <c r="EE255" s="37">
        <v>0</v>
      </c>
      <c r="EF255" s="4">
        <v>0</v>
      </c>
      <c r="EG255" s="38">
        <f t="shared" si="2528"/>
        <v>0</v>
      </c>
      <c r="EH255" s="65">
        <v>2.2599999999999999E-3</v>
      </c>
      <c r="EI255" s="4">
        <v>0.495</v>
      </c>
      <c r="EJ255" s="38">
        <f t="shared" si="2529"/>
        <v>219026.54867256636</v>
      </c>
      <c r="EK255" s="37">
        <v>0</v>
      </c>
      <c r="EL255" s="4">
        <v>0</v>
      </c>
      <c r="EM255" s="38">
        <f t="shared" si="2530"/>
        <v>0</v>
      </c>
      <c r="EN255" s="37">
        <v>0</v>
      </c>
      <c r="EO255" s="4">
        <v>0</v>
      </c>
      <c r="EP255" s="38">
        <f t="shared" si="2531"/>
        <v>0</v>
      </c>
      <c r="EQ255" s="37"/>
      <c r="ER255" s="4"/>
      <c r="ES255" s="38"/>
      <c r="ET255" s="37">
        <v>0</v>
      </c>
      <c r="EU255" s="4">
        <v>0</v>
      </c>
      <c r="EV255" s="38">
        <f t="shared" si="2532"/>
        <v>0</v>
      </c>
      <c r="EW255" s="37">
        <v>0</v>
      </c>
      <c r="EX255" s="4">
        <v>0</v>
      </c>
      <c r="EY255" s="38">
        <f t="shared" si="2533"/>
        <v>0</v>
      </c>
      <c r="EZ255" s="37">
        <v>0</v>
      </c>
      <c r="FA255" s="4">
        <v>0</v>
      </c>
      <c r="FB255" s="38">
        <f t="shared" si="2534"/>
        <v>0</v>
      </c>
      <c r="FC255" s="37"/>
      <c r="FD255" s="4"/>
      <c r="FE255" s="38"/>
      <c r="FF255" s="37">
        <v>0</v>
      </c>
      <c r="FG255" s="4">
        <v>0</v>
      </c>
      <c r="FH255" s="38">
        <f t="shared" si="2535"/>
        <v>0</v>
      </c>
      <c r="FI255" s="65">
        <v>73.121490000000009</v>
      </c>
      <c r="FJ255" s="4">
        <v>2862.308</v>
      </c>
      <c r="FK255" s="38">
        <f t="shared" si="2536"/>
        <v>39144.552442790751</v>
      </c>
      <c r="FL255" s="37">
        <v>0</v>
      </c>
      <c r="FM255" s="4">
        <v>0</v>
      </c>
      <c r="FN255" s="38">
        <f t="shared" si="2537"/>
        <v>0</v>
      </c>
      <c r="FO255" s="37">
        <v>0</v>
      </c>
      <c r="FP255" s="4">
        <v>0</v>
      </c>
      <c r="FQ255" s="38">
        <f t="shared" si="2538"/>
        <v>0</v>
      </c>
      <c r="FR255" s="37">
        <v>0</v>
      </c>
      <c r="FS255" s="4">
        <v>0</v>
      </c>
      <c r="FT255" s="38">
        <f t="shared" si="2539"/>
        <v>0</v>
      </c>
      <c r="FU255" s="65"/>
      <c r="FV255" s="4"/>
      <c r="FW255" s="38"/>
      <c r="FX255" s="65">
        <v>6.3000000000000003E-4</v>
      </c>
      <c r="FY255" s="4">
        <v>0.42</v>
      </c>
      <c r="FZ255" s="38">
        <f t="shared" si="2540"/>
        <v>666666.66666666663</v>
      </c>
      <c r="GA255" s="37">
        <v>0</v>
      </c>
      <c r="GB255" s="4">
        <v>0</v>
      </c>
      <c r="GC255" s="38">
        <f t="shared" si="2541"/>
        <v>0</v>
      </c>
      <c r="GD255" s="65">
        <v>5.6</v>
      </c>
      <c r="GE255" s="4">
        <v>793.17200000000003</v>
      </c>
      <c r="GF255" s="38">
        <f t="shared" si="2542"/>
        <v>141637.85714285713</v>
      </c>
      <c r="GG255" s="37">
        <v>0</v>
      </c>
      <c r="GH255" s="4">
        <v>0</v>
      </c>
      <c r="GI255" s="38">
        <f t="shared" si="2543"/>
        <v>0</v>
      </c>
      <c r="GJ255" s="37">
        <v>0</v>
      </c>
      <c r="GK255" s="4">
        <v>0</v>
      </c>
      <c r="GL255" s="38">
        <f t="shared" si="2544"/>
        <v>0</v>
      </c>
      <c r="GM255" s="37">
        <v>0</v>
      </c>
      <c r="GN255" s="4">
        <v>0</v>
      </c>
      <c r="GO255" s="38">
        <f t="shared" si="2545"/>
        <v>0</v>
      </c>
      <c r="GP255" s="37">
        <v>0</v>
      </c>
      <c r="GQ255" s="4">
        <v>0</v>
      </c>
      <c r="GR255" s="38">
        <f t="shared" si="2546"/>
        <v>0</v>
      </c>
      <c r="GS255" s="37">
        <v>0</v>
      </c>
      <c r="GT255" s="4">
        <v>0</v>
      </c>
      <c r="GU255" s="38">
        <f t="shared" si="2547"/>
        <v>0</v>
      </c>
      <c r="GV255" s="37">
        <v>0</v>
      </c>
      <c r="GW255" s="4">
        <v>0</v>
      </c>
      <c r="GX255" s="38">
        <f t="shared" si="2548"/>
        <v>0</v>
      </c>
      <c r="GY255" s="37">
        <v>0</v>
      </c>
      <c r="GZ255" s="4">
        <v>0</v>
      </c>
      <c r="HA255" s="38">
        <f t="shared" si="2549"/>
        <v>0</v>
      </c>
      <c r="HB255" s="65">
        <v>81.647999999999996</v>
      </c>
      <c r="HC255" s="4">
        <v>1944</v>
      </c>
      <c r="HD255" s="38">
        <f t="shared" si="2550"/>
        <v>23809.523809523809</v>
      </c>
      <c r="HE255" s="37">
        <v>0</v>
      </c>
      <c r="HF255" s="4">
        <v>0</v>
      </c>
      <c r="HG255" s="38">
        <f t="shared" si="2551"/>
        <v>0</v>
      </c>
      <c r="HH255" s="65">
        <v>75.999679999999998</v>
      </c>
      <c r="HI255" s="4">
        <v>5052.3459999999995</v>
      </c>
      <c r="HJ255" s="38">
        <f t="shared" si="2552"/>
        <v>66478.516751649484</v>
      </c>
      <c r="HK255" s="37">
        <v>0</v>
      </c>
      <c r="HL255" s="4">
        <v>0</v>
      </c>
      <c r="HM255" s="38">
        <f t="shared" si="2553"/>
        <v>0</v>
      </c>
      <c r="HN255" s="37">
        <v>0</v>
      </c>
      <c r="HO255" s="4">
        <v>0</v>
      </c>
      <c r="HP255" s="38">
        <f t="shared" si="2554"/>
        <v>0</v>
      </c>
      <c r="HQ255" s="37">
        <v>0</v>
      </c>
      <c r="HR255" s="4">
        <v>0</v>
      </c>
      <c r="HS255" s="38">
        <f t="shared" si="2555"/>
        <v>0</v>
      </c>
      <c r="HT255" s="65">
        <v>0.17499999999999999</v>
      </c>
      <c r="HU255" s="4">
        <v>0.40600000000000003</v>
      </c>
      <c r="HV255" s="38">
        <f t="shared" si="2556"/>
        <v>2320.0000000000005</v>
      </c>
      <c r="HW255" s="37">
        <v>0</v>
      </c>
      <c r="HX255" s="4">
        <v>0</v>
      </c>
      <c r="HY255" s="38">
        <f t="shared" si="2557"/>
        <v>0</v>
      </c>
      <c r="HZ255" s="37">
        <v>0</v>
      </c>
      <c r="IA255" s="4">
        <v>0</v>
      </c>
      <c r="IB255" s="38">
        <f t="shared" si="2558"/>
        <v>0</v>
      </c>
      <c r="IC255" s="65">
        <v>7.2569999999999997</v>
      </c>
      <c r="ID255" s="4">
        <v>198.25</v>
      </c>
      <c r="IE255" s="38">
        <f t="shared" si="2559"/>
        <v>27318.451150613204</v>
      </c>
      <c r="IF255" s="37">
        <v>0</v>
      </c>
      <c r="IG255" s="4">
        <v>0</v>
      </c>
      <c r="IH255" s="38">
        <f t="shared" si="2560"/>
        <v>0</v>
      </c>
      <c r="II255" s="37">
        <v>0</v>
      </c>
      <c r="IJ255" s="4">
        <v>0</v>
      </c>
      <c r="IK255" s="38">
        <f t="shared" si="2561"/>
        <v>0</v>
      </c>
      <c r="IL255" s="65">
        <v>8.4701299999999993</v>
      </c>
      <c r="IM255" s="4">
        <v>722.54899999999998</v>
      </c>
      <c r="IN255" s="38">
        <f t="shared" si="2562"/>
        <v>85305.538403778919</v>
      </c>
      <c r="IO255" s="65">
        <v>33.159649999999999</v>
      </c>
      <c r="IP255" s="4">
        <v>2540.0909999999999</v>
      </c>
      <c r="IQ255" s="38">
        <f t="shared" si="2563"/>
        <v>76601.86401243681</v>
      </c>
      <c r="IR255" s="37">
        <v>0</v>
      </c>
      <c r="IS255" s="4">
        <v>0</v>
      </c>
      <c r="IT255" s="38">
        <f t="shared" si="2564"/>
        <v>0</v>
      </c>
      <c r="IU255" s="37">
        <v>0</v>
      </c>
      <c r="IV255" s="4">
        <v>0</v>
      </c>
      <c r="IW255" s="38">
        <f t="shared" si="2565"/>
        <v>0</v>
      </c>
      <c r="IX255" s="37">
        <v>0</v>
      </c>
      <c r="IY255" s="4">
        <v>0</v>
      </c>
      <c r="IZ255" s="38">
        <f t="shared" si="2566"/>
        <v>0</v>
      </c>
      <c r="JA255" s="65">
        <v>1.337E-2</v>
      </c>
      <c r="JB255" s="4">
        <v>0.73399999999999999</v>
      </c>
      <c r="JC255" s="38">
        <f t="shared" si="2567"/>
        <v>54899.02767389678</v>
      </c>
      <c r="JD255" s="37">
        <v>0</v>
      </c>
      <c r="JE255" s="4">
        <v>0</v>
      </c>
      <c r="JF255" s="38">
        <f t="shared" si="2568"/>
        <v>0</v>
      </c>
      <c r="JG255" s="37">
        <v>0</v>
      </c>
      <c r="JH255" s="4">
        <v>0</v>
      </c>
      <c r="JI255" s="38">
        <f t="shared" si="2569"/>
        <v>0</v>
      </c>
      <c r="JJ255" s="37">
        <v>0</v>
      </c>
      <c r="JK255" s="4">
        <v>0</v>
      </c>
      <c r="JL255" s="38">
        <f t="shared" si="2570"/>
        <v>0</v>
      </c>
      <c r="JM255" s="37">
        <v>0</v>
      </c>
      <c r="JN255" s="4">
        <v>0</v>
      </c>
      <c r="JO255" s="38">
        <f t="shared" si="2571"/>
        <v>0</v>
      </c>
      <c r="JP255" s="65">
        <v>30.983529999999998</v>
      </c>
      <c r="JQ255" s="4">
        <v>1595.4770000000001</v>
      </c>
      <c r="JR255" s="38">
        <f t="shared" si="2572"/>
        <v>51494.358454314279</v>
      </c>
      <c r="JS255" s="37">
        <v>0</v>
      </c>
      <c r="JT255" s="4">
        <v>0</v>
      </c>
      <c r="JU255" s="38">
        <f t="shared" si="2573"/>
        <v>0</v>
      </c>
      <c r="JV255" s="37">
        <v>0</v>
      </c>
      <c r="JW255" s="4">
        <v>0</v>
      </c>
      <c r="JX255" s="38">
        <f t="shared" si="2574"/>
        <v>0</v>
      </c>
      <c r="JY255" s="65">
        <v>8.0000000000000004E-4</v>
      </c>
      <c r="JZ255" s="4">
        <v>0.47399999999999998</v>
      </c>
      <c r="KA255" s="38">
        <f t="shared" si="2575"/>
        <v>592499.99999999988</v>
      </c>
      <c r="KB255" s="37">
        <v>0</v>
      </c>
      <c r="KC255" s="4">
        <v>0</v>
      </c>
      <c r="KD255" s="38">
        <f t="shared" si="2576"/>
        <v>0</v>
      </c>
      <c r="KE255" s="65">
        <v>1.1859999999999999E-2</v>
      </c>
      <c r="KF255" s="4">
        <v>0.13500000000000001</v>
      </c>
      <c r="KG255" s="38">
        <f t="shared" si="2577"/>
        <v>11382.799325463746</v>
      </c>
      <c r="KH255" s="37"/>
      <c r="KI255" s="4"/>
      <c r="KJ255" s="38"/>
      <c r="KK255" s="37">
        <v>0</v>
      </c>
      <c r="KL255" s="4">
        <v>0</v>
      </c>
      <c r="KM255" s="38">
        <f t="shared" si="2578"/>
        <v>0</v>
      </c>
      <c r="KN255" s="37">
        <v>0</v>
      </c>
      <c r="KO255" s="4">
        <v>0</v>
      </c>
      <c r="KP255" s="38">
        <f t="shared" si="2579"/>
        <v>0</v>
      </c>
      <c r="KQ255" s="37">
        <v>0</v>
      </c>
      <c r="KR255" s="4">
        <v>0</v>
      </c>
      <c r="KS255" s="38">
        <f t="shared" si="2580"/>
        <v>0</v>
      </c>
      <c r="KT255" s="65">
        <v>37.273429999999998</v>
      </c>
      <c r="KU255" s="4">
        <v>486.11799999999999</v>
      </c>
      <c r="KV255" s="38">
        <f t="shared" si="2581"/>
        <v>13041.944355536907</v>
      </c>
      <c r="KW255" s="37">
        <v>0</v>
      </c>
      <c r="KX255" s="4">
        <v>0</v>
      </c>
      <c r="KY255" s="38">
        <f t="shared" si="2582"/>
        <v>0</v>
      </c>
      <c r="KZ255" s="65">
        <v>78.73396000000001</v>
      </c>
      <c r="LA255" s="4">
        <v>2598.3020000000001</v>
      </c>
      <c r="LB255" s="38">
        <f t="shared" si="2583"/>
        <v>33001.032845293179</v>
      </c>
      <c r="LC255" s="65">
        <v>16.670759999999998</v>
      </c>
      <c r="LD255" s="4">
        <v>783.63599999999997</v>
      </c>
      <c r="LE255" s="38">
        <f t="shared" si="2584"/>
        <v>47006.615175312945</v>
      </c>
      <c r="LF255" s="65">
        <v>1.8991500000000001</v>
      </c>
      <c r="LG255" s="4">
        <v>28.248000000000001</v>
      </c>
      <c r="LH255" s="38">
        <f t="shared" si="2585"/>
        <v>14874.022589052996</v>
      </c>
      <c r="LI255" s="65">
        <v>4.6331999999999995</v>
      </c>
      <c r="LJ255" s="4">
        <v>195.732</v>
      </c>
      <c r="LK255" s="38">
        <f t="shared" si="2586"/>
        <v>42245.532245532253</v>
      </c>
      <c r="LL255" s="37">
        <v>0</v>
      </c>
      <c r="LM255" s="4">
        <v>0</v>
      </c>
      <c r="LN255" s="38">
        <f t="shared" si="2587"/>
        <v>0</v>
      </c>
      <c r="LO255" s="37">
        <v>0</v>
      </c>
      <c r="LP255" s="4">
        <v>0</v>
      </c>
      <c r="LQ255" s="38">
        <f t="shared" si="2588"/>
        <v>0</v>
      </c>
      <c r="LR255" s="37">
        <v>0</v>
      </c>
      <c r="LS255" s="4">
        <v>0</v>
      </c>
      <c r="LT255" s="38">
        <f t="shared" si="2589"/>
        <v>0</v>
      </c>
      <c r="LU255" s="65">
        <v>43.719000000000001</v>
      </c>
      <c r="LV255" s="4">
        <v>1354.5</v>
      </c>
      <c r="LW255" s="38">
        <f t="shared" si="2590"/>
        <v>30981.952926645165</v>
      </c>
      <c r="LX255" s="65">
        <v>180.399</v>
      </c>
      <c r="LY255" s="4">
        <v>4081.41</v>
      </c>
      <c r="LZ255" s="38">
        <f t="shared" si="2591"/>
        <v>22624.349358921059</v>
      </c>
      <c r="MA255" s="72">
        <f t="shared" si="2373"/>
        <v>1550.4739</v>
      </c>
      <c r="MB255" s="73">
        <f t="shared" si="2374"/>
        <v>49832.229000000007</v>
      </c>
    </row>
    <row r="256" spans="1:341" x14ac:dyDescent="0.3">
      <c r="A256" s="50">
        <v>2023</v>
      </c>
      <c r="B256" s="38" t="s">
        <v>9</v>
      </c>
      <c r="C256" s="37">
        <v>0</v>
      </c>
      <c r="D256" s="4">
        <v>0</v>
      </c>
      <c r="E256" s="38">
        <f t="shared" ref="E256:E263" si="2593">IF(C256=0,0,D256/C256*1000)</f>
        <v>0</v>
      </c>
      <c r="F256" s="37">
        <v>0</v>
      </c>
      <c r="G256" s="4">
        <v>0</v>
      </c>
      <c r="H256" s="38">
        <f t="shared" si="2485"/>
        <v>0</v>
      </c>
      <c r="I256" s="37">
        <v>0</v>
      </c>
      <c r="J256" s="4">
        <v>0</v>
      </c>
      <c r="K256" s="38">
        <f t="shared" si="2486"/>
        <v>0</v>
      </c>
      <c r="L256" s="37">
        <v>0</v>
      </c>
      <c r="M256" s="4">
        <v>0</v>
      </c>
      <c r="N256" s="38">
        <f t="shared" si="2487"/>
        <v>0</v>
      </c>
      <c r="O256" s="65">
        <v>50.911859999999997</v>
      </c>
      <c r="P256" s="4">
        <v>5900.65</v>
      </c>
      <c r="Q256" s="38">
        <f t="shared" si="2488"/>
        <v>115899.32090479508</v>
      </c>
      <c r="R256" s="37">
        <v>0</v>
      </c>
      <c r="S256" s="4">
        <v>0</v>
      </c>
      <c r="T256" s="38">
        <f t="shared" si="2489"/>
        <v>0</v>
      </c>
      <c r="U256" s="65">
        <v>177.86157999999998</v>
      </c>
      <c r="V256" s="4">
        <v>8369.7800000000007</v>
      </c>
      <c r="W256" s="38">
        <f t="shared" si="2490"/>
        <v>47057.830027148084</v>
      </c>
      <c r="X256" s="65">
        <v>3.2759999999999998</v>
      </c>
      <c r="Y256" s="4">
        <v>107.649</v>
      </c>
      <c r="Z256" s="38">
        <f t="shared" si="2491"/>
        <v>32859.890109890111</v>
      </c>
      <c r="AA256" s="37">
        <v>0</v>
      </c>
      <c r="AB256" s="4">
        <v>0</v>
      </c>
      <c r="AC256" s="38">
        <f t="shared" si="2492"/>
        <v>0</v>
      </c>
      <c r="AD256" s="65">
        <v>6.0052599999999998</v>
      </c>
      <c r="AE256" s="4">
        <v>508.02499999999998</v>
      </c>
      <c r="AF256" s="38">
        <f t="shared" si="2493"/>
        <v>84596.670252412048</v>
      </c>
      <c r="AG256" s="37">
        <v>0</v>
      </c>
      <c r="AH256" s="4">
        <v>0</v>
      </c>
      <c r="AI256" s="38">
        <f t="shared" si="2494"/>
        <v>0</v>
      </c>
      <c r="AJ256" s="37">
        <v>0</v>
      </c>
      <c r="AK256" s="4">
        <v>0</v>
      </c>
      <c r="AL256" s="38">
        <f t="shared" si="2495"/>
        <v>0</v>
      </c>
      <c r="AM256" s="65">
        <v>69.847059999999999</v>
      </c>
      <c r="AN256" s="4">
        <v>146.72300000000001</v>
      </c>
      <c r="AO256" s="38">
        <f t="shared" si="2496"/>
        <v>2100.6324389315741</v>
      </c>
      <c r="AP256" s="37">
        <v>0</v>
      </c>
      <c r="AQ256" s="4">
        <v>0</v>
      </c>
      <c r="AR256" s="38">
        <f t="shared" si="2497"/>
        <v>0</v>
      </c>
      <c r="AS256" s="37">
        <v>0</v>
      </c>
      <c r="AT256" s="4">
        <v>0</v>
      </c>
      <c r="AU256" s="38">
        <f t="shared" si="2498"/>
        <v>0</v>
      </c>
      <c r="AV256" s="37">
        <v>0</v>
      </c>
      <c r="AW256" s="4">
        <v>0</v>
      </c>
      <c r="AX256" s="38">
        <f t="shared" si="2499"/>
        <v>0</v>
      </c>
      <c r="AY256" s="65">
        <v>8.0693999999999999</v>
      </c>
      <c r="AZ256" s="4">
        <v>1360.047</v>
      </c>
      <c r="BA256" s="38">
        <f t="shared" si="2500"/>
        <v>168543.75790021563</v>
      </c>
      <c r="BB256" s="37">
        <v>0</v>
      </c>
      <c r="BC256" s="4">
        <v>0</v>
      </c>
      <c r="BD256" s="38">
        <f t="shared" si="2501"/>
        <v>0</v>
      </c>
      <c r="BE256" s="37">
        <v>0</v>
      </c>
      <c r="BF256" s="4">
        <v>0</v>
      </c>
      <c r="BG256" s="38">
        <f t="shared" si="2502"/>
        <v>0</v>
      </c>
      <c r="BH256" s="65">
        <v>30.801909999999999</v>
      </c>
      <c r="BI256" s="4">
        <v>125.648</v>
      </c>
      <c r="BJ256" s="38">
        <f t="shared" si="2503"/>
        <v>4079.2275543951655</v>
      </c>
      <c r="BK256" s="37">
        <v>0</v>
      </c>
      <c r="BL256" s="4">
        <v>0</v>
      </c>
      <c r="BM256" s="38">
        <f t="shared" si="2504"/>
        <v>0</v>
      </c>
      <c r="BN256" s="65">
        <v>25.473500000000001</v>
      </c>
      <c r="BO256" s="4">
        <v>1572.521</v>
      </c>
      <c r="BP256" s="38">
        <f t="shared" si="2505"/>
        <v>61731.642687498766</v>
      </c>
      <c r="BQ256" s="37">
        <v>0</v>
      </c>
      <c r="BR256" s="4">
        <v>0</v>
      </c>
      <c r="BS256" s="38">
        <f t="shared" si="2506"/>
        <v>0</v>
      </c>
      <c r="BT256" s="37">
        <v>0</v>
      </c>
      <c r="BU256" s="4">
        <v>0</v>
      </c>
      <c r="BV256" s="38">
        <f t="shared" si="2507"/>
        <v>0</v>
      </c>
      <c r="BW256" s="37">
        <v>0</v>
      </c>
      <c r="BX256" s="4">
        <v>0</v>
      </c>
      <c r="BY256" s="38">
        <f t="shared" si="2508"/>
        <v>0</v>
      </c>
      <c r="BZ256" s="65">
        <v>0.1381</v>
      </c>
      <c r="CA256" s="4">
        <v>10.648999999999999</v>
      </c>
      <c r="CB256" s="38">
        <f t="shared" si="2509"/>
        <v>77110.78928312815</v>
      </c>
      <c r="CC256" s="37">
        <v>0</v>
      </c>
      <c r="CD256" s="4">
        <v>0</v>
      </c>
      <c r="CE256" s="38">
        <f t="shared" si="2510"/>
        <v>0</v>
      </c>
      <c r="CF256" s="37">
        <v>0</v>
      </c>
      <c r="CG256" s="4">
        <v>0</v>
      </c>
      <c r="CH256" s="38">
        <f t="shared" si="2511"/>
        <v>0</v>
      </c>
      <c r="CI256" s="37">
        <v>0</v>
      </c>
      <c r="CJ256" s="4">
        <v>0</v>
      </c>
      <c r="CK256" s="38">
        <f t="shared" si="2512"/>
        <v>0</v>
      </c>
      <c r="CL256" s="37">
        <v>0</v>
      </c>
      <c r="CM256" s="4">
        <v>0</v>
      </c>
      <c r="CN256" s="38">
        <f t="shared" si="2513"/>
        <v>0</v>
      </c>
      <c r="CO256" s="37">
        <v>0</v>
      </c>
      <c r="CP256" s="4">
        <v>0</v>
      </c>
      <c r="CQ256" s="38">
        <f t="shared" si="2514"/>
        <v>0</v>
      </c>
      <c r="CR256" s="37">
        <v>0</v>
      </c>
      <c r="CS256" s="4">
        <v>0</v>
      </c>
      <c r="CT256" s="38">
        <f t="shared" si="2515"/>
        <v>0</v>
      </c>
      <c r="CU256" s="37">
        <v>0</v>
      </c>
      <c r="CV256" s="4">
        <v>0</v>
      </c>
      <c r="CW256" s="38">
        <f t="shared" si="2516"/>
        <v>0</v>
      </c>
      <c r="CX256" s="65">
        <v>23.622109999999999</v>
      </c>
      <c r="CY256" s="4">
        <v>1458.3</v>
      </c>
      <c r="CZ256" s="38">
        <f t="shared" si="2517"/>
        <v>61734.535991916047</v>
      </c>
      <c r="DA256" s="37">
        <v>0</v>
      </c>
      <c r="DB256" s="4">
        <v>0</v>
      </c>
      <c r="DC256" s="38">
        <f t="shared" si="2518"/>
        <v>0</v>
      </c>
      <c r="DD256" s="65">
        <v>3.4799999999999998E-2</v>
      </c>
      <c r="DE256" s="4">
        <v>2.9049999999999998</v>
      </c>
      <c r="DF256" s="38">
        <f t="shared" si="2519"/>
        <v>83477.011494252874</v>
      </c>
      <c r="DG256" s="37">
        <v>0</v>
      </c>
      <c r="DH256" s="4">
        <v>0</v>
      </c>
      <c r="DI256" s="38">
        <f t="shared" si="2520"/>
        <v>0</v>
      </c>
      <c r="DJ256" s="37">
        <v>0</v>
      </c>
      <c r="DK256" s="4">
        <v>0</v>
      </c>
      <c r="DL256" s="38">
        <f t="shared" si="2521"/>
        <v>0</v>
      </c>
      <c r="DM256" s="65">
        <v>548.29059999999993</v>
      </c>
      <c r="DN256" s="4">
        <v>9097.2630000000008</v>
      </c>
      <c r="DO256" s="38">
        <f t="shared" si="2522"/>
        <v>16592.046261599236</v>
      </c>
      <c r="DP256" s="65">
        <v>2.3673899999999999</v>
      </c>
      <c r="DQ256" s="4">
        <v>68.771000000000001</v>
      </c>
      <c r="DR256" s="38">
        <f t="shared" si="2523"/>
        <v>29049.290568938792</v>
      </c>
      <c r="DS256" s="37">
        <v>0</v>
      </c>
      <c r="DT256" s="4">
        <v>0</v>
      </c>
      <c r="DU256" s="38">
        <f t="shared" si="2524"/>
        <v>0</v>
      </c>
      <c r="DV256" s="37">
        <v>0</v>
      </c>
      <c r="DW256" s="4">
        <v>0</v>
      </c>
      <c r="DX256" s="38">
        <f t="shared" si="2525"/>
        <v>0</v>
      </c>
      <c r="DY256" s="37">
        <v>0</v>
      </c>
      <c r="DZ256" s="4">
        <v>0</v>
      </c>
      <c r="EA256" s="38">
        <f t="shared" si="2526"/>
        <v>0</v>
      </c>
      <c r="EB256" s="65">
        <v>8.7216699999999996</v>
      </c>
      <c r="EC256" s="4">
        <v>699.93600000000004</v>
      </c>
      <c r="ED256" s="38">
        <f t="shared" si="2527"/>
        <v>80252.520446198963</v>
      </c>
      <c r="EE256" s="37">
        <v>0</v>
      </c>
      <c r="EF256" s="4">
        <v>0</v>
      </c>
      <c r="EG256" s="38">
        <f t="shared" si="2528"/>
        <v>0</v>
      </c>
      <c r="EH256" s="65">
        <v>2.1800000000000001E-3</v>
      </c>
      <c r="EI256" s="4">
        <v>0.46200000000000002</v>
      </c>
      <c r="EJ256" s="38">
        <f t="shared" si="2529"/>
        <v>211926.60550458715</v>
      </c>
      <c r="EK256" s="37">
        <v>0</v>
      </c>
      <c r="EL256" s="4">
        <v>0</v>
      </c>
      <c r="EM256" s="38">
        <f t="shared" si="2530"/>
        <v>0</v>
      </c>
      <c r="EN256" s="37">
        <v>0</v>
      </c>
      <c r="EO256" s="4">
        <v>0</v>
      </c>
      <c r="EP256" s="38">
        <f t="shared" si="2531"/>
        <v>0</v>
      </c>
      <c r="EQ256" s="65"/>
      <c r="ER256" s="4"/>
      <c r="ES256" s="38"/>
      <c r="ET256" s="65">
        <v>5.5E-2</v>
      </c>
      <c r="EU256" s="4">
        <v>59.569000000000003</v>
      </c>
      <c r="EV256" s="38">
        <f t="shared" si="2532"/>
        <v>1083072.7272727273</v>
      </c>
      <c r="EW256" s="37">
        <v>0</v>
      </c>
      <c r="EX256" s="4">
        <v>0</v>
      </c>
      <c r="EY256" s="38">
        <f t="shared" si="2533"/>
        <v>0</v>
      </c>
      <c r="EZ256" s="37">
        <v>0</v>
      </c>
      <c r="FA256" s="4">
        <v>0</v>
      </c>
      <c r="FB256" s="38">
        <f t="shared" si="2534"/>
        <v>0</v>
      </c>
      <c r="FC256" s="37"/>
      <c r="FD256" s="4"/>
      <c r="FE256" s="38"/>
      <c r="FF256" s="37">
        <v>0</v>
      </c>
      <c r="FG256" s="4">
        <v>0</v>
      </c>
      <c r="FH256" s="38">
        <f t="shared" si="2535"/>
        <v>0</v>
      </c>
      <c r="FI256" s="65">
        <v>91.881399999999999</v>
      </c>
      <c r="FJ256" s="4">
        <v>3890.3319999999999</v>
      </c>
      <c r="FK256" s="38">
        <f t="shared" si="2536"/>
        <v>42340.800205482279</v>
      </c>
      <c r="FL256" s="37">
        <v>0</v>
      </c>
      <c r="FM256" s="4">
        <v>0</v>
      </c>
      <c r="FN256" s="38">
        <f t="shared" si="2537"/>
        <v>0</v>
      </c>
      <c r="FO256" s="37">
        <v>0</v>
      </c>
      <c r="FP256" s="4">
        <v>0</v>
      </c>
      <c r="FQ256" s="38">
        <f t="shared" si="2538"/>
        <v>0</v>
      </c>
      <c r="FR256" s="37">
        <v>0</v>
      </c>
      <c r="FS256" s="4">
        <v>0</v>
      </c>
      <c r="FT256" s="38">
        <f t="shared" si="2539"/>
        <v>0</v>
      </c>
      <c r="FU256" s="37"/>
      <c r="FV256" s="4"/>
      <c r="FW256" s="38"/>
      <c r="FX256" s="37">
        <v>0</v>
      </c>
      <c r="FY256" s="4">
        <v>0</v>
      </c>
      <c r="FZ256" s="38">
        <f t="shared" si="2540"/>
        <v>0</v>
      </c>
      <c r="GA256" s="37">
        <v>0</v>
      </c>
      <c r="GB256" s="4">
        <v>0</v>
      </c>
      <c r="GC256" s="38">
        <f t="shared" si="2541"/>
        <v>0</v>
      </c>
      <c r="GD256" s="65">
        <v>5.52</v>
      </c>
      <c r="GE256" s="4">
        <v>784.47900000000004</v>
      </c>
      <c r="GF256" s="38">
        <f t="shared" si="2542"/>
        <v>142115.76086956525</v>
      </c>
      <c r="GG256" s="37">
        <v>0</v>
      </c>
      <c r="GH256" s="4">
        <v>0</v>
      </c>
      <c r="GI256" s="38">
        <f t="shared" si="2543"/>
        <v>0</v>
      </c>
      <c r="GJ256" s="37">
        <v>0</v>
      </c>
      <c r="GK256" s="4">
        <v>0</v>
      </c>
      <c r="GL256" s="38">
        <f t="shared" si="2544"/>
        <v>0</v>
      </c>
      <c r="GM256" s="37">
        <v>0</v>
      </c>
      <c r="GN256" s="4">
        <v>0</v>
      </c>
      <c r="GO256" s="38">
        <f t="shared" si="2545"/>
        <v>0</v>
      </c>
      <c r="GP256" s="37">
        <v>0</v>
      </c>
      <c r="GQ256" s="4">
        <v>0</v>
      </c>
      <c r="GR256" s="38">
        <f t="shared" si="2546"/>
        <v>0</v>
      </c>
      <c r="GS256" s="37">
        <v>0</v>
      </c>
      <c r="GT256" s="4">
        <v>0</v>
      </c>
      <c r="GU256" s="38">
        <f t="shared" si="2547"/>
        <v>0</v>
      </c>
      <c r="GV256" s="37">
        <v>0</v>
      </c>
      <c r="GW256" s="4">
        <v>0</v>
      </c>
      <c r="GX256" s="38">
        <f t="shared" si="2548"/>
        <v>0</v>
      </c>
      <c r="GY256" s="37">
        <v>0</v>
      </c>
      <c r="GZ256" s="4">
        <v>0</v>
      </c>
      <c r="HA256" s="38">
        <f t="shared" si="2549"/>
        <v>0</v>
      </c>
      <c r="HB256" s="65">
        <v>147.20400000000001</v>
      </c>
      <c r="HC256" s="4">
        <v>3473.28</v>
      </c>
      <c r="HD256" s="38">
        <f t="shared" si="2550"/>
        <v>23595.01100513573</v>
      </c>
      <c r="HE256" s="37">
        <v>0</v>
      </c>
      <c r="HF256" s="4">
        <v>0</v>
      </c>
      <c r="HG256" s="38">
        <f t="shared" si="2551"/>
        <v>0</v>
      </c>
      <c r="HH256" s="65">
        <v>83.062520000000006</v>
      </c>
      <c r="HI256" s="4">
        <v>6516.9539999999997</v>
      </c>
      <c r="HJ256" s="38">
        <f t="shared" si="2552"/>
        <v>78458.419031832876</v>
      </c>
      <c r="HK256" s="37">
        <v>0</v>
      </c>
      <c r="HL256" s="4">
        <v>0</v>
      </c>
      <c r="HM256" s="38">
        <f t="shared" si="2553"/>
        <v>0</v>
      </c>
      <c r="HN256" s="65">
        <v>3.2400000000000003E-3</v>
      </c>
      <c r="HO256" s="4">
        <v>1.8</v>
      </c>
      <c r="HP256" s="38">
        <f t="shared" si="2554"/>
        <v>555555.5555555555</v>
      </c>
      <c r="HQ256" s="37">
        <v>0</v>
      </c>
      <c r="HR256" s="4">
        <v>0</v>
      </c>
      <c r="HS256" s="38">
        <f t="shared" si="2555"/>
        <v>0</v>
      </c>
      <c r="HT256" s="65">
        <v>0.01</v>
      </c>
      <c r="HU256" s="4">
        <v>0.185</v>
      </c>
      <c r="HV256" s="38">
        <f t="shared" si="2556"/>
        <v>18500</v>
      </c>
      <c r="HW256" s="37">
        <v>0</v>
      </c>
      <c r="HX256" s="4">
        <v>0</v>
      </c>
      <c r="HY256" s="38">
        <f t="shared" si="2557"/>
        <v>0</v>
      </c>
      <c r="HZ256" s="37">
        <v>0</v>
      </c>
      <c r="IA256" s="4">
        <v>0</v>
      </c>
      <c r="IB256" s="38">
        <f t="shared" si="2558"/>
        <v>0</v>
      </c>
      <c r="IC256" s="65">
        <v>9.7787999999999986</v>
      </c>
      <c r="ID256" s="4">
        <v>378.38799999999998</v>
      </c>
      <c r="IE256" s="38">
        <f t="shared" si="2559"/>
        <v>38694.727369411383</v>
      </c>
      <c r="IF256" s="37">
        <v>0</v>
      </c>
      <c r="IG256" s="4">
        <v>0</v>
      </c>
      <c r="IH256" s="38">
        <f t="shared" si="2560"/>
        <v>0</v>
      </c>
      <c r="II256" s="37">
        <v>0</v>
      </c>
      <c r="IJ256" s="4">
        <v>0</v>
      </c>
      <c r="IK256" s="38">
        <f t="shared" si="2561"/>
        <v>0</v>
      </c>
      <c r="IL256" s="65">
        <v>0.27703</v>
      </c>
      <c r="IM256" s="4">
        <v>32.085000000000001</v>
      </c>
      <c r="IN256" s="38">
        <f t="shared" si="2562"/>
        <v>115817.78146771109</v>
      </c>
      <c r="IO256" s="65">
        <v>15.364450000000001</v>
      </c>
      <c r="IP256" s="4">
        <v>1231.2190000000001</v>
      </c>
      <c r="IQ256" s="38">
        <f t="shared" si="2563"/>
        <v>80134.270995707629</v>
      </c>
      <c r="IR256" s="37">
        <v>0</v>
      </c>
      <c r="IS256" s="4">
        <v>0</v>
      </c>
      <c r="IT256" s="38">
        <f t="shared" si="2564"/>
        <v>0</v>
      </c>
      <c r="IU256" s="37">
        <v>0</v>
      </c>
      <c r="IV256" s="4">
        <v>0</v>
      </c>
      <c r="IW256" s="38">
        <f t="shared" si="2565"/>
        <v>0</v>
      </c>
      <c r="IX256" s="37">
        <v>0</v>
      </c>
      <c r="IY256" s="4">
        <v>0</v>
      </c>
      <c r="IZ256" s="38">
        <f t="shared" si="2566"/>
        <v>0</v>
      </c>
      <c r="JA256" s="65">
        <v>1.7579999999999998E-2</v>
      </c>
      <c r="JB256" s="4">
        <v>1.0780000000000001</v>
      </c>
      <c r="JC256" s="38">
        <f t="shared" si="2567"/>
        <v>61319.681456200233</v>
      </c>
      <c r="JD256" s="65">
        <v>3.4020000000000001</v>
      </c>
      <c r="JE256" s="4">
        <v>389.67200000000003</v>
      </c>
      <c r="JF256" s="38">
        <f t="shared" si="2568"/>
        <v>114542.03409758965</v>
      </c>
      <c r="JG256" s="37">
        <v>0</v>
      </c>
      <c r="JH256" s="4">
        <v>0</v>
      </c>
      <c r="JI256" s="38">
        <f t="shared" si="2569"/>
        <v>0</v>
      </c>
      <c r="JJ256" s="37">
        <v>0</v>
      </c>
      <c r="JK256" s="4">
        <v>0</v>
      </c>
      <c r="JL256" s="38">
        <f t="shared" si="2570"/>
        <v>0</v>
      </c>
      <c r="JM256" s="37">
        <v>0</v>
      </c>
      <c r="JN256" s="4">
        <v>0</v>
      </c>
      <c r="JO256" s="38">
        <f t="shared" si="2571"/>
        <v>0</v>
      </c>
      <c r="JP256" s="65">
        <v>66.254449999999991</v>
      </c>
      <c r="JQ256" s="4">
        <v>5172.723</v>
      </c>
      <c r="JR256" s="38">
        <f t="shared" si="2572"/>
        <v>78073.593547301352</v>
      </c>
      <c r="JS256" s="37">
        <v>0</v>
      </c>
      <c r="JT256" s="4">
        <v>0</v>
      </c>
      <c r="JU256" s="38">
        <f t="shared" si="2573"/>
        <v>0</v>
      </c>
      <c r="JV256" s="37">
        <v>0</v>
      </c>
      <c r="JW256" s="4">
        <v>0</v>
      </c>
      <c r="JX256" s="38">
        <f t="shared" si="2574"/>
        <v>0</v>
      </c>
      <c r="JY256" s="37">
        <v>0</v>
      </c>
      <c r="JZ256" s="4">
        <v>0</v>
      </c>
      <c r="KA256" s="38">
        <f t="shared" si="2575"/>
        <v>0</v>
      </c>
      <c r="KB256" s="37">
        <v>0</v>
      </c>
      <c r="KC256" s="4">
        <v>0</v>
      </c>
      <c r="KD256" s="38">
        <f t="shared" si="2576"/>
        <v>0</v>
      </c>
      <c r="KE256" s="65">
        <v>0.82317999999999991</v>
      </c>
      <c r="KF256" s="4">
        <v>7.2839999999999998</v>
      </c>
      <c r="KG256" s="38">
        <f t="shared" si="2577"/>
        <v>8848.6114823003481</v>
      </c>
      <c r="KH256" s="37"/>
      <c r="KI256" s="4"/>
      <c r="KJ256" s="38"/>
      <c r="KK256" s="37">
        <v>0</v>
      </c>
      <c r="KL256" s="4">
        <v>0</v>
      </c>
      <c r="KM256" s="38">
        <f t="shared" si="2578"/>
        <v>0</v>
      </c>
      <c r="KN256" s="37">
        <v>0</v>
      </c>
      <c r="KO256" s="4">
        <v>0</v>
      </c>
      <c r="KP256" s="38">
        <f t="shared" si="2579"/>
        <v>0</v>
      </c>
      <c r="KQ256" s="37">
        <v>0</v>
      </c>
      <c r="KR256" s="4">
        <v>0</v>
      </c>
      <c r="KS256" s="38">
        <f t="shared" si="2580"/>
        <v>0</v>
      </c>
      <c r="KT256" s="65">
        <v>61.889960000000002</v>
      </c>
      <c r="KU256" s="4">
        <v>957.37</v>
      </c>
      <c r="KV256" s="38">
        <f t="shared" si="2581"/>
        <v>15468.906426825934</v>
      </c>
      <c r="KW256" s="37">
        <v>0</v>
      </c>
      <c r="KX256" s="4">
        <v>0</v>
      </c>
      <c r="KY256" s="38">
        <f t="shared" si="2582"/>
        <v>0</v>
      </c>
      <c r="KZ256" s="65">
        <v>56.072000000000003</v>
      </c>
      <c r="LA256" s="4">
        <v>1865.287</v>
      </c>
      <c r="LB256" s="38">
        <f t="shared" si="2583"/>
        <v>33265.925952346981</v>
      </c>
      <c r="LC256" s="65">
        <v>26.034700000000001</v>
      </c>
      <c r="LD256" s="4">
        <v>1970.01</v>
      </c>
      <c r="LE256" s="38">
        <f t="shared" si="2584"/>
        <v>75668.626871060536</v>
      </c>
      <c r="LF256" s="65">
        <v>5.6699999999999997E-3</v>
      </c>
      <c r="LG256" s="4">
        <v>1.9910000000000001</v>
      </c>
      <c r="LH256" s="38">
        <f t="shared" si="2585"/>
        <v>351146.38447971782</v>
      </c>
      <c r="LI256" s="65">
        <v>9.0350000000000001</v>
      </c>
      <c r="LJ256" s="4">
        <v>26.606999999999999</v>
      </c>
      <c r="LK256" s="38">
        <f t="shared" si="2586"/>
        <v>2944.8810182623129</v>
      </c>
      <c r="LL256" s="37">
        <v>0</v>
      </c>
      <c r="LM256" s="4">
        <v>0</v>
      </c>
      <c r="LN256" s="38">
        <f t="shared" si="2587"/>
        <v>0</v>
      </c>
      <c r="LO256" s="37">
        <v>0</v>
      </c>
      <c r="LP256" s="4">
        <v>0</v>
      </c>
      <c r="LQ256" s="38">
        <f t="shared" si="2588"/>
        <v>0</v>
      </c>
      <c r="LR256" s="37">
        <v>0</v>
      </c>
      <c r="LS256" s="4">
        <v>0</v>
      </c>
      <c r="LT256" s="38">
        <f t="shared" si="2589"/>
        <v>0</v>
      </c>
      <c r="LU256" s="65">
        <v>26.042999999999999</v>
      </c>
      <c r="LV256" s="4">
        <v>807.3</v>
      </c>
      <c r="LW256" s="38">
        <f t="shared" si="2590"/>
        <v>30998.732864877318</v>
      </c>
      <c r="LX256" s="65">
        <v>159.56299999999999</v>
      </c>
      <c r="LY256" s="4">
        <v>3795.3110000000001</v>
      </c>
      <c r="LZ256" s="38">
        <f t="shared" si="2591"/>
        <v>23785.658329311937</v>
      </c>
      <c r="MA256" s="72">
        <f t="shared" si="2373"/>
        <v>1717.7203999999997</v>
      </c>
      <c r="MB256" s="73">
        <f t="shared" si="2374"/>
        <v>60792.253000000004</v>
      </c>
    </row>
    <row r="257" spans="1:340" x14ac:dyDescent="0.3">
      <c r="A257" s="50">
        <v>2023</v>
      </c>
      <c r="B257" s="51" t="s">
        <v>10</v>
      </c>
      <c r="C257" s="37">
        <v>0</v>
      </c>
      <c r="D257" s="4">
        <v>0</v>
      </c>
      <c r="E257" s="38">
        <f t="shared" si="2593"/>
        <v>0</v>
      </c>
      <c r="F257" s="37">
        <v>0</v>
      </c>
      <c r="G257" s="4">
        <v>0</v>
      </c>
      <c r="H257" s="38">
        <f t="shared" si="2485"/>
        <v>0</v>
      </c>
      <c r="I257" s="37">
        <v>0</v>
      </c>
      <c r="J257" s="4">
        <v>0</v>
      </c>
      <c r="K257" s="38">
        <f t="shared" si="2486"/>
        <v>0</v>
      </c>
      <c r="L257" s="37">
        <v>0</v>
      </c>
      <c r="M257" s="4">
        <v>0</v>
      </c>
      <c r="N257" s="38">
        <f t="shared" si="2487"/>
        <v>0</v>
      </c>
      <c r="O257" s="65">
        <v>33.889240000000001</v>
      </c>
      <c r="P257" s="4">
        <v>3696.471</v>
      </c>
      <c r="Q257" s="38">
        <f t="shared" si="2488"/>
        <v>109075.06335344198</v>
      </c>
      <c r="R257" s="37">
        <v>0</v>
      </c>
      <c r="S257" s="4">
        <v>0</v>
      </c>
      <c r="T257" s="38">
        <f t="shared" si="2489"/>
        <v>0</v>
      </c>
      <c r="U257" s="65">
        <v>473.95501000000002</v>
      </c>
      <c r="V257" s="4">
        <v>23254.616000000002</v>
      </c>
      <c r="W257" s="38">
        <f t="shared" si="2490"/>
        <v>49065.028345200953</v>
      </c>
      <c r="X257" s="65">
        <v>5.76</v>
      </c>
      <c r="Y257" s="4">
        <v>239.60400000000001</v>
      </c>
      <c r="Z257" s="38">
        <f t="shared" si="2491"/>
        <v>41597.916666666672</v>
      </c>
      <c r="AA257" s="37">
        <v>0</v>
      </c>
      <c r="AB257" s="4">
        <v>0</v>
      </c>
      <c r="AC257" s="38">
        <f t="shared" si="2492"/>
        <v>0</v>
      </c>
      <c r="AD257" s="65">
        <v>5.9925699999999997</v>
      </c>
      <c r="AE257" s="4">
        <v>509.73099999999999</v>
      </c>
      <c r="AF257" s="38">
        <f t="shared" si="2493"/>
        <v>85060.499919066438</v>
      </c>
      <c r="AG257" s="37">
        <v>0</v>
      </c>
      <c r="AH257" s="4">
        <v>0</v>
      </c>
      <c r="AI257" s="38">
        <f t="shared" si="2494"/>
        <v>0</v>
      </c>
      <c r="AJ257" s="37">
        <v>0</v>
      </c>
      <c r="AK257" s="4">
        <v>0</v>
      </c>
      <c r="AL257" s="38">
        <f t="shared" si="2495"/>
        <v>0</v>
      </c>
      <c r="AM257" s="37">
        <v>0</v>
      </c>
      <c r="AN257" s="4">
        <v>0</v>
      </c>
      <c r="AO257" s="38">
        <f t="shared" si="2496"/>
        <v>0</v>
      </c>
      <c r="AP257" s="37">
        <v>0</v>
      </c>
      <c r="AQ257" s="4">
        <v>0</v>
      </c>
      <c r="AR257" s="38">
        <f t="shared" si="2497"/>
        <v>0</v>
      </c>
      <c r="AS257" s="37">
        <v>0</v>
      </c>
      <c r="AT257" s="4">
        <v>0</v>
      </c>
      <c r="AU257" s="38">
        <f t="shared" si="2498"/>
        <v>0</v>
      </c>
      <c r="AV257" s="37">
        <v>0</v>
      </c>
      <c r="AW257" s="4">
        <v>0</v>
      </c>
      <c r="AX257" s="38">
        <f t="shared" si="2499"/>
        <v>0</v>
      </c>
      <c r="AY257" s="65">
        <v>6.8428000000000004</v>
      </c>
      <c r="AZ257" s="4">
        <v>1904.385</v>
      </c>
      <c r="BA257" s="38">
        <f t="shared" si="2500"/>
        <v>278304.93365289061</v>
      </c>
      <c r="BB257" s="37">
        <v>0</v>
      </c>
      <c r="BC257" s="4">
        <v>0</v>
      </c>
      <c r="BD257" s="38">
        <f t="shared" si="2501"/>
        <v>0</v>
      </c>
      <c r="BE257" s="37">
        <v>0</v>
      </c>
      <c r="BF257" s="4">
        <v>0</v>
      </c>
      <c r="BG257" s="38">
        <f t="shared" si="2502"/>
        <v>0</v>
      </c>
      <c r="BH257" s="65">
        <v>43.36</v>
      </c>
      <c r="BI257" s="4">
        <v>386.95699999999999</v>
      </c>
      <c r="BJ257" s="38">
        <f t="shared" si="2503"/>
        <v>8924.2850553505541</v>
      </c>
      <c r="BK257" s="37">
        <v>0</v>
      </c>
      <c r="BL257" s="4">
        <v>0</v>
      </c>
      <c r="BM257" s="38">
        <f t="shared" si="2504"/>
        <v>0</v>
      </c>
      <c r="BN257" s="65">
        <v>47.767440000000001</v>
      </c>
      <c r="BO257" s="4">
        <v>2881.1149999999998</v>
      </c>
      <c r="BP257" s="38">
        <f t="shared" si="2505"/>
        <v>60315.457558537782</v>
      </c>
      <c r="BQ257" s="37">
        <v>0</v>
      </c>
      <c r="BR257" s="4">
        <v>0</v>
      </c>
      <c r="BS257" s="38">
        <f t="shared" si="2506"/>
        <v>0</v>
      </c>
      <c r="BT257" s="37">
        <v>0</v>
      </c>
      <c r="BU257" s="4">
        <v>0</v>
      </c>
      <c r="BV257" s="38">
        <f t="shared" si="2507"/>
        <v>0</v>
      </c>
      <c r="BW257" s="37">
        <v>0</v>
      </c>
      <c r="BX257" s="4">
        <v>0</v>
      </c>
      <c r="BY257" s="38">
        <f t="shared" si="2508"/>
        <v>0</v>
      </c>
      <c r="BZ257" s="65">
        <v>1E-3</v>
      </c>
      <c r="CA257" s="4">
        <v>0.14099999999999999</v>
      </c>
      <c r="CB257" s="38">
        <f t="shared" si="2509"/>
        <v>140999.99999999997</v>
      </c>
      <c r="CC257" s="65">
        <v>32.925309999999996</v>
      </c>
      <c r="CD257" s="4">
        <v>2521.1799999999998</v>
      </c>
      <c r="CE257" s="38">
        <f t="shared" si="2510"/>
        <v>76572.703491629989</v>
      </c>
      <c r="CF257" s="37">
        <v>0</v>
      </c>
      <c r="CG257" s="4">
        <v>0</v>
      </c>
      <c r="CH257" s="38">
        <f t="shared" si="2511"/>
        <v>0</v>
      </c>
      <c r="CI257" s="37">
        <v>0</v>
      </c>
      <c r="CJ257" s="4">
        <v>0</v>
      </c>
      <c r="CK257" s="38">
        <f t="shared" si="2512"/>
        <v>0</v>
      </c>
      <c r="CL257" s="37">
        <v>0</v>
      </c>
      <c r="CM257" s="4">
        <v>0</v>
      </c>
      <c r="CN257" s="38">
        <f t="shared" si="2513"/>
        <v>0</v>
      </c>
      <c r="CO257" s="65">
        <v>2E-3</v>
      </c>
      <c r="CP257" s="4">
        <v>1.8520000000000001</v>
      </c>
      <c r="CQ257" s="38">
        <f t="shared" si="2514"/>
        <v>926000</v>
      </c>
      <c r="CR257" s="37">
        <v>0</v>
      </c>
      <c r="CS257" s="4">
        <v>0</v>
      </c>
      <c r="CT257" s="38">
        <f t="shared" si="2515"/>
        <v>0</v>
      </c>
      <c r="CU257" s="37">
        <v>0</v>
      </c>
      <c r="CV257" s="4">
        <v>0</v>
      </c>
      <c r="CW257" s="38">
        <f t="shared" si="2516"/>
        <v>0</v>
      </c>
      <c r="CX257" s="65">
        <v>12.692</v>
      </c>
      <c r="CY257" s="4">
        <v>746.94200000000001</v>
      </c>
      <c r="CZ257" s="38">
        <f t="shared" si="2517"/>
        <v>58851.402458241413</v>
      </c>
      <c r="DA257" s="37">
        <v>0</v>
      </c>
      <c r="DB257" s="4">
        <v>0</v>
      </c>
      <c r="DC257" s="38">
        <f t="shared" si="2518"/>
        <v>0</v>
      </c>
      <c r="DD257" s="37">
        <v>0</v>
      </c>
      <c r="DE257" s="4">
        <v>0</v>
      </c>
      <c r="DF257" s="38">
        <f t="shared" si="2519"/>
        <v>0</v>
      </c>
      <c r="DG257" s="37">
        <v>0</v>
      </c>
      <c r="DH257" s="4">
        <v>0</v>
      </c>
      <c r="DI257" s="38">
        <f t="shared" si="2520"/>
        <v>0</v>
      </c>
      <c r="DJ257" s="37">
        <v>0</v>
      </c>
      <c r="DK257" s="4">
        <v>0</v>
      </c>
      <c r="DL257" s="38">
        <f t="shared" si="2521"/>
        <v>0</v>
      </c>
      <c r="DM257" s="65">
        <v>778.60984999999994</v>
      </c>
      <c r="DN257" s="4">
        <v>19286.323</v>
      </c>
      <c r="DO257" s="38">
        <f t="shared" si="2522"/>
        <v>24770.201661332696</v>
      </c>
      <c r="DP257" s="65">
        <v>21.88757</v>
      </c>
      <c r="DQ257" s="4">
        <v>760.92499999999995</v>
      </c>
      <c r="DR257" s="38">
        <f t="shared" si="2523"/>
        <v>34765.165799583963</v>
      </c>
      <c r="DS257" s="37">
        <v>0</v>
      </c>
      <c r="DT257" s="4">
        <v>0</v>
      </c>
      <c r="DU257" s="38">
        <f t="shared" si="2524"/>
        <v>0</v>
      </c>
      <c r="DV257" s="65">
        <v>3.0999999999999999E-3</v>
      </c>
      <c r="DW257" s="4">
        <v>0.14699999999999999</v>
      </c>
      <c r="DX257" s="38">
        <f t="shared" si="2525"/>
        <v>47419.354838709682</v>
      </c>
      <c r="DY257" s="65">
        <v>1.5840000000000001</v>
      </c>
      <c r="DZ257" s="4">
        <v>107.003</v>
      </c>
      <c r="EA257" s="38">
        <f t="shared" si="2526"/>
        <v>67552.398989898997</v>
      </c>
      <c r="EB257" s="65">
        <v>1.2923900000000001</v>
      </c>
      <c r="EC257" s="4">
        <v>70.132999999999996</v>
      </c>
      <c r="ED257" s="38">
        <f t="shared" si="2527"/>
        <v>54266.127097857447</v>
      </c>
      <c r="EE257" s="37">
        <v>0</v>
      </c>
      <c r="EF257" s="4">
        <v>0</v>
      </c>
      <c r="EG257" s="38">
        <f t="shared" si="2528"/>
        <v>0</v>
      </c>
      <c r="EH257" s="65">
        <v>2.3999999999999998E-3</v>
      </c>
      <c r="EI257" s="4">
        <v>1.0429999999999999</v>
      </c>
      <c r="EJ257" s="38">
        <f t="shared" si="2529"/>
        <v>434583.33333333331</v>
      </c>
      <c r="EK257" s="37">
        <v>0</v>
      </c>
      <c r="EL257" s="4">
        <v>0</v>
      </c>
      <c r="EM257" s="38">
        <f t="shared" si="2530"/>
        <v>0</v>
      </c>
      <c r="EN257" s="37">
        <v>0</v>
      </c>
      <c r="EO257" s="4">
        <v>0</v>
      </c>
      <c r="EP257" s="38">
        <f t="shared" si="2531"/>
        <v>0</v>
      </c>
      <c r="EQ257" s="37"/>
      <c r="ER257" s="4"/>
      <c r="ES257" s="38"/>
      <c r="ET257" s="37">
        <v>0</v>
      </c>
      <c r="EU257" s="4">
        <v>0</v>
      </c>
      <c r="EV257" s="38">
        <f t="shared" si="2532"/>
        <v>0</v>
      </c>
      <c r="EW257" s="37">
        <v>0</v>
      </c>
      <c r="EX257" s="4">
        <v>0</v>
      </c>
      <c r="EY257" s="38">
        <f t="shared" si="2533"/>
        <v>0</v>
      </c>
      <c r="EZ257" s="37">
        <v>0</v>
      </c>
      <c r="FA257" s="4">
        <v>0</v>
      </c>
      <c r="FB257" s="38">
        <f t="shared" si="2534"/>
        <v>0</v>
      </c>
      <c r="FC257" s="37"/>
      <c r="FD257" s="4"/>
      <c r="FE257" s="38"/>
      <c r="FF257" s="37">
        <v>0</v>
      </c>
      <c r="FG257" s="4">
        <v>0</v>
      </c>
      <c r="FH257" s="38">
        <f t="shared" si="2535"/>
        <v>0</v>
      </c>
      <c r="FI257" s="65">
        <v>102.40960000000001</v>
      </c>
      <c r="FJ257" s="4">
        <v>4167.5929999999998</v>
      </c>
      <c r="FK257" s="38">
        <f t="shared" si="2536"/>
        <v>40695.335202949711</v>
      </c>
      <c r="FL257" s="37">
        <v>0</v>
      </c>
      <c r="FM257" s="4">
        <v>0</v>
      </c>
      <c r="FN257" s="38">
        <f t="shared" si="2537"/>
        <v>0</v>
      </c>
      <c r="FO257" s="37">
        <v>0</v>
      </c>
      <c r="FP257" s="4">
        <v>0</v>
      </c>
      <c r="FQ257" s="38">
        <f t="shared" si="2538"/>
        <v>0</v>
      </c>
      <c r="FR257" s="37">
        <v>0</v>
      </c>
      <c r="FS257" s="4">
        <v>0</v>
      </c>
      <c r="FT257" s="38">
        <f t="shared" si="2539"/>
        <v>0</v>
      </c>
      <c r="FU257" s="37"/>
      <c r="FV257" s="4"/>
      <c r="FW257" s="38"/>
      <c r="FX257" s="37">
        <v>0</v>
      </c>
      <c r="FY257" s="4">
        <v>0</v>
      </c>
      <c r="FZ257" s="38">
        <f t="shared" si="2540"/>
        <v>0</v>
      </c>
      <c r="GA257" s="37">
        <v>0</v>
      </c>
      <c r="GB257" s="4">
        <v>0</v>
      </c>
      <c r="GC257" s="38">
        <f t="shared" si="2541"/>
        <v>0</v>
      </c>
      <c r="GD257" s="65">
        <v>3</v>
      </c>
      <c r="GE257" s="4">
        <v>443.22</v>
      </c>
      <c r="GF257" s="38">
        <f t="shared" si="2542"/>
        <v>147740</v>
      </c>
      <c r="GG257" s="65">
        <v>1E-3</v>
      </c>
      <c r="GH257" s="4">
        <v>5.8999999999999997E-2</v>
      </c>
      <c r="GI257" s="38">
        <f t="shared" si="2543"/>
        <v>58999.999999999993</v>
      </c>
      <c r="GJ257" s="37">
        <v>0</v>
      </c>
      <c r="GK257" s="4">
        <v>0</v>
      </c>
      <c r="GL257" s="38">
        <f t="shared" si="2544"/>
        <v>0</v>
      </c>
      <c r="GM257" s="37">
        <v>0</v>
      </c>
      <c r="GN257" s="4">
        <v>0</v>
      </c>
      <c r="GO257" s="38">
        <f t="shared" si="2545"/>
        <v>0</v>
      </c>
      <c r="GP257" s="37">
        <v>0</v>
      </c>
      <c r="GQ257" s="4">
        <v>0</v>
      </c>
      <c r="GR257" s="38">
        <f t="shared" si="2546"/>
        <v>0</v>
      </c>
      <c r="GS257" s="37">
        <v>0</v>
      </c>
      <c r="GT257" s="4">
        <v>0</v>
      </c>
      <c r="GU257" s="38">
        <f t="shared" si="2547"/>
        <v>0</v>
      </c>
      <c r="GV257" s="37">
        <v>0</v>
      </c>
      <c r="GW257" s="4">
        <v>0</v>
      </c>
      <c r="GX257" s="38">
        <f t="shared" si="2548"/>
        <v>0</v>
      </c>
      <c r="GY257" s="37">
        <v>0</v>
      </c>
      <c r="GZ257" s="4">
        <v>0</v>
      </c>
      <c r="HA257" s="38">
        <f t="shared" si="2549"/>
        <v>0</v>
      </c>
      <c r="HB257" s="65">
        <v>121.328</v>
      </c>
      <c r="HC257" s="4">
        <v>3485.7269999999999</v>
      </c>
      <c r="HD257" s="38">
        <f t="shared" si="2550"/>
        <v>28729.782078333112</v>
      </c>
      <c r="HE257" s="65">
        <v>8.9999999999999998E-4</v>
      </c>
      <c r="HF257" s="4">
        <v>0.02</v>
      </c>
      <c r="HG257" s="38">
        <f t="shared" si="2551"/>
        <v>22222.222222222226</v>
      </c>
      <c r="HH257" s="65">
        <v>48.497900000000001</v>
      </c>
      <c r="HI257" s="4">
        <v>4520.6120000000001</v>
      </c>
      <c r="HJ257" s="38">
        <f t="shared" si="2552"/>
        <v>93212.530851851319</v>
      </c>
      <c r="HK257" s="37">
        <v>0</v>
      </c>
      <c r="HL257" s="4">
        <v>0</v>
      </c>
      <c r="HM257" s="38">
        <f t="shared" si="2553"/>
        <v>0</v>
      </c>
      <c r="HN257" s="65">
        <v>1.82E-3</v>
      </c>
      <c r="HO257" s="4">
        <v>1.268</v>
      </c>
      <c r="HP257" s="38">
        <f t="shared" si="2554"/>
        <v>696703.29670329671</v>
      </c>
      <c r="HQ257" s="37">
        <v>0</v>
      </c>
      <c r="HR257" s="4">
        <v>0</v>
      </c>
      <c r="HS257" s="38">
        <f t="shared" si="2555"/>
        <v>0</v>
      </c>
      <c r="HT257" s="65">
        <v>0.32</v>
      </c>
      <c r="HU257" s="4">
        <v>0.98199999999999998</v>
      </c>
      <c r="HV257" s="38">
        <f t="shared" si="2556"/>
        <v>3068.75</v>
      </c>
      <c r="HW257" s="37">
        <v>0</v>
      </c>
      <c r="HX257" s="4">
        <v>0</v>
      </c>
      <c r="HY257" s="38">
        <f t="shared" si="2557"/>
        <v>0</v>
      </c>
      <c r="HZ257" s="37">
        <v>0</v>
      </c>
      <c r="IA257" s="4">
        <v>0</v>
      </c>
      <c r="IB257" s="38">
        <f t="shared" si="2558"/>
        <v>0</v>
      </c>
      <c r="IC257" s="65">
        <v>17.054830000000003</v>
      </c>
      <c r="ID257" s="4">
        <v>929.18299999999999</v>
      </c>
      <c r="IE257" s="38">
        <f t="shared" si="2559"/>
        <v>54482.102723979064</v>
      </c>
      <c r="IF257" s="37">
        <v>0</v>
      </c>
      <c r="IG257" s="4">
        <v>0</v>
      </c>
      <c r="IH257" s="38">
        <f t="shared" si="2560"/>
        <v>0</v>
      </c>
      <c r="II257" s="37">
        <v>0</v>
      </c>
      <c r="IJ257" s="4">
        <v>0</v>
      </c>
      <c r="IK257" s="38">
        <f t="shared" si="2561"/>
        <v>0</v>
      </c>
      <c r="IL257" s="65">
        <v>8.8371100000000009</v>
      </c>
      <c r="IM257" s="4">
        <v>786.16700000000003</v>
      </c>
      <c r="IN257" s="38">
        <f t="shared" si="2562"/>
        <v>88962.002283551963</v>
      </c>
      <c r="IO257" s="65">
        <v>24.786000000000001</v>
      </c>
      <c r="IP257" s="4">
        <v>2141.0859999999998</v>
      </c>
      <c r="IQ257" s="38">
        <f t="shared" si="2563"/>
        <v>86382.877430807697</v>
      </c>
      <c r="IR257" s="37">
        <v>0</v>
      </c>
      <c r="IS257" s="4">
        <v>0</v>
      </c>
      <c r="IT257" s="38">
        <f t="shared" si="2564"/>
        <v>0</v>
      </c>
      <c r="IU257" s="37">
        <v>0</v>
      </c>
      <c r="IV257" s="4">
        <v>0</v>
      </c>
      <c r="IW257" s="38">
        <f t="shared" si="2565"/>
        <v>0</v>
      </c>
      <c r="IX257" s="37">
        <v>0</v>
      </c>
      <c r="IY257" s="4">
        <v>0</v>
      </c>
      <c r="IZ257" s="38">
        <f t="shared" si="2566"/>
        <v>0</v>
      </c>
      <c r="JA257" s="65">
        <v>18.834099999999999</v>
      </c>
      <c r="JB257" s="4">
        <v>511.98700000000002</v>
      </c>
      <c r="JC257" s="38">
        <f t="shared" si="2567"/>
        <v>27184.043835383694</v>
      </c>
      <c r="JD257" s="65">
        <v>3.2759999999999998</v>
      </c>
      <c r="JE257" s="4">
        <v>384.12400000000002</v>
      </c>
      <c r="JF257" s="38">
        <f t="shared" si="2568"/>
        <v>117253.96825396827</v>
      </c>
      <c r="JG257" s="37">
        <v>0</v>
      </c>
      <c r="JH257" s="4">
        <v>0</v>
      </c>
      <c r="JI257" s="38">
        <f t="shared" si="2569"/>
        <v>0</v>
      </c>
      <c r="JJ257" s="37">
        <v>0</v>
      </c>
      <c r="JK257" s="4">
        <v>0</v>
      </c>
      <c r="JL257" s="38">
        <f t="shared" si="2570"/>
        <v>0</v>
      </c>
      <c r="JM257" s="37">
        <v>0</v>
      </c>
      <c r="JN257" s="4">
        <v>0</v>
      </c>
      <c r="JO257" s="38">
        <f t="shared" si="2571"/>
        <v>0</v>
      </c>
      <c r="JP257" s="65">
        <v>58.844080000000005</v>
      </c>
      <c r="JQ257" s="4">
        <v>4307.8959999999997</v>
      </c>
      <c r="JR257" s="38">
        <f t="shared" si="2572"/>
        <v>73208.655824001311</v>
      </c>
      <c r="JS257" s="37">
        <v>0</v>
      </c>
      <c r="JT257" s="4">
        <v>0</v>
      </c>
      <c r="JU257" s="38">
        <f t="shared" si="2573"/>
        <v>0</v>
      </c>
      <c r="JV257" s="65">
        <v>1.17E-3</v>
      </c>
      <c r="JW257" s="4">
        <v>0.47</v>
      </c>
      <c r="JX257" s="38">
        <f t="shared" si="2574"/>
        <v>401709.40170940169</v>
      </c>
      <c r="JY257" s="37">
        <v>0</v>
      </c>
      <c r="JZ257" s="4">
        <v>0</v>
      </c>
      <c r="KA257" s="38">
        <f t="shared" si="2575"/>
        <v>0</v>
      </c>
      <c r="KB257" s="65">
        <v>52.709870000000002</v>
      </c>
      <c r="KC257" s="4">
        <v>2616.4009999999998</v>
      </c>
      <c r="KD257" s="38">
        <f t="shared" si="2576"/>
        <v>49637.781311166196</v>
      </c>
      <c r="KE257" s="65">
        <v>1.98092</v>
      </c>
      <c r="KF257" s="4">
        <v>21.344999999999999</v>
      </c>
      <c r="KG257" s="38">
        <f t="shared" si="2577"/>
        <v>10775.296326959189</v>
      </c>
      <c r="KH257" s="65"/>
      <c r="KI257" s="4"/>
      <c r="KJ257" s="38"/>
      <c r="KK257" s="65">
        <v>0.99</v>
      </c>
      <c r="KL257" s="4">
        <v>308.61099999999999</v>
      </c>
      <c r="KM257" s="38">
        <f t="shared" si="2578"/>
        <v>311728.28282828286</v>
      </c>
      <c r="KN257" s="37">
        <v>0</v>
      </c>
      <c r="KO257" s="4">
        <v>0</v>
      </c>
      <c r="KP257" s="38">
        <f t="shared" si="2579"/>
        <v>0</v>
      </c>
      <c r="KQ257" s="37">
        <v>0</v>
      </c>
      <c r="KR257" s="4">
        <v>0</v>
      </c>
      <c r="KS257" s="38">
        <f t="shared" si="2580"/>
        <v>0</v>
      </c>
      <c r="KT257" s="65">
        <v>12.60262</v>
      </c>
      <c r="KU257" s="4">
        <v>196.274</v>
      </c>
      <c r="KV257" s="38">
        <f t="shared" si="2581"/>
        <v>15574.063170991431</v>
      </c>
      <c r="KW257" s="37">
        <v>0</v>
      </c>
      <c r="KX257" s="4">
        <v>0</v>
      </c>
      <c r="KY257" s="38">
        <f t="shared" si="2582"/>
        <v>0</v>
      </c>
      <c r="KZ257" s="65">
        <v>36.893999999999998</v>
      </c>
      <c r="LA257" s="4">
        <v>1348.5830000000001</v>
      </c>
      <c r="LB257" s="38">
        <f t="shared" si="2583"/>
        <v>36552.908331978106</v>
      </c>
      <c r="LC257" s="65">
        <v>18.41377</v>
      </c>
      <c r="LD257" s="4">
        <v>1271.6849999999999</v>
      </c>
      <c r="LE257" s="38">
        <f t="shared" si="2584"/>
        <v>69061.631594181963</v>
      </c>
      <c r="LF257" s="65">
        <v>0.68054999999999999</v>
      </c>
      <c r="LG257" s="4">
        <v>53.738</v>
      </c>
      <c r="LH257" s="38">
        <f t="shared" si="2585"/>
        <v>78962.603776357355</v>
      </c>
      <c r="LI257" s="65">
        <v>0.93476999999999999</v>
      </c>
      <c r="LJ257" s="4">
        <v>26.690999999999999</v>
      </c>
      <c r="LK257" s="38">
        <f t="shared" si="2586"/>
        <v>28553.547931576752</v>
      </c>
      <c r="LL257" s="37">
        <v>0</v>
      </c>
      <c r="LM257" s="4">
        <v>0</v>
      </c>
      <c r="LN257" s="38">
        <f t="shared" si="2587"/>
        <v>0</v>
      </c>
      <c r="LO257" s="37">
        <v>0</v>
      </c>
      <c r="LP257" s="4">
        <v>0</v>
      </c>
      <c r="LQ257" s="38">
        <f t="shared" si="2588"/>
        <v>0</v>
      </c>
      <c r="LR257" s="37">
        <v>0</v>
      </c>
      <c r="LS257" s="4">
        <v>0</v>
      </c>
      <c r="LT257" s="38">
        <f t="shared" si="2589"/>
        <v>0</v>
      </c>
      <c r="LU257" s="65">
        <v>28.992000000000001</v>
      </c>
      <c r="LV257" s="4">
        <v>943.7</v>
      </c>
      <c r="LW257" s="38">
        <f t="shared" si="2590"/>
        <v>32550.358719646803</v>
      </c>
      <c r="LX257" s="65">
        <v>133.791</v>
      </c>
      <c r="LY257" s="4">
        <v>3121.904</v>
      </c>
      <c r="LZ257" s="38">
        <f t="shared" si="2591"/>
        <v>23334.185408585032</v>
      </c>
      <c r="MA257" s="72">
        <f t="shared" si="2373"/>
        <v>2161.7486900000004</v>
      </c>
      <c r="MB257" s="73">
        <f t="shared" si="2374"/>
        <v>87957.893999999986</v>
      </c>
    </row>
    <row r="258" spans="1:340" x14ac:dyDescent="0.3">
      <c r="A258" s="50">
        <v>2023</v>
      </c>
      <c r="B258" s="51" t="s">
        <v>11</v>
      </c>
      <c r="C258" s="37">
        <v>0</v>
      </c>
      <c r="D258" s="4">
        <v>0</v>
      </c>
      <c r="E258" s="38">
        <f t="shared" si="2593"/>
        <v>0</v>
      </c>
      <c r="F258" s="37">
        <v>0</v>
      </c>
      <c r="G258" s="4">
        <v>0</v>
      </c>
      <c r="H258" s="38">
        <f t="shared" si="2485"/>
        <v>0</v>
      </c>
      <c r="I258" s="37">
        <v>0</v>
      </c>
      <c r="J258" s="4">
        <v>0</v>
      </c>
      <c r="K258" s="38">
        <f t="shared" si="2486"/>
        <v>0</v>
      </c>
      <c r="L258" s="37">
        <v>0</v>
      </c>
      <c r="M258" s="4">
        <v>0</v>
      </c>
      <c r="N258" s="38">
        <f t="shared" si="2487"/>
        <v>0</v>
      </c>
      <c r="O258" s="37">
        <v>0</v>
      </c>
      <c r="P258" s="4">
        <v>0</v>
      </c>
      <c r="Q258" s="38">
        <f t="shared" si="2488"/>
        <v>0</v>
      </c>
      <c r="R258" s="37">
        <v>0</v>
      </c>
      <c r="S258" s="4">
        <v>0</v>
      </c>
      <c r="T258" s="38">
        <f t="shared" si="2489"/>
        <v>0</v>
      </c>
      <c r="U258" s="65">
        <v>120.07758</v>
      </c>
      <c r="V258" s="4">
        <v>6064.9089999999997</v>
      </c>
      <c r="W258" s="38">
        <f t="shared" si="2490"/>
        <v>50508.254746639628</v>
      </c>
      <c r="X258" s="65">
        <v>1.5517999999999998</v>
      </c>
      <c r="Y258" s="4">
        <v>59.826000000000001</v>
      </c>
      <c r="Z258" s="38">
        <f t="shared" si="2491"/>
        <v>38552.648537182635</v>
      </c>
      <c r="AA258" s="37">
        <v>0</v>
      </c>
      <c r="AB258" s="4">
        <v>0</v>
      </c>
      <c r="AC258" s="38">
        <f t="shared" si="2492"/>
        <v>0</v>
      </c>
      <c r="AD258" s="37">
        <v>0</v>
      </c>
      <c r="AE258" s="4">
        <v>0</v>
      </c>
      <c r="AF258" s="38">
        <f t="shared" si="2493"/>
        <v>0</v>
      </c>
      <c r="AG258" s="37">
        <v>0</v>
      </c>
      <c r="AH258" s="4">
        <v>0</v>
      </c>
      <c r="AI258" s="38">
        <f t="shared" si="2494"/>
        <v>0</v>
      </c>
      <c r="AJ258" s="37">
        <v>0</v>
      </c>
      <c r="AK258" s="4">
        <v>0</v>
      </c>
      <c r="AL258" s="38">
        <f t="shared" si="2495"/>
        <v>0</v>
      </c>
      <c r="AM258" s="37">
        <v>0</v>
      </c>
      <c r="AN258" s="4">
        <v>0</v>
      </c>
      <c r="AO258" s="38">
        <f t="shared" si="2496"/>
        <v>0</v>
      </c>
      <c r="AP258" s="37">
        <v>0</v>
      </c>
      <c r="AQ258" s="4">
        <v>0</v>
      </c>
      <c r="AR258" s="38">
        <f t="shared" si="2497"/>
        <v>0</v>
      </c>
      <c r="AS258" s="65">
        <v>6.0872799999999998</v>
      </c>
      <c r="AT258" s="4">
        <v>486.452</v>
      </c>
      <c r="AU258" s="38">
        <f t="shared" si="2498"/>
        <v>79912.867487613505</v>
      </c>
      <c r="AV258" s="37">
        <v>0</v>
      </c>
      <c r="AW258" s="4">
        <v>0</v>
      </c>
      <c r="AX258" s="38">
        <f t="shared" si="2499"/>
        <v>0</v>
      </c>
      <c r="AY258" s="65">
        <v>7.3999999999999999E-4</v>
      </c>
      <c r="AZ258" s="4">
        <v>0.32200000000000001</v>
      </c>
      <c r="BA258" s="38">
        <f t="shared" si="2500"/>
        <v>435135.13513513515</v>
      </c>
      <c r="BB258" s="37">
        <v>0</v>
      </c>
      <c r="BC258" s="4">
        <v>0</v>
      </c>
      <c r="BD258" s="38">
        <f t="shared" si="2501"/>
        <v>0</v>
      </c>
      <c r="BE258" s="37">
        <v>0</v>
      </c>
      <c r="BF258" s="4">
        <v>0</v>
      </c>
      <c r="BG258" s="38">
        <f t="shared" si="2502"/>
        <v>0</v>
      </c>
      <c r="BH258" s="65">
        <v>32.585999999999999</v>
      </c>
      <c r="BI258" s="4">
        <v>91.177999999999997</v>
      </c>
      <c r="BJ258" s="38">
        <f t="shared" si="2503"/>
        <v>2798.072791996563</v>
      </c>
      <c r="BK258" s="37">
        <v>0</v>
      </c>
      <c r="BL258" s="4">
        <v>0</v>
      </c>
      <c r="BM258" s="38">
        <f t="shared" si="2504"/>
        <v>0</v>
      </c>
      <c r="BN258" s="65">
        <v>97.005359999999996</v>
      </c>
      <c r="BO258" s="4">
        <v>6250.4809999999998</v>
      </c>
      <c r="BP258" s="38">
        <f t="shared" si="2505"/>
        <v>64434.387955469676</v>
      </c>
      <c r="BQ258" s="37">
        <v>0</v>
      </c>
      <c r="BR258" s="4">
        <v>0</v>
      </c>
      <c r="BS258" s="38">
        <f t="shared" si="2506"/>
        <v>0</v>
      </c>
      <c r="BT258" s="37">
        <v>0</v>
      </c>
      <c r="BU258" s="4">
        <v>0</v>
      </c>
      <c r="BV258" s="38">
        <f t="shared" si="2507"/>
        <v>0</v>
      </c>
      <c r="BW258" s="37">
        <v>0</v>
      </c>
      <c r="BX258" s="4">
        <v>0</v>
      </c>
      <c r="BY258" s="38">
        <f t="shared" si="2508"/>
        <v>0</v>
      </c>
      <c r="BZ258" s="65">
        <v>10.3171</v>
      </c>
      <c r="CA258" s="4">
        <v>799.95399999999995</v>
      </c>
      <c r="CB258" s="38">
        <f t="shared" si="2509"/>
        <v>77536.710897442099</v>
      </c>
      <c r="CC258" s="65">
        <v>15.397200000000002</v>
      </c>
      <c r="CD258" s="4">
        <v>1099.5</v>
      </c>
      <c r="CE258" s="38">
        <f t="shared" si="2510"/>
        <v>71409.087366534164</v>
      </c>
      <c r="CF258" s="37">
        <v>0</v>
      </c>
      <c r="CG258" s="4">
        <v>0</v>
      </c>
      <c r="CH258" s="38">
        <f t="shared" si="2511"/>
        <v>0</v>
      </c>
      <c r="CI258" s="37">
        <v>0</v>
      </c>
      <c r="CJ258" s="4">
        <v>0</v>
      </c>
      <c r="CK258" s="38">
        <f t="shared" si="2512"/>
        <v>0</v>
      </c>
      <c r="CL258" s="37">
        <v>0</v>
      </c>
      <c r="CM258" s="4">
        <v>0</v>
      </c>
      <c r="CN258" s="38">
        <f t="shared" si="2513"/>
        <v>0</v>
      </c>
      <c r="CO258" s="65">
        <v>0.89339999999999997</v>
      </c>
      <c r="CP258" s="4">
        <v>43.954000000000001</v>
      </c>
      <c r="CQ258" s="38">
        <f t="shared" si="2514"/>
        <v>49198.567271099171</v>
      </c>
      <c r="CR258" s="37">
        <v>0</v>
      </c>
      <c r="CS258" s="4">
        <v>0</v>
      </c>
      <c r="CT258" s="38">
        <f t="shared" si="2515"/>
        <v>0</v>
      </c>
      <c r="CU258" s="37">
        <v>0</v>
      </c>
      <c r="CV258" s="4">
        <v>0</v>
      </c>
      <c r="CW258" s="38">
        <f t="shared" si="2516"/>
        <v>0</v>
      </c>
      <c r="CX258" s="65">
        <v>7.5617799999999997</v>
      </c>
      <c r="CY258" s="4">
        <v>427.31400000000002</v>
      </c>
      <c r="CZ258" s="38">
        <f t="shared" si="2517"/>
        <v>56509.710676586736</v>
      </c>
      <c r="DA258" s="37">
        <v>0</v>
      </c>
      <c r="DB258" s="4">
        <v>0</v>
      </c>
      <c r="DC258" s="38">
        <f t="shared" si="2518"/>
        <v>0</v>
      </c>
      <c r="DD258" s="37">
        <v>0</v>
      </c>
      <c r="DE258" s="4">
        <v>0</v>
      </c>
      <c r="DF258" s="38">
        <f t="shared" si="2519"/>
        <v>0</v>
      </c>
      <c r="DG258" s="37">
        <v>0</v>
      </c>
      <c r="DH258" s="4">
        <v>0</v>
      </c>
      <c r="DI258" s="38">
        <f t="shared" si="2520"/>
        <v>0</v>
      </c>
      <c r="DJ258" s="37">
        <v>0</v>
      </c>
      <c r="DK258" s="4">
        <v>0</v>
      </c>
      <c r="DL258" s="38">
        <f t="shared" si="2521"/>
        <v>0</v>
      </c>
      <c r="DM258" s="65">
        <v>446.92212000000001</v>
      </c>
      <c r="DN258" s="4">
        <v>8381.2260000000006</v>
      </c>
      <c r="DO258" s="38">
        <f t="shared" si="2522"/>
        <v>18753.213647156244</v>
      </c>
      <c r="DP258" s="65">
        <v>24.716330000000003</v>
      </c>
      <c r="DQ258" s="4">
        <v>812.30100000000004</v>
      </c>
      <c r="DR258" s="38">
        <f t="shared" si="2523"/>
        <v>32864.952037782306</v>
      </c>
      <c r="DS258" s="37">
        <v>0</v>
      </c>
      <c r="DT258" s="4">
        <v>0</v>
      </c>
      <c r="DU258" s="38">
        <f t="shared" si="2524"/>
        <v>0</v>
      </c>
      <c r="DV258" s="37">
        <v>0</v>
      </c>
      <c r="DW258" s="4">
        <v>0</v>
      </c>
      <c r="DX258" s="38">
        <f t="shared" si="2525"/>
        <v>0</v>
      </c>
      <c r="DY258" s="37">
        <v>0</v>
      </c>
      <c r="DZ258" s="4">
        <v>0</v>
      </c>
      <c r="EA258" s="38">
        <f t="shared" si="2526"/>
        <v>0</v>
      </c>
      <c r="EB258" s="65">
        <v>5.9812200000000004</v>
      </c>
      <c r="EC258" s="4">
        <v>454.11799999999999</v>
      </c>
      <c r="ED258" s="38">
        <f t="shared" si="2527"/>
        <v>75923.97537626102</v>
      </c>
      <c r="EE258" s="37">
        <v>0</v>
      </c>
      <c r="EF258" s="4">
        <v>0</v>
      </c>
      <c r="EG258" s="38">
        <f t="shared" si="2528"/>
        <v>0</v>
      </c>
      <c r="EH258" s="37">
        <v>0</v>
      </c>
      <c r="EI258" s="4">
        <v>0</v>
      </c>
      <c r="EJ258" s="38">
        <f t="shared" si="2529"/>
        <v>0</v>
      </c>
      <c r="EK258" s="37">
        <v>0</v>
      </c>
      <c r="EL258" s="4">
        <v>0</v>
      </c>
      <c r="EM258" s="38">
        <f t="shared" si="2530"/>
        <v>0</v>
      </c>
      <c r="EN258" s="37">
        <v>0</v>
      </c>
      <c r="EO258" s="4">
        <v>0</v>
      </c>
      <c r="EP258" s="38">
        <f t="shared" si="2531"/>
        <v>0</v>
      </c>
      <c r="EQ258" s="37"/>
      <c r="ER258" s="4"/>
      <c r="ES258" s="38"/>
      <c r="ET258" s="37">
        <v>0</v>
      </c>
      <c r="EU258" s="4">
        <v>0</v>
      </c>
      <c r="EV258" s="38">
        <f t="shared" si="2532"/>
        <v>0</v>
      </c>
      <c r="EW258" s="37">
        <v>0</v>
      </c>
      <c r="EX258" s="4">
        <v>0</v>
      </c>
      <c r="EY258" s="38">
        <f t="shared" si="2533"/>
        <v>0</v>
      </c>
      <c r="EZ258" s="37">
        <v>0</v>
      </c>
      <c r="FA258" s="4">
        <v>0</v>
      </c>
      <c r="FB258" s="38">
        <f t="shared" si="2534"/>
        <v>0</v>
      </c>
      <c r="FC258" s="37"/>
      <c r="FD258" s="4"/>
      <c r="FE258" s="38"/>
      <c r="FF258" s="37">
        <v>0</v>
      </c>
      <c r="FG258" s="4">
        <v>0</v>
      </c>
      <c r="FH258" s="38">
        <f t="shared" si="2535"/>
        <v>0</v>
      </c>
      <c r="FI258" s="65">
        <v>93.429199999999994</v>
      </c>
      <c r="FJ258" s="4">
        <v>3814.3879999999999</v>
      </c>
      <c r="FK258" s="38">
        <f t="shared" si="2536"/>
        <v>40826.508200862256</v>
      </c>
      <c r="FL258" s="37">
        <v>0</v>
      </c>
      <c r="FM258" s="4">
        <v>0</v>
      </c>
      <c r="FN258" s="38">
        <f t="shared" si="2537"/>
        <v>0</v>
      </c>
      <c r="FO258" s="37">
        <v>0</v>
      </c>
      <c r="FP258" s="4">
        <v>0</v>
      </c>
      <c r="FQ258" s="38">
        <f t="shared" si="2538"/>
        <v>0</v>
      </c>
      <c r="FR258" s="37">
        <v>0</v>
      </c>
      <c r="FS258" s="4">
        <v>0</v>
      </c>
      <c r="FT258" s="38">
        <f t="shared" si="2539"/>
        <v>0</v>
      </c>
      <c r="FU258" s="37"/>
      <c r="FV258" s="4"/>
      <c r="FW258" s="38"/>
      <c r="FX258" s="37">
        <v>0</v>
      </c>
      <c r="FY258" s="4">
        <v>0</v>
      </c>
      <c r="FZ258" s="38">
        <f t="shared" si="2540"/>
        <v>0</v>
      </c>
      <c r="GA258" s="37">
        <v>0</v>
      </c>
      <c r="GB258" s="4">
        <v>0</v>
      </c>
      <c r="GC258" s="38">
        <f t="shared" si="2541"/>
        <v>0</v>
      </c>
      <c r="GD258" s="37">
        <v>0</v>
      </c>
      <c r="GE258" s="4">
        <v>0</v>
      </c>
      <c r="GF258" s="38">
        <f t="shared" si="2542"/>
        <v>0</v>
      </c>
      <c r="GG258" s="37">
        <v>0</v>
      </c>
      <c r="GH258" s="4">
        <v>0</v>
      </c>
      <c r="GI258" s="38">
        <f t="shared" si="2543"/>
        <v>0</v>
      </c>
      <c r="GJ258" s="37">
        <v>0</v>
      </c>
      <c r="GK258" s="4">
        <v>0</v>
      </c>
      <c r="GL258" s="38">
        <f t="shared" si="2544"/>
        <v>0</v>
      </c>
      <c r="GM258" s="37">
        <v>0</v>
      </c>
      <c r="GN258" s="4">
        <v>0</v>
      </c>
      <c r="GO258" s="38">
        <f t="shared" si="2545"/>
        <v>0</v>
      </c>
      <c r="GP258" s="37">
        <v>0</v>
      </c>
      <c r="GQ258" s="4">
        <v>0</v>
      </c>
      <c r="GR258" s="38">
        <f t="shared" si="2546"/>
        <v>0</v>
      </c>
      <c r="GS258" s="37">
        <v>0</v>
      </c>
      <c r="GT258" s="4">
        <v>0</v>
      </c>
      <c r="GU258" s="38">
        <f t="shared" si="2547"/>
        <v>0</v>
      </c>
      <c r="GV258" s="37">
        <v>0</v>
      </c>
      <c r="GW258" s="4">
        <v>0</v>
      </c>
      <c r="GX258" s="38">
        <f t="shared" si="2548"/>
        <v>0</v>
      </c>
      <c r="GY258" s="37">
        <v>0</v>
      </c>
      <c r="GZ258" s="4">
        <v>0</v>
      </c>
      <c r="HA258" s="38">
        <f t="shared" si="2549"/>
        <v>0</v>
      </c>
      <c r="HB258" s="65">
        <v>110.16</v>
      </c>
      <c r="HC258" s="4">
        <v>2799.36</v>
      </c>
      <c r="HD258" s="38">
        <f t="shared" si="2550"/>
        <v>25411.764705882357</v>
      </c>
      <c r="HE258" s="37">
        <v>0</v>
      </c>
      <c r="HF258" s="4">
        <v>0</v>
      </c>
      <c r="HG258" s="38">
        <f t="shared" si="2551"/>
        <v>0</v>
      </c>
      <c r="HH258" s="65">
        <v>68.270179999999996</v>
      </c>
      <c r="HI258" s="4">
        <v>4990.3950000000004</v>
      </c>
      <c r="HJ258" s="38">
        <f t="shared" si="2552"/>
        <v>73097.727294698809</v>
      </c>
      <c r="HK258" s="37">
        <v>0</v>
      </c>
      <c r="HL258" s="4">
        <v>0</v>
      </c>
      <c r="HM258" s="38">
        <f t="shared" si="2553"/>
        <v>0</v>
      </c>
      <c r="HN258" s="65">
        <v>2.6700000000000001E-3</v>
      </c>
      <c r="HO258" s="4">
        <v>0.183</v>
      </c>
      <c r="HP258" s="38">
        <f t="shared" si="2554"/>
        <v>68539.32584269662</v>
      </c>
      <c r="HQ258" s="37">
        <v>0</v>
      </c>
      <c r="HR258" s="4">
        <v>0</v>
      </c>
      <c r="HS258" s="38">
        <f t="shared" si="2555"/>
        <v>0</v>
      </c>
      <c r="HT258" s="37">
        <v>0</v>
      </c>
      <c r="HU258" s="4">
        <v>0</v>
      </c>
      <c r="HV258" s="38">
        <f t="shared" si="2556"/>
        <v>0</v>
      </c>
      <c r="HW258" s="37">
        <v>0</v>
      </c>
      <c r="HX258" s="4">
        <v>0</v>
      </c>
      <c r="HY258" s="38">
        <f t="shared" si="2557"/>
        <v>0</v>
      </c>
      <c r="HZ258" s="37">
        <v>0</v>
      </c>
      <c r="IA258" s="4">
        <v>0</v>
      </c>
      <c r="IB258" s="38">
        <f t="shared" si="2558"/>
        <v>0</v>
      </c>
      <c r="IC258" s="65">
        <v>4.4202200000000005</v>
      </c>
      <c r="ID258" s="4">
        <v>200.626</v>
      </c>
      <c r="IE258" s="38">
        <f t="shared" si="2559"/>
        <v>45388.238594459093</v>
      </c>
      <c r="IF258" s="37">
        <v>0</v>
      </c>
      <c r="IG258" s="4">
        <v>0</v>
      </c>
      <c r="IH258" s="38">
        <f t="shared" si="2560"/>
        <v>0</v>
      </c>
      <c r="II258" s="37">
        <v>0</v>
      </c>
      <c r="IJ258" s="4">
        <v>0</v>
      </c>
      <c r="IK258" s="38">
        <f t="shared" si="2561"/>
        <v>0</v>
      </c>
      <c r="IL258" s="65">
        <v>0.41105999999999998</v>
      </c>
      <c r="IM258" s="4">
        <v>63.067999999999998</v>
      </c>
      <c r="IN258" s="38">
        <f t="shared" si="2562"/>
        <v>153427.7234466988</v>
      </c>
      <c r="IO258" s="65">
        <v>8.2621000000000002</v>
      </c>
      <c r="IP258" s="4">
        <v>713.48800000000006</v>
      </c>
      <c r="IQ258" s="38">
        <f t="shared" si="2563"/>
        <v>86356.737391220144</v>
      </c>
      <c r="IR258" s="37">
        <v>0</v>
      </c>
      <c r="IS258" s="4">
        <v>0</v>
      </c>
      <c r="IT258" s="38">
        <f t="shared" si="2564"/>
        <v>0</v>
      </c>
      <c r="IU258" s="37">
        <v>0</v>
      </c>
      <c r="IV258" s="4">
        <v>0</v>
      </c>
      <c r="IW258" s="38">
        <f t="shared" si="2565"/>
        <v>0</v>
      </c>
      <c r="IX258" s="37">
        <v>0</v>
      </c>
      <c r="IY258" s="4">
        <v>0</v>
      </c>
      <c r="IZ258" s="38">
        <f t="shared" si="2566"/>
        <v>0</v>
      </c>
      <c r="JA258" s="37">
        <v>0</v>
      </c>
      <c r="JB258" s="4">
        <v>0</v>
      </c>
      <c r="JC258" s="38">
        <f t="shared" si="2567"/>
        <v>0</v>
      </c>
      <c r="JD258" s="37">
        <v>0</v>
      </c>
      <c r="JE258" s="4">
        <v>0</v>
      </c>
      <c r="JF258" s="38">
        <f t="shared" si="2568"/>
        <v>0</v>
      </c>
      <c r="JG258" s="37">
        <v>0</v>
      </c>
      <c r="JH258" s="4">
        <v>0</v>
      </c>
      <c r="JI258" s="38">
        <f t="shared" si="2569"/>
        <v>0</v>
      </c>
      <c r="JJ258" s="37">
        <v>0</v>
      </c>
      <c r="JK258" s="4">
        <v>0</v>
      </c>
      <c r="JL258" s="38">
        <f t="shared" si="2570"/>
        <v>0</v>
      </c>
      <c r="JM258" s="65">
        <v>2.6</v>
      </c>
      <c r="JN258" s="4">
        <v>107.226</v>
      </c>
      <c r="JO258" s="38">
        <f t="shared" si="2571"/>
        <v>41240.769230769234</v>
      </c>
      <c r="JP258" s="65">
        <v>13.364700000000001</v>
      </c>
      <c r="JQ258" s="4">
        <v>1037.759</v>
      </c>
      <c r="JR258" s="38">
        <f t="shared" si="2572"/>
        <v>77649.255127312994</v>
      </c>
      <c r="JS258" s="65">
        <v>16.662479999999999</v>
      </c>
      <c r="JT258" s="4">
        <v>100.854</v>
      </c>
      <c r="JU258" s="38">
        <f t="shared" si="2573"/>
        <v>6052.7604534259017</v>
      </c>
      <c r="JV258" s="37">
        <v>0</v>
      </c>
      <c r="JW258" s="4">
        <v>0</v>
      </c>
      <c r="JX258" s="38">
        <f t="shared" si="2574"/>
        <v>0</v>
      </c>
      <c r="JY258" s="37">
        <v>0</v>
      </c>
      <c r="JZ258" s="4">
        <v>0</v>
      </c>
      <c r="KA258" s="38">
        <f t="shared" si="2575"/>
        <v>0</v>
      </c>
      <c r="KB258" s="37">
        <v>0</v>
      </c>
      <c r="KC258" s="4">
        <v>0</v>
      </c>
      <c r="KD258" s="38">
        <f t="shared" si="2576"/>
        <v>0</v>
      </c>
      <c r="KE258" s="65">
        <v>9.6125499999999988</v>
      </c>
      <c r="KF258" s="4">
        <v>25.812999999999999</v>
      </c>
      <c r="KG258" s="38">
        <f t="shared" si="2577"/>
        <v>2685.3436393048673</v>
      </c>
      <c r="KH258" s="37"/>
      <c r="KI258" s="4"/>
      <c r="KJ258" s="38"/>
      <c r="KK258" s="37">
        <v>0</v>
      </c>
      <c r="KL258" s="4">
        <v>0</v>
      </c>
      <c r="KM258" s="38">
        <f t="shared" si="2578"/>
        <v>0</v>
      </c>
      <c r="KN258" s="37">
        <v>0</v>
      </c>
      <c r="KO258" s="4">
        <v>0</v>
      </c>
      <c r="KP258" s="38">
        <f t="shared" si="2579"/>
        <v>0</v>
      </c>
      <c r="KQ258" s="37">
        <v>0</v>
      </c>
      <c r="KR258" s="4">
        <v>0</v>
      </c>
      <c r="KS258" s="38">
        <f t="shared" si="2580"/>
        <v>0</v>
      </c>
      <c r="KT258" s="65">
        <v>121.69121000000001</v>
      </c>
      <c r="KU258" s="4">
        <v>1519.663</v>
      </c>
      <c r="KV258" s="38">
        <f t="shared" si="2581"/>
        <v>12487.86169518735</v>
      </c>
      <c r="KW258" s="37">
        <v>0</v>
      </c>
      <c r="KX258" s="4">
        <v>0</v>
      </c>
      <c r="KY258" s="38">
        <f t="shared" si="2582"/>
        <v>0</v>
      </c>
      <c r="KZ258" s="65">
        <v>166.93307999999999</v>
      </c>
      <c r="LA258" s="4">
        <v>5633.9750000000004</v>
      </c>
      <c r="LB258" s="38">
        <f t="shared" si="2583"/>
        <v>33749.901457518194</v>
      </c>
      <c r="LC258" s="65">
        <v>65.962630000000004</v>
      </c>
      <c r="LD258" s="4">
        <v>4277.4229999999998</v>
      </c>
      <c r="LE258" s="38">
        <f t="shared" si="2584"/>
        <v>64846.156073522223</v>
      </c>
      <c r="LF258" s="65">
        <v>0.56771000000000005</v>
      </c>
      <c r="LG258" s="4">
        <v>10.959</v>
      </c>
      <c r="LH258" s="38">
        <f t="shared" si="2585"/>
        <v>19303.869933592854</v>
      </c>
      <c r="LI258" s="37">
        <v>0</v>
      </c>
      <c r="LJ258" s="4">
        <v>0</v>
      </c>
      <c r="LK258" s="38">
        <f t="shared" si="2586"/>
        <v>0</v>
      </c>
      <c r="LL258" s="37">
        <v>0</v>
      </c>
      <c r="LM258" s="4">
        <v>0</v>
      </c>
      <c r="LN258" s="38">
        <f t="shared" si="2587"/>
        <v>0</v>
      </c>
      <c r="LO258" s="37">
        <v>0</v>
      </c>
      <c r="LP258" s="4">
        <v>0</v>
      </c>
      <c r="LQ258" s="38">
        <f t="shared" si="2588"/>
        <v>0</v>
      </c>
      <c r="LR258" s="37">
        <v>0</v>
      </c>
      <c r="LS258" s="4">
        <v>0</v>
      </c>
      <c r="LT258" s="38">
        <f t="shared" si="2589"/>
        <v>0</v>
      </c>
      <c r="LU258" s="65">
        <v>83.685000000000002</v>
      </c>
      <c r="LV258" s="4">
        <v>2128.2399999999998</v>
      </c>
      <c r="LW258" s="38">
        <f t="shared" si="2590"/>
        <v>25431.558821772116</v>
      </c>
      <c r="LX258" s="65">
        <v>113.422</v>
      </c>
      <c r="LY258" s="4">
        <v>2685.9079999999999</v>
      </c>
      <c r="LZ258" s="38">
        <f t="shared" si="2591"/>
        <v>23680.66160004232</v>
      </c>
      <c r="MA258" s="72">
        <f t="shared" si="2373"/>
        <v>1648.5546999999999</v>
      </c>
      <c r="MB258" s="73">
        <f t="shared" si="2374"/>
        <v>55080.862999999998</v>
      </c>
    </row>
    <row r="259" spans="1:340" x14ac:dyDescent="0.3">
      <c r="A259" s="50">
        <v>2023</v>
      </c>
      <c r="B259" s="51" t="s">
        <v>12</v>
      </c>
      <c r="C259" s="37">
        <v>0</v>
      </c>
      <c r="D259" s="4">
        <v>0</v>
      </c>
      <c r="E259" s="38">
        <f t="shared" si="2593"/>
        <v>0</v>
      </c>
      <c r="F259" s="37">
        <v>0</v>
      </c>
      <c r="G259" s="4">
        <v>0</v>
      </c>
      <c r="H259" s="38">
        <f t="shared" si="2485"/>
        <v>0</v>
      </c>
      <c r="I259" s="37">
        <v>0</v>
      </c>
      <c r="J259" s="4">
        <v>0</v>
      </c>
      <c r="K259" s="38">
        <f t="shared" si="2486"/>
        <v>0</v>
      </c>
      <c r="L259" s="65">
        <v>15.120010000000001</v>
      </c>
      <c r="M259" s="4">
        <v>164.11</v>
      </c>
      <c r="N259" s="38">
        <f t="shared" si="2487"/>
        <v>10853.828800377778</v>
      </c>
      <c r="O259" s="37">
        <v>0</v>
      </c>
      <c r="P259" s="4">
        <v>0</v>
      </c>
      <c r="Q259" s="38">
        <f t="shared" si="2488"/>
        <v>0</v>
      </c>
      <c r="R259" s="37">
        <v>0</v>
      </c>
      <c r="S259" s="4">
        <v>0</v>
      </c>
      <c r="T259" s="38">
        <f t="shared" si="2489"/>
        <v>0</v>
      </c>
      <c r="U259" s="65">
        <v>458.79771</v>
      </c>
      <c r="V259" s="4">
        <v>19036.173999999999</v>
      </c>
      <c r="W259" s="38">
        <f t="shared" si="2490"/>
        <v>41491.432030033451</v>
      </c>
      <c r="X259" s="65">
        <v>7.9932299999999996</v>
      </c>
      <c r="Y259" s="4">
        <v>291.91699999999997</v>
      </c>
      <c r="Z259" s="38">
        <f t="shared" si="2491"/>
        <v>36520.530498934721</v>
      </c>
      <c r="AA259" s="37">
        <v>0</v>
      </c>
      <c r="AB259" s="4">
        <v>0</v>
      </c>
      <c r="AC259" s="38">
        <f t="shared" si="2492"/>
        <v>0</v>
      </c>
      <c r="AD259" s="65">
        <v>3.1115399999999998</v>
      </c>
      <c r="AE259" s="4">
        <v>446.99200000000002</v>
      </c>
      <c r="AF259" s="38">
        <f t="shared" si="2493"/>
        <v>143656.19596727024</v>
      </c>
      <c r="AG259" s="37">
        <v>0</v>
      </c>
      <c r="AH259" s="4">
        <v>0</v>
      </c>
      <c r="AI259" s="38">
        <f t="shared" si="2494"/>
        <v>0</v>
      </c>
      <c r="AJ259" s="37">
        <v>0</v>
      </c>
      <c r="AK259" s="4">
        <v>0</v>
      </c>
      <c r="AL259" s="38">
        <f t="shared" si="2495"/>
        <v>0</v>
      </c>
      <c r="AM259" s="37">
        <v>0</v>
      </c>
      <c r="AN259" s="4">
        <v>0</v>
      </c>
      <c r="AO259" s="38">
        <f t="shared" si="2496"/>
        <v>0</v>
      </c>
      <c r="AP259" s="37">
        <v>0</v>
      </c>
      <c r="AQ259" s="4">
        <v>0</v>
      </c>
      <c r="AR259" s="38">
        <f t="shared" si="2497"/>
        <v>0</v>
      </c>
      <c r="AS259" s="37">
        <v>0</v>
      </c>
      <c r="AT259" s="4">
        <v>0</v>
      </c>
      <c r="AU259" s="38">
        <f t="shared" si="2498"/>
        <v>0</v>
      </c>
      <c r="AV259" s="37">
        <v>0</v>
      </c>
      <c r="AW259" s="4">
        <v>0</v>
      </c>
      <c r="AX259" s="38">
        <f t="shared" si="2499"/>
        <v>0</v>
      </c>
      <c r="AY259" s="65">
        <v>12.920999999999999</v>
      </c>
      <c r="AZ259" s="4">
        <v>2669.5889999999999</v>
      </c>
      <c r="BA259" s="38">
        <f t="shared" si="2500"/>
        <v>206608.54423032273</v>
      </c>
      <c r="BB259" s="37">
        <v>0</v>
      </c>
      <c r="BC259" s="4">
        <v>0</v>
      </c>
      <c r="BD259" s="38">
        <f t="shared" si="2501"/>
        <v>0</v>
      </c>
      <c r="BE259" s="37">
        <v>0</v>
      </c>
      <c r="BF259" s="4">
        <v>0</v>
      </c>
      <c r="BG259" s="38">
        <f t="shared" si="2502"/>
        <v>0</v>
      </c>
      <c r="BH259" s="65">
        <v>34.645890000000001</v>
      </c>
      <c r="BI259" s="4">
        <v>95.656999999999996</v>
      </c>
      <c r="BJ259" s="38">
        <f t="shared" si="2503"/>
        <v>2760.9912748669462</v>
      </c>
      <c r="BK259" s="37">
        <v>0</v>
      </c>
      <c r="BL259" s="4">
        <v>0</v>
      </c>
      <c r="BM259" s="38">
        <f t="shared" si="2504"/>
        <v>0</v>
      </c>
      <c r="BN259" s="65">
        <v>13.415899999999999</v>
      </c>
      <c r="BO259" s="4">
        <v>668.93700000000001</v>
      </c>
      <c r="BP259" s="38">
        <f t="shared" si="2505"/>
        <v>49861.50761409969</v>
      </c>
      <c r="BQ259" s="37">
        <v>0</v>
      </c>
      <c r="BR259" s="4">
        <v>0</v>
      </c>
      <c r="BS259" s="38">
        <f t="shared" si="2506"/>
        <v>0</v>
      </c>
      <c r="BT259" s="37">
        <v>0</v>
      </c>
      <c r="BU259" s="4">
        <v>0</v>
      </c>
      <c r="BV259" s="38">
        <f t="shared" si="2507"/>
        <v>0</v>
      </c>
      <c r="BW259" s="37">
        <v>0</v>
      </c>
      <c r="BX259" s="4">
        <v>0</v>
      </c>
      <c r="BY259" s="38">
        <f t="shared" si="2508"/>
        <v>0</v>
      </c>
      <c r="BZ259" s="65">
        <v>11.007899999999999</v>
      </c>
      <c r="CA259" s="4">
        <v>1231.9269999999999</v>
      </c>
      <c r="CB259" s="38">
        <f t="shared" si="2509"/>
        <v>111912.98976189828</v>
      </c>
      <c r="CC259" s="65">
        <v>18.48507</v>
      </c>
      <c r="CD259" s="4">
        <v>1377.989</v>
      </c>
      <c r="CE259" s="38">
        <f t="shared" si="2510"/>
        <v>74546.052571074921</v>
      </c>
      <c r="CF259" s="65">
        <v>1E-3</v>
      </c>
      <c r="CG259" s="4">
        <v>1.4999999999999999E-2</v>
      </c>
      <c r="CH259" s="38">
        <f t="shared" si="2511"/>
        <v>15000</v>
      </c>
      <c r="CI259" s="37">
        <v>0</v>
      </c>
      <c r="CJ259" s="4">
        <v>0</v>
      </c>
      <c r="CK259" s="38">
        <f t="shared" si="2512"/>
        <v>0</v>
      </c>
      <c r="CL259" s="37">
        <v>0</v>
      </c>
      <c r="CM259" s="4">
        <v>0</v>
      </c>
      <c r="CN259" s="38">
        <f t="shared" si="2513"/>
        <v>0</v>
      </c>
      <c r="CO259" s="65">
        <v>9.8000000000000004E-2</v>
      </c>
      <c r="CP259" s="4">
        <v>35.463999999999999</v>
      </c>
      <c r="CQ259" s="38">
        <f t="shared" si="2514"/>
        <v>361877.55102040811</v>
      </c>
      <c r="CR259" s="37">
        <v>0</v>
      </c>
      <c r="CS259" s="4">
        <v>0</v>
      </c>
      <c r="CT259" s="38">
        <f t="shared" si="2515"/>
        <v>0</v>
      </c>
      <c r="CU259" s="37">
        <v>0</v>
      </c>
      <c r="CV259" s="4">
        <v>0</v>
      </c>
      <c r="CW259" s="38">
        <f t="shared" si="2516"/>
        <v>0</v>
      </c>
      <c r="CX259" s="65">
        <v>24.161069999999999</v>
      </c>
      <c r="CY259" s="4">
        <v>1626.461</v>
      </c>
      <c r="CZ259" s="38">
        <f t="shared" si="2517"/>
        <v>67317.42426970329</v>
      </c>
      <c r="DA259" s="37">
        <v>0</v>
      </c>
      <c r="DB259" s="4">
        <v>0</v>
      </c>
      <c r="DC259" s="38">
        <f t="shared" si="2518"/>
        <v>0</v>
      </c>
      <c r="DD259" s="37">
        <v>0</v>
      </c>
      <c r="DE259" s="4">
        <v>0</v>
      </c>
      <c r="DF259" s="38">
        <f t="shared" si="2519"/>
        <v>0</v>
      </c>
      <c r="DG259" s="37">
        <v>0</v>
      </c>
      <c r="DH259" s="4">
        <v>0</v>
      </c>
      <c r="DI259" s="38">
        <f t="shared" si="2520"/>
        <v>0</v>
      </c>
      <c r="DJ259" s="37">
        <v>0</v>
      </c>
      <c r="DK259" s="4">
        <v>0</v>
      </c>
      <c r="DL259" s="38">
        <f t="shared" si="2521"/>
        <v>0</v>
      </c>
      <c r="DM259" s="65">
        <v>665.72550999999999</v>
      </c>
      <c r="DN259" s="4">
        <v>17848.956999999999</v>
      </c>
      <c r="DO259" s="38">
        <f t="shared" si="2522"/>
        <v>26811.285930743437</v>
      </c>
      <c r="DP259" s="65">
        <v>25.720650000000003</v>
      </c>
      <c r="DQ259" s="4">
        <v>922.80799999999999</v>
      </c>
      <c r="DR259" s="38">
        <f t="shared" si="2523"/>
        <v>35878.097948535513</v>
      </c>
      <c r="DS259" s="65">
        <v>0.13805000000000001</v>
      </c>
      <c r="DT259" s="4">
        <v>10.869</v>
      </c>
      <c r="DU259" s="38">
        <f t="shared" si="2524"/>
        <v>78732.343353857286</v>
      </c>
      <c r="DV259" s="37">
        <v>0</v>
      </c>
      <c r="DW259" s="4">
        <v>0</v>
      </c>
      <c r="DX259" s="38">
        <f t="shared" si="2525"/>
        <v>0</v>
      </c>
      <c r="DY259" s="37">
        <v>0</v>
      </c>
      <c r="DZ259" s="4">
        <v>0</v>
      </c>
      <c r="EA259" s="38">
        <f t="shared" si="2526"/>
        <v>0</v>
      </c>
      <c r="EB259" s="65">
        <v>4.3236600000000003</v>
      </c>
      <c r="EC259" s="4">
        <v>295.86900000000003</v>
      </c>
      <c r="ED259" s="38">
        <f t="shared" si="2527"/>
        <v>68430.21884236965</v>
      </c>
      <c r="EE259" s="37">
        <v>0</v>
      </c>
      <c r="EF259" s="4">
        <v>0</v>
      </c>
      <c r="EG259" s="38">
        <f t="shared" si="2528"/>
        <v>0</v>
      </c>
      <c r="EH259" s="65">
        <v>3.3840000000000002E-2</v>
      </c>
      <c r="EI259" s="4">
        <v>2.1389999999999998</v>
      </c>
      <c r="EJ259" s="38">
        <f t="shared" si="2529"/>
        <v>63209.219858156015</v>
      </c>
      <c r="EK259" s="37">
        <v>0</v>
      </c>
      <c r="EL259" s="4">
        <v>0</v>
      </c>
      <c r="EM259" s="38">
        <f t="shared" si="2530"/>
        <v>0</v>
      </c>
      <c r="EN259" s="37">
        <v>0</v>
      </c>
      <c r="EO259" s="4">
        <v>0</v>
      </c>
      <c r="EP259" s="38">
        <f t="shared" si="2531"/>
        <v>0</v>
      </c>
      <c r="EQ259" s="37"/>
      <c r="ER259" s="4"/>
      <c r="ES259" s="38"/>
      <c r="ET259" s="37">
        <v>0</v>
      </c>
      <c r="EU259" s="4">
        <v>0</v>
      </c>
      <c r="EV259" s="38">
        <f t="shared" si="2532"/>
        <v>0</v>
      </c>
      <c r="EW259" s="37">
        <v>0</v>
      </c>
      <c r="EX259" s="4">
        <v>0</v>
      </c>
      <c r="EY259" s="38">
        <f t="shared" si="2533"/>
        <v>0</v>
      </c>
      <c r="EZ259" s="37">
        <v>0</v>
      </c>
      <c r="FA259" s="4">
        <v>0</v>
      </c>
      <c r="FB259" s="38">
        <f t="shared" si="2534"/>
        <v>0</v>
      </c>
      <c r="FC259" s="37"/>
      <c r="FD259" s="4"/>
      <c r="FE259" s="38"/>
      <c r="FF259" s="37">
        <v>0</v>
      </c>
      <c r="FG259" s="4">
        <v>0</v>
      </c>
      <c r="FH259" s="38">
        <f t="shared" si="2535"/>
        <v>0</v>
      </c>
      <c r="FI259" s="65">
        <v>127.49925999999999</v>
      </c>
      <c r="FJ259" s="4">
        <v>4500.5919999999996</v>
      </c>
      <c r="FK259" s="38">
        <f t="shared" si="2536"/>
        <v>35298.96565674185</v>
      </c>
      <c r="FL259" s="37">
        <v>0</v>
      </c>
      <c r="FM259" s="4">
        <v>0</v>
      </c>
      <c r="FN259" s="38">
        <f t="shared" si="2537"/>
        <v>0</v>
      </c>
      <c r="FO259" s="37">
        <v>0</v>
      </c>
      <c r="FP259" s="4">
        <v>0</v>
      </c>
      <c r="FQ259" s="38">
        <f t="shared" si="2538"/>
        <v>0</v>
      </c>
      <c r="FR259" s="37">
        <v>0</v>
      </c>
      <c r="FS259" s="4">
        <v>0</v>
      </c>
      <c r="FT259" s="38">
        <f t="shared" si="2539"/>
        <v>0</v>
      </c>
      <c r="FU259" s="37"/>
      <c r="FV259" s="4"/>
      <c r="FW259" s="38"/>
      <c r="FX259" s="37">
        <v>0</v>
      </c>
      <c r="FY259" s="4">
        <v>0</v>
      </c>
      <c r="FZ259" s="38">
        <f t="shared" si="2540"/>
        <v>0</v>
      </c>
      <c r="GA259" s="37">
        <v>0</v>
      </c>
      <c r="GB259" s="4">
        <v>0</v>
      </c>
      <c r="GC259" s="38">
        <f t="shared" si="2541"/>
        <v>0</v>
      </c>
      <c r="GD259" s="65">
        <v>3.2</v>
      </c>
      <c r="GE259" s="4">
        <v>442.96</v>
      </c>
      <c r="GF259" s="38">
        <f t="shared" si="2542"/>
        <v>138424.99999999997</v>
      </c>
      <c r="GG259" s="37">
        <v>0</v>
      </c>
      <c r="GH259" s="4">
        <v>0</v>
      </c>
      <c r="GI259" s="38">
        <f t="shared" si="2543"/>
        <v>0</v>
      </c>
      <c r="GJ259" s="37">
        <v>0</v>
      </c>
      <c r="GK259" s="4">
        <v>0</v>
      </c>
      <c r="GL259" s="38">
        <f t="shared" si="2544"/>
        <v>0</v>
      </c>
      <c r="GM259" s="37">
        <v>0</v>
      </c>
      <c r="GN259" s="4">
        <v>0</v>
      </c>
      <c r="GO259" s="38">
        <f t="shared" si="2545"/>
        <v>0</v>
      </c>
      <c r="GP259" s="37">
        <v>0</v>
      </c>
      <c r="GQ259" s="4">
        <v>0</v>
      </c>
      <c r="GR259" s="38">
        <f t="shared" si="2546"/>
        <v>0</v>
      </c>
      <c r="GS259" s="37">
        <v>0</v>
      </c>
      <c r="GT259" s="4">
        <v>0</v>
      </c>
      <c r="GU259" s="38">
        <f t="shared" si="2547"/>
        <v>0</v>
      </c>
      <c r="GV259" s="37">
        <v>0</v>
      </c>
      <c r="GW259" s="4">
        <v>0</v>
      </c>
      <c r="GX259" s="38">
        <f t="shared" si="2548"/>
        <v>0</v>
      </c>
      <c r="GY259" s="37">
        <v>0</v>
      </c>
      <c r="GZ259" s="4">
        <v>0</v>
      </c>
      <c r="HA259" s="38">
        <f t="shared" si="2549"/>
        <v>0</v>
      </c>
      <c r="HB259" s="65">
        <v>221.184</v>
      </c>
      <c r="HC259" s="4">
        <v>3810.24</v>
      </c>
      <c r="HD259" s="38">
        <f t="shared" si="2550"/>
        <v>17226.5625</v>
      </c>
      <c r="HE259" s="37">
        <v>0</v>
      </c>
      <c r="HF259" s="4">
        <v>0</v>
      </c>
      <c r="HG259" s="38">
        <f t="shared" si="2551"/>
        <v>0</v>
      </c>
      <c r="HH259" s="65">
        <v>94.741979999999998</v>
      </c>
      <c r="HI259" s="4">
        <v>6715.7539999999999</v>
      </c>
      <c r="HJ259" s="38">
        <f t="shared" si="2552"/>
        <v>70884.670132500934</v>
      </c>
      <c r="HK259" s="37">
        <v>0</v>
      </c>
      <c r="HL259" s="4">
        <v>0</v>
      </c>
      <c r="HM259" s="38">
        <f t="shared" si="2553"/>
        <v>0</v>
      </c>
      <c r="HN259" s="37">
        <v>0</v>
      </c>
      <c r="HO259" s="4">
        <v>0</v>
      </c>
      <c r="HP259" s="38">
        <f t="shared" si="2554"/>
        <v>0</v>
      </c>
      <c r="HQ259" s="37">
        <v>0</v>
      </c>
      <c r="HR259" s="4">
        <v>0</v>
      </c>
      <c r="HS259" s="38">
        <f t="shared" si="2555"/>
        <v>0</v>
      </c>
      <c r="HT259" s="65">
        <v>1.0999999999999999E-2</v>
      </c>
      <c r="HU259" s="4">
        <v>0.223</v>
      </c>
      <c r="HV259" s="38">
        <f t="shared" si="2556"/>
        <v>20272.727272727272</v>
      </c>
      <c r="HW259" s="37">
        <v>0</v>
      </c>
      <c r="HX259" s="4">
        <v>0</v>
      </c>
      <c r="HY259" s="38">
        <f t="shared" si="2557"/>
        <v>0</v>
      </c>
      <c r="HZ259" s="37">
        <v>0</v>
      </c>
      <c r="IA259" s="4">
        <v>0</v>
      </c>
      <c r="IB259" s="38">
        <f t="shared" si="2558"/>
        <v>0</v>
      </c>
      <c r="IC259" s="65">
        <v>14.778379999999999</v>
      </c>
      <c r="ID259" s="4">
        <v>653.97400000000005</v>
      </c>
      <c r="IE259" s="38">
        <f t="shared" si="2559"/>
        <v>44252.07634395652</v>
      </c>
      <c r="IF259" s="37">
        <v>0</v>
      </c>
      <c r="IG259" s="4">
        <v>0</v>
      </c>
      <c r="IH259" s="38">
        <f t="shared" si="2560"/>
        <v>0</v>
      </c>
      <c r="II259" s="37">
        <v>0</v>
      </c>
      <c r="IJ259" s="4">
        <v>0</v>
      </c>
      <c r="IK259" s="38">
        <f t="shared" si="2561"/>
        <v>0</v>
      </c>
      <c r="IL259" s="65">
        <v>8.8020000000000001E-2</v>
      </c>
      <c r="IM259" s="4">
        <v>16.181000000000001</v>
      </c>
      <c r="IN259" s="38">
        <f t="shared" si="2562"/>
        <v>183833.21972279029</v>
      </c>
      <c r="IO259" s="65">
        <v>19.785610000000002</v>
      </c>
      <c r="IP259" s="4">
        <v>1602.32</v>
      </c>
      <c r="IQ259" s="38">
        <f t="shared" si="2563"/>
        <v>80984.109158120467</v>
      </c>
      <c r="IR259" s="37">
        <v>0</v>
      </c>
      <c r="IS259" s="4">
        <v>0</v>
      </c>
      <c r="IT259" s="38">
        <f t="shared" si="2564"/>
        <v>0</v>
      </c>
      <c r="IU259" s="37">
        <v>0</v>
      </c>
      <c r="IV259" s="4">
        <v>0</v>
      </c>
      <c r="IW259" s="38">
        <f t="shared" si="2565"/>
        <v>0</v>
      </c>
      <c r="IX259" s="37">
        <v>0</v>
      </c>
      <c r="IY259" s="4">
        <v>0</v>
      </c>
      <c r="IZ259" s="38">
        <f t="shared" si="2566"/>
        <v>0</v>
      </c>
      <c r="JA259" s="37">
        <v>0</v>
      </c>
      <c r="JB259" s="4">
        <v>0</v>
      </c>
      <c r="JC259" s="38">
        <f t="shared" si="2567"/>
        <v>0</v>
      </c>
      <c r="JD259" s="65">
        <v>3.2759999999999998</v>
      </c>
      <c r="JE259" s="4">
        <v>359.90499999999997</v>
      </c>
      <c r="JF259" s="38">
        <f t="shared" si="2568"/>
        <v>109861.11111111111</v>
      </c>
      <c r="JG259" s="37">
        <v>0</v>
      </c>
      <c r="JH259" s="4">
        <v>0</v>
      </c>
      <c r="JI259" s="38">
        <f t="shared" si="2569"/>
        <v>0</v>
      </c>
      <c r="JJ259" s="37">
        <v>0</v>
      </c>
      <c r="JK259" s="4">
        <v>0</v>
      </c>
      <c r="JL259" s="38">
        <f t="shared" si="2570"/>
        <v>0</v>
      </c>
      <c r="JM259" s="37">
        <v>0</v>
      </c>
      <c r="JN259" s="4">
        <v>0</v>
      </c>
      <c r="JO259" s="38">
        <f t="shared" si="2571"/>
        <v>0</v>
      </c>
      <c r="JP259" s="65">
        <v>15.410770000000001</v>
      </c>
      <c r="JQ259" s="4">
        <v>1290.0409999999999</v>
      </c>
      <c r="JR259" s="38">
        <f t="shared" si="2572"/>
        <v>83710.353214018498</v>
      </c>
      <c r="JS259" s="37">
        <v>0</v>
      </c>
      <c r="JT259" s="4">
        <v>0</v>
      </c>
      <c r="JU259" s="38">
        <f t="shared" si="2573"/>
        <v>0</v>
      </c>
      <c r="JV259" s="37">
        <v>0</v>
      </c>
      <c r="JW259" s="4">
        <v>0</v>
      </c>
      <c r="JX259" s="38">
        <f t="shared" si="2574"/>
        <v>0</v>
      </c>
      <c r="JY259" s="37">
        <v>0</v>
      </c>
      <c r="JZ259" s="4">
        <v>0</v>
      </c>
      <c r="KA259" s="38">
        <f t="shared" si="2575"/>
        <v>0</v>
      </c>
      <c r="KB259" s="37">
        <v>0</v>
      </c>
      <c r="KC259" s="4">
        <v>0</v>
      </c>
      <c r="KD259" s="38">
        <f t="shared" si="2576"/>
        <v>0</v>
      </c>
      <c r="KE259" s="37">
        <v>0</v>
      </c>
      <c r="KF259" s="4">
        <v>0</v>
      </c>
      <c r="KG259" s="38">
        <f t="shared" si="2577"/>
        <v>0</v>
      </c>
      <c r="KH259" s="37"/>
      <c r="KI259" s="4"/>
      <c r="KJ259" s="38"/>
      <c r="KK259" s="37">
        <v>0</v>
      </c>
      <c r="KL259" s="4">
        <v>0</v>
      </c>
      <c r="KM259" s="38">
        <f t="shared" si="2578"/>
        <v>0</v>
      </c>
      <c r="KN259" s="37">
        <v>0</v>
      </c>
      <c r="KO259" s="4">
        <v>0</v>
      </c>
      <c r="KP259" s="38">
        <f t="shared" si="2579"/>
        <v>0</v>
      </c>
      <c r="KQ259" s="37">
        <v>0</v>
      </c>
      <c r="KR259" s="4">
        <v>0</v>
      </c>
      <c r="KS259" s="38">
        <f t="shared" si="2580"/>
        <v>0</v>
      </c>
      <c r="KT259" s="65">
        <v>19.268429999999999</v>
      </c>
      <c r="KU259" s="4">
        <v>786.53099999999995</v>
      </c>
      <c r="KV259" s="38">
        <f t="shared" si="2581"/>
        <v>40819.672386385399</v>
      </c>
      <c r="KW259" s="37">
        <v>0</v>
      </c>
      <c r="KX259" s="4">
        <v>0</v>
      </c>
      <c r="KY259" s="38">
        <f t="shared" si="2582"/>
        <v>0</v>
      </c>
      <c r="KZ259" s="65">
        <v>113.34303</v>
      </c>
      <c r="LA259" s="4">
        <v>3760.8220000000001</v>
      </c>
      <c r="LB259" s="38">
        <f t="shared" si="2583"/>
        <v>33180.884611960697</v>
      </c>
      <c r="LC259" s="65">
        <v>36.295470000000002</v>
      </c>
      <c r="LD259" s="4">
        <v>3610.6</v>
      </c>
      <c r="LE259" s="38">
        <f t="shared" si="2584"/>
        <v>99477.978932357117</v>
      </c>
      <c r="LF259" s="65">
        <v>5.0534099999999995</v>
      </c>
      <c r="LG259" s="4">
        <v>75.316999999999993</v>
      </c>
      <c r="LH259" s="38">
        <f t="shared" si="2585"/>
        <v>14904.193406036717</v>
      </c>
      <c r="LI259" s="65">
        <v>2E-3</v>
      </c>
      <c r="LJ259" s="4">
        <v>0.14000000000000001</v>
      </c>
      <c r="LK259" s="38">
        <f t="shared" si="2586"/>
        <v>70000</v>
      </c>
      <c r="LL259" s="37">
        <v>0</v>
      </c>
      <c r="LM259" s="4">
        <v>0</v>
      </c>
      <c r="LN259" s="38">
        <f t="shared" si="2587"/>
        <v>0</v>
      </c>
      <c r="LO259" s="37">
        <v>0</v>
      </c>
      <c r="LP259" s="4">
        <v>0</v>
      </c>
      <c r="LQ259" s="38">
        <f t="shared" si="2588"/>
        <v>0</v>
      </c>
      <c r="LR259" s="37">
        <v>0</v>
      </c>
      <c r="LS259" s="4">
        <v>0</v>
      </c>
      <c r="LT259" s="38">
        <f t="shared" si="2589"/>
        <v>0</v>
      </c>
      <c r="LU259" s="65">
        <v>47.562400000000004</v>
      </c>
      <c r="LV259" s="4">
        <v>1202</v>
      </c>
      <c r="LW259" s="38">
        <f t="shared" si="2590"/>
        <v>25272.063646914368</v>
      </c>
      <c r="LX259" s="65">
        <v>31.972999999999999</v>
      </c>
      <c r="LY259" s="4">
        <v>822.22799999999995</v>
      </c>
      <c r="LZ259" s="38">
        <f t="shared" si="2591"/>
        <v>25716.323147655836</v>
      </c>
      <c r="MA259" s="72">
        <f t="shared" si="2373"/>
        <v>2049.1727899999996</v>
      </c>
      <c r="MB259" s="73">
        <f t="shared" si="2374"/>
        <v>76375.70199999999</v>
      </c>
    </row>
    <row r="260" spans="1:340" x14ac:dyDescent="0.3">
      <c r="A260" s="50">
        <v>2023</v>
      </c>
      <c r="B260" s="51" t="s">
        <v>13</v>
      </c>
      <c r="C260" s="37">
        <v>0</v>
      </c>
      <c r="D260" s="4">
        <v>0</v>
      </c>
      <c r="E260" s="38">
        <f t="shared" si="2593"/>
        <v>0</v>
      </c>
      <c r="F260" s="37">
        <v>0</v>
      </c>
      <c r="G260" s="4">
        <v>0</v>
      </c>
      <c r="H260" s="38">
        <f t="shared" si="2485"/>
        <v>0</v>
      </c>
      <c r="I260" s="37">
        <v>0</v>
      </c>
      <c r="J260" s="4">
        <v>0</v>
      </c>
      <c r="K260" s="38">
        <f t="shared" si="2486"/>
        <v>0</v>
      </c>
      <c r="L260" s="37">
        <v>0</v>
      </c>
      <c r="M260" s="4">
        <v>0</v>
      </c>
      <c r="N260" s="38">
        <f t="shared" si="2487"/>
        <v>0</v>
      </c>
      <c r="O260" s="65">
        <v>23.207999999999998</v>
      </c>
      <c r="P260" s="4">
        <v>2795.8090000000002</v>
      </c>
      <c r="Q260" s="38">
        <f t="shared" si="2488"/>
        <v>120467.46811444331</v>
      </c>
      <c r="R260" s="37">
        <v>0</v>
      </c>
      <c r="S260" s="4">
        <v>0</v>
      </c>
      <c r="T260" s="38">
        <f t="shared" si="2489"/>
        <v>0</v>
      </c>
      <c r="U260" s="65">
        <v>380.30763000000002</v>
      </c>
      <c r="V260" s="4">
        <v>17361.683000000001</v>
      </c>
      <c r="W260" s="38">
        <f t="shared" si="2490"/>
        <v>45651.682034357291</v>
      </c>
      <c r="X260" s="65">
        <v>12.430399999999999</v>
      </c>
      <c r="Y260" s="4">
        <v>279.34699999999998</v>
      </c>
      <c r="Z260" s="38">
        <f t="shared" si="2491"/>
        <v>22472.889046209293</v>
      </c>
      <c r="AA260" s="37">
        <v>0</v>
      </c>
      <c r="AB260" s="4">
        <v>0</v>
      </c>
      <c r="AC260" s="38">
        <f t="shared" si="2492"/>
        <v>0</v>
      </c>
      <c r="AD260" s="65">
        <v>4.6050000000000004</v>
      </c>
      <c r="AE260" s="4">
        <v>372.22399999999999</v>
      </c>
      <c r="AF260" s="38">
        <f t="shared" si="2493"/>
        <v>80830.401737242108</v>
      </c>
      <c r="AG260" s="37">
        <v>0</v>
      </c>
      <c r="AH260" s="4">
        <v>0</v>
      </c>
      <c r="AI260" s="38">
        <f t="shared" si="2494"/>
        <v>0</v>
      </c>
      <c r="AJ260" s="37">
        <v>0</v>
      </c>
      <c r="AK260" s="4">
        <v>0</v>
      </c>
      <c r="AL260" s="38">
        <f t="shared" si="2495"/>
        <v>0</v>
      </c>
      <c r="AM260" s="65">
        <v>7.1379899999999994</v>
      </c>
      <c r="AN260" s="4">
        <v>340.529</v>
      </c>
      <c r="AO260" s="38">
        <f t="shared" si="2496"/>
        <v>47706.567254927511</v>
      </c>
      <c r="AP260" s="37">
        <v>0</v>
      </c>
      <c r="AQ260" s="4">
        <v>0</v>
      </c>
      <c r="AR260" s="38">
        <f t="shared" si="2497"/>
        <v>0</v>
      </c>
      <c r="AS260" s="37">
        <v>0</v>
      </c>
      <c r="AT260" s="4">
        <v>0</v>
      </c>
      <c r="AU260" s="38">
        <f t="shared" si="2498"/>
        <v>0</v>
      </c>
      <c r="AV260" s="37">
        <v>0</v>
      </c>
      <c r="AW260" s="4">
        <v>0</v>
      </c>
      <c r="AX260" s="38">
        <f t="shared" si="2499"/>
        <v>0</v>
      </c>
      <c r="AY260" s="37">
        <v>0</v>
      </c>
      <c r="AZ260" s="4">
        <v>0</v>
      </c>
      <c r="BA260" s="38">
        <f t="shared" si="2500"/>
        <v>0</v>
      </c>
      <c r="BB260" s="37">
        <v>0</v>
      </c>
      <c r="BC260" s="4">
        <v>0</v>
      </c>
      <c r="BD260" s="38">
        <f t="shared" si="2501"/>
        <v>0</v>
      </c>
      <c r="BE260" s="37">
        <v>0</v>
      </c>
      <c r="BF260" s="4">
        <v>0</v>
      </c>
      <c r="BG260" s="38">
        <f t="shared" si="2502"/>
        <v>0</v>
      </c>
      <c r="BH260" s="65">
        <v>66.810860000000005</v>
      </c>
      <c r="BI260" s="4">
        <v>393.56400000000002</v>
      </c>
      <c r="BJ260" s="38">
        <f t="shared" si="2503"/>
        <v>5890.7189639528669</v>
      </c>
      <c r="BK260" s="37">
        <v>0</v>
      </c>
      <c r="BL260" s="4">
        <v>0</v>
      </c>
      <c r="BM260" s="38">
        <f t="shared" si="2504"/>
        <v>0</v>
      </c>
      <c r="BN260" s="65">
        <v>16.27674</v>
      </c>
      <c r="BO260" s="4">
        <v>834.572</v>
      </c>
      <c r="BP260" s="38">
        <f t="shared" si="2505"/>
        <v>51273.903742395589</v>
      </c>
      <c r="BQ260" s="37">
        <v>0</v>
      </c>
      <c r="BR260" s="4">
        <v>0</v>
      </c>
      <c r="BS260" s="38">
        <f t="shared" si="2506"/>
        <v>0</v>
      </c>
      <c r="BT260" s="37">
        <v>0</v>
      </c>
      <c r="BU260" s="4">
        <v>0</v>
      </c>
      <c r="BV260" s="38">
        <f t="shared" si="2507"/>
        <v>0</v>
      </c>
      <c r="BW260" s="37">
        <v>0</v>
      </c>
      <c r="BX260" s="4">
        <v>0</v>
      </c>
      <c r="BY260" s="38">
        <f t="shared" si="2508"/>
        <v>0</v>
      </c>
      <c r="BZ260" s="65">
        <v>17.082509999999999</v>
      </c>
      <c r="CA260" s="4">
        <v>1750.3630000000001</v>
      </c>
      <c r="CB260" s="38">
        <f t="shared" si="2509"/>
        <v>102465.21149409543</v>
      </c>
      <c r="CC260" s="65">
        <v>7.1143000000000001</v>
      </c>
      <c r="CD260" s="4">
        <v>496.61900000000003</v>
      </c>
      <c r="CE260" s="38">
        <f t="shared" si="2510"/>
        <v>69805.743361961126</v>
      </c>
      <c r="CF260" s="37">
        <v>0</v>
      </c>
      <c r="CG260" s="4">
        <v>0</v>
      </c>
      <c r="CH260" s="38">
        <f t="shared" si="2511"/>
        <v>0</v>
      </c>
      <c r="CI260" s="37">
        <v>0</v>
      </c>
      <c r="CJ260" s="4">
        <v>0</v>
      </c>
      <c r="CK260" s="38">
        <f t="shared" si="2512"/>
        <v>0</v>
      </c>
      <c r="CL260" s="37">
        <v>0</v>
      </c>
      <c r="CM260" s="4">
        <v>0</v>
      </c>
      <c r="CN260" s="38">
        <f t="shared" si="2513"/>
        <v>0</v>
      </c>
      <c r="CO260" s="37">
        <v>0</v>
      </c>
      <c r="CP260" s="4">
        <v>0</v>
      </c>
      <c r="CQ260" s="38">
        <f t="shared" si="2514"/>
        <v>0</v>
      </c>
      <c r="CR260" s="37">
        <v>0</v>
      </c>
      <c r="CS260" s="4">
        <v>0</v>
      </c>
      <c r="CT260" s="38">
        <f t="shared" si="2515"/>
        <v>0</v>
      </c>
      <c r="CU260" s="37">
        <v>0</v>
      </c>
      <c r="CV260" s="4">
        <v>0</v>
      </c>
      <c r="CW260" s="38">
        <f t="shared" si="2516"/>
        <v>0</v>
      </c>
      <c r="CX260" s="65">
        <v>10.252649999999999</v>
      </c>
      <c r="CY260" s="4">
        <v>1206.3209999999999</v>
      </c>
      <c r="CZ260" s="38">
        <f t="shared" si="2517"/>
        <v>117659.43439013329</v>
      </c>
      <c r="DA260" s="65">
        <v>0.67166999999999999</v>
      </c>
      <c r="DB260" s="4">
        <v>1.4450000000000001</v>
      </c>
      <c r="DC260" s="38">
        <f t="shared" si="2518"/>
        <v>2151.3540875727663</v>
      </c>
      <c r="DD260" s="65">
        <v>3.15</v>
      </c>
      <c r="DE260" s="4">
        <v>226.35</v>
      </c>
      <c r="DF260" s="38">
        <f t="shared" si="2519"/>
        <v>71857.142857142855</v>
      </c>
      <c r="DG260" s="37">
        <v>0</v>
      </c>
      <c r="DH260" s="4">
        <v>0</v>
      </c>
      <c r="DI260" s="38">
        <f t="shared" si="2520"/>
        <v>0</v>
      </c>
      <c r="DJ260" s="37">
        <v>0</v>
      </c>
      <c r="DK260" s="4">
        <v>0</v>
      </c>
      <c r="DL260" s="38">
        <f t="shared" si="2521"/>
        <v>0</v>
      </c>
      <c r="DM260" s="65">
        <v>805.03214000000003</v>
      </c>
      <c r="DN260" s="4">
        <v>17926.831999999999</v>
      </c>
      <c r="DO260" s="38">
        <f t="shared" si="2522"/>
        <v>22268.467442802965</v>
      </c>
      <c r="DP260" s="65">
        <v>25.908999999999999</v>
      </c>
      <c r="DQ260" s="4">
        <v>707.78300000000002</v>
      </c>
      <c r="DR260" s="38">
        <f t="shared" si="2523"/>
        <v>27318.036203635802</v>
      </c>
      <c r="DS260" s="65">
        <v>12.795999999999999</v>
      </c>
      <c r="DT260" s="4">
        <v>276.74099999999999</v>
      </c>
      <c r="DU260" s="38">
        <f t="shared" si="2524"/>
        <v>21627.149109096594</v>
      </c>
      <c r="DV260" s="37">
        <v>0</v>
      </c>
      <c r="DW260" s="4">
        <v>0</v>
      </c>
      <c r="DX260" s="38">
        <f t="shared" si="2525"/>
        <v>0</v>
      </c>
      <c r="DY260" s="37">
        <v>0</v>
      </c>
      <c r="DZ260" s="4">
        <v>0</v>
      </c>
      <c r="EA260" s="38">
        <f t="shared" si="2526"/>
        <v>0</v>
      </c>
      <c r="EB260" s="65">
        <v>0.73036999999999996</v>
      </c>
      <c r="EC260" s="4">
        <v>82.123999999999995</v>
      </c>
      <c r="ED260" s="38">
        <f t="shared" si="2527"/>
        <v>112441.63916918822</v>
      </c>
      <c r="EE260" s="37">
        <v>0</v>
      </c>
      <c r="EF260" s="4">
        <v>0</v>
      </c>
      <c r="EG260" s="38">
        <f t="shared" si="2528"/>
        <v>0</v>
      </c>
      <c r="EH260" s="65">
        <v>3.4500000000000004E-3</v>
      </c>
      <c r="EI260" s="4">
        <v>0.16900000000000001</v>
      </c>
      <c r="EJ260" s="38">
        <f t="shared" si="2529"/>
        <v>48985.507246376816</v>
      </c>
      <c r="EK260" s="37">
        <v>0</v>
      </c>
      <c r="EL260" s="4">
        <v>0</v>
      </c>
      <c r="EM260" s="38">
        <f t="shared" si="2530"/>
        <v>0</v>
      </c>
      <c r="EN260" s="37">
        <v>0</v>
      </c>
      <c r="EO260" s="4">
        <v>0</v>
      </c>
      <c r="EP260" s="38">
        <f t="shared" si="2531"/>
        <v>0</v>
      </c>
      <c r="EQ260" s="37"/>
      <c r="ER260" s="4"/>
      <c r="ES260" s="38"/>
      <c r="ET260" s="37">
        <v>0</v>
      </c>
      <c r="EU260" s="4">
        <v>0</v>
      </c>
      <c r="EV260" s="38">
        <f t="shared" si="2532"/>
        <v>0</v>
      </c>
      <c r="EW260" s="37">
        <v>0</v>
      </c>
      <c r="EX260" s="4">
        <v>0</v>
      </c>
      <c r="EY260" s="38">
        <f t="shared" si="2533"/>
        <v>0</v>
      </c>
      <c r="EZ260" s="37">
        <v>0</v>
      </c>
      <c r="FA260" s="4">
        <v>0</v>
      </c>
      <c r="FB260" s="38">
        <f t="shared" si="2534"/>
        <v>0</v>
      </c>
      <c r="FC260" s="37"/>
      <c r="FD260" s="4"/>
      <c r="FE260" s="38"/>
      <c r="FF260" s="37">
        <v>0</v>
      </c>
      <c r="FG260" s="4">
        <v>0</v>
      </c>
      <c r="FH260" s="38">
        <f t="shared" si="2535"/>
        <v>0</v>
      </c>
      <c r="FI260" s="65">
        <v>97.594679999999997</v>
      </c>
      <c r="FJ260" s="4">
        <v>4901.1220000000003</v>
      </c>
      <c r="FK260" s="38">
        <f t="shared" si="2536"/>
        <v>50219.151289803915</v>
      </c>
      <c r="FL260" s="37">
        <v>0</v>
      </c>
      <c r="FM260" s="4">
        <v>0</v>
      </c>
      <c r="FN260" s="38">
        <f t="shared" si="2537"/>
        <v>0</v>
      </c>
      <c r="FO260" s="37">
        <v>0</v>
      </c>
      <c r="FP260" s="4">
        <v>0</v>
      </c>
      <c r="FQ260" s="38">
        <f t="shared" si="2538"/>
        <v>0</v>
      </c>
      <c r="FR260" s="37">
        <v>0</v>
      </c>
      <c r="FS260" s="4">
        <v>0</v>
      </c>
      <c r="FT260" s="38">
        <f t="shared" si="2539"/>
        <v>0</v>
      </c>
      <c r="FU260" s="37"/>
      <c r="FV260" s="4"/>
      <c r="FW260" s="38"/>
      <c r="FX260" s="37">
        <v>0</v>
      </c>
      <c r="FY260" s="4">
        <v>0</v>
      </c>
      <c r="FZ260" s="38">
        <f t="shared" si="2540"/>
        <v>0</v>
      </c>
      <c r="GA260" s="37">
        <v>0</v>
      </c>
      <c r="GB260" s="4">
        <v>0</v>
      </c>
      <c r="GC260" s="38">
        <f t="shared" si="2541"/>
        <v>0</v>
      </c>
      <c r="GD260" s="65">
        <v>12.943</v>
      </c>
      <c r="GE260" s="4">
        <v>838.75</v>
      </c>
      <c r="GF260" s="38">
        <f t="shared" si="2542"/>
        <v>64803.368616240448</v>
      </c>
      <c r="GG260" s="37">
        <v>0</v>
      </c>
      <c r="GH260" s="4">
        <v>0</v>
      </c>
      <c r="GI260" s="38">
        <f t="shared" si="2543"/>
        <v>0</v>
      </c>
      <c r="GJ260" s="37">
        <v>0</v>
      </c>
      <c r="GK260" s="4">
        <v>0</v>
      </c>
      <c r="GL260" s="38">
        <f t="shared" si="2544"/>
        <v>0</v>
      </c>
      <c r="GM260" s="37">
        <v>0</v>
      </c>
      <c r="GN260" s="4">
        <v>0</v>
      </c>
      <c r="GO260" s="38">
        <f t="shared" si="2545"/>
        <v>0</v>
      </c>
      <c r="GP260" s="37">
        <v>0</v>
      </c>
      <c r="GQ260" s="4">
        <v>0</v>
      </c>
      <c r="GR260" s="38">
        <f t="shared" si="2546"/>
        <v>0</v>
      </c>
      <c r="GS260" s="37">
        <v>0</v>
      </c>
      <c r="GT260" s="4">
        <v>0</v>
      </c>
      <c r="GU260" s="38">
        <f t="shared" si="2547"/>
        <v>0</v>
      </c>
      <c r="GV260" s="37">
        <v>0</v>
      </c>
      <c r="GW260" s="4">
        <v>0</v>
      </c>
      <c r="GX260" s="38">
        <f t="shared" si="2548"/>
        <v>0</v>
      </c>
      <c r="GY260" s="37">
        <v>0</v>
      </c>
      <c r="GZ260" s="4">
        <v>0</v>
      </c>
      <c r="HA260" s="38">
        <f t="shared" si="2549"/>
        <v>0</v>
      </c>
      <c r="HB260" s="65">
        <v>86.4</v>
      </c>
      <c r="HC260" s="4">
        <v>1555.2</v>
      </c>
      <c r="HD260" s="38">
        <f t="shared" si="2550"/>
        <v>18000</v>
      </c>
      <c r="HE260" s="65">
        <v>3.671E-2</v>
      </c>
      <c r="HF260" s="4">
        <v>1.0349999999999999</v>
      </c>
      <c r="HG260" s="38">
        <f t="shared" si="2551"/>
        <v>28193.952601470985</v>
      </c>
      <c r="HH260" s="65">
        <v>34.5246</v>
      </c>
      <c r="HI260" s="4">
        <v>3327.7719999999999</v>
      </c>
      <c r="HJ260" s="38">
        <f t="shared" si="2552"/>
        <v>96388.430278699831</v>
      </c>
      <c r="HK260" s="37">
        <v>0</v>
      </c>
      <c r="HL260" s="4">
        <v>0</v>
      </c>
      <c r="HM260" s="38">
        <f t="shared" si="2553"/>
        <v>0</v>
      </c>
      <c r="HN260" s="37">
        <v>0</v>
      </c>
      <c r="HO260" s="4">
        <v>0</v>
      </c>
      <c r="HP260" s="38">
        <f t="shared" si="2554"/>
        <v>0</v>
      </c>
      <c r="HQ260" s="37">
        <v>0</v>
      </c>
      <c r="HR260" s="4">
        <v>0</v>
      </c>
      <c r="HS260" s="38">
        <f t="shared" si="2555"/>
        <v>0</v>
      </c>
      <c r="HT260" s="37">
        <v>0</v>
      </c>
      <c r="HU260" s="4">
        <v>0</v>
      </c>
      <c r="HV260" s="38">
        <f t="shared" si="2556"/>
        <v>0</v>
      </c>
      <c r="HW260" s="37">
        <v>0</v>
      </c>
      <c r="HX260" s="4">
        <v>0</v>
      </c>
      <c r="HY260" s="38">
        <f t="shared" si="2557"/>
        <v>0</v>
      </c>
      <c r="HZ260" s="37">
        <v>0</v>
      </c>
      <c r="IA260" s="4">
        <v>0</v>
      </c>
      <c r="IB260" s="38">
        <f t="shared" si="2558"/>
        <v>0</v>
      </c>
      <c r="IC260" s="65">
        <v>13.71945</v>
      </c>
      <c r="ID260" s="4">
        <v>309.88200000000001</v>
      </c>
      <c r="IE260" s="38">
        <f t="shared" si="2559"/>
        <v>22587.057061325348</v>
      </c>
      <c r="IF260" s="37">
        <v>0</v>
      </c>
      <c r="IG260" s="4">
        <v>0</v>
      </c>
      <c r="IH260" s="38">
        <f t="shared" si="2560"/>
        <v>0</v>
      </c>
      <c r="II260" s="65">
        <v>2.8679999999999999</v>
      </c>
      <c r="IJ260" s="4">
        <v>264.44799999999998</v>
      </c>
      <c r="IK260" s="38">
        <f t="shared" si="2561"/>
        <v>92206.415620641565</v>
      </c>
      <c r="IL260" s="65">
        <v>4.2961899999999993</v>
      </c>
      <c r="IM260" s="4">
        <v>381.43799999999999</v>
      </c>
      <c r="IN260" s="38">
        <f t="shared" si="2562"/>
        <v>88785.179426422037</v>
      </c>
      <c r="IO260" s="65">
        <v>27.10679</v>
      </c>
      <c r="IP260" s="4">
        <v>2372.4609999999998</v>
      </c>
      <c r="IQ260" s="38">
        <f t="shared" si="2563"/>
        <v>87522.75721322959</v>
      </c>
      <c r="IR260" s="37">
        <v>0</v>
      </c>
      <c r="IS260" s="4">
        <v>0</v>
      </c>
      <c r="IT260" s="38">
        <f t="shared" si="2564"/>
        <v>0</v>
      </c>
      <c r="IU260" s="37">
        <v>0</v>
      </c>
      <c r="IV260" s="4">
        <v>0</v>
      </c>
      <c r="IW260" s="38">
        <f t="shared" si="2565"/>
        <v>0</v>
      </c>
      <c r="IX260" s="37">
        <v>0</v>
      </c>
      <c r="IY260" s="4">
        <v>0</v>
      </c>
      <c r="IZ260" s="38">
        <f t="shared" si="2566"/>
        <v>0</v>
      </c>
      <c r="JA260" s="65">
        <v>53.95391</v>
      </c>
      <c r="JB260" s="4">
        <v>2608.348</v>
      </c>
      <c r="JC260" s="38">
        <f t="shared" si="2567"/>
        <v>48344.003242767765</v>
      </c>
      <c r="JD260" s="65">
        <v>4.032</v>
      </c>
      <c r="JE260" s="4">
        <v>476.28899999999999</v>
      </c>
      <c r="JF260" s="38">
        <f t="shared" si="2568"/>
        <v>118127.23214285714</v>
      </c>
      <c r="JG260" s="37">
        <v>0</v>
      </c>
      <c r="JH260" s="4">
        <v>0</v>
      </c>
      <c r="JI260" s="38">
        <f t="shared" si="2569"/>
        <v>0</v>
      </c>
      <c r="JJ260" s="37">
        <v>0</v>
      </c>
      <c r="JK260" s="4">
        <v>0</v>
      </c>
      <c r="JL260" s="38">
        <f t="shared" si="2570"/>
        <v>0</v>
      </c>
      <c r="JM260" s="37">
        <v>0</v>
      </c>
      <c r="JN260" s="4">
        <v>0</v>
      </c>
      <c r="JO260" s="38">
        <f t="shared" si="2571"/>
        <v>0</v>
      </c>
      <c r="JP260" s="65">
        <v>40.938609999999997</v>
      </c>
      <c r="JQ260" s="4">
        <v>2780.8809999999999</v>
      </c>
      <c r="JR260" s="38">
        <f t="shared" si="2572"/>
        <v>67928.075721183501</v>
      </c>
      <c r="JS260" s="37">
        <v>0</v>
      </c>
      <c r="JT260" s="4">
        <v>0</v>
      </c>
      <c r="JU260" s="38">
        <f t="shared" si="2573"/>
        <v>0</v>
      </c>
      <c r="JV260" s="37">
        <v>0</v>
      </c>
      <c r="JW260" s="4">
        <v>0</v>
      </c>
      <c r="JX260" s="38">
        <f t="shared" si="2574"/>
        <v>0</v>
      </c>
      <c r="JY260" s="37">
        <v>0</v>
      </c>
      <c r="JZ260" s="4">
        <v>0</v>
      </c>
      <c r="KA260" s="38">
        <f t="shared" si="2575"/>
        <v>0</v>
      </c>
      <c r="KB260" s="37">
        <v>0</v>
      </c>
      <c r="KC260" s="4">
        <v>0</v>
      </c>
      <c r="KD260" s="38">
        <f t="shared" si="2576"/>
        <v>0</v>
      </c>
      <c r="KE260" s="65">
        <v>2.6243799999999999</v>
      </c>
      <c r="KF260" s="4">
        <v>50.603000000000002</v>
      </c>
      <c r="KG260" s="38">
        <f t="shared" si="2577"/>
        <v>19281.887531531258</v>
      </c>
      <c r="KH260" s="37"/>
      <c r="KI260" s="4"/>
      <c r="KJ260" s="38"/>
      <c r="KK260" s="37">
        <v>0</v>
      </c>
      <c r="KL260" s="4">
        <v>0</v>
      </c>
      <c r="KM260" s="38">
        <f t="shared" si="2578"/>
        <v>0</v>
      </c>
      <c r="KN260" s="37">
        <v>0</v>
      </c>
      <c r="KO260" s="4">
        <v>0</v>
      </c>
      <c r="KP260" s="38">
        <f t="shared" si="2579"/>
        <v>0</v>
      </c>
      <c r="KQ260" s="37">
        <v>0</v>
      </c>
      <c r="KR260" s="4">
        <v>0</v>
      </c>
      <c r="KS260" s="38">
        <f t="shared" si="2580"/>
        <v>0</v>
      </c>
      <c r="KT260" s="65">
        <v>21.347519999999999</v>
      </c>
      <c r="KU260" s="4">
        <v>115.092</v>
      </c>
      <c r="KV260" s="38">
        <f t="shared" si="2581"/>
        <v>5391.3522507532489</v>
      </c>
      <c r="KW260" s="37">
        <v>0</v>
      </c>
      <c r="KX260" s="4">
        <v>0</v>
      </c>
      <c r="KY260" s="38">
        <f t="shared" si="2582"/>
        <v>0</v>
      </c>
      <c r="KZ260" s="65">
        <v>250.66804000000002</v>
      </c>
      <c r="LA260" s="4">
        <v>7993.85</v>
      </c>
      <c r="LB260" s="38">
        <f t="shared" si="2583"/>
        <v>31890.18432505396</v>
      </c>
      <c r="LC260" s="65">
        <v>42.845109999999998</v>
      </c>
      <c r="LD260" s="4">
        <v>3362.6129999999998</v>
      </c>
      <c r="LE260" s="38">
        <f t="shared" si="2584"/>
        <v>78483.005411819468</v>
      </c>
      <c r="LF260" s="65">
        <v>5.2900000000000004E-3</v>
      </c>
      <c r="LG260" s="4">
        <v>1.6319999999999999</v>
      </c>
      <c r="LH260" s="38">
        <f t="shared" si="2585"/>
        <v>308506.61625708878</v>
      </c>
      <c r="LI260" s="65">
        <v>2E-3</v>
      </c>
      <c r="LJ260" s="4">
        <v>0.222</v>
      </c>
      <c r="LK260" s="38">
        <f t="shared" si="2586"/>
        <v>111000</v>
      </c>
      <c r="LL260" s="37">
        <v>0</v>
      </c>
      <c r="LM260" s="4">
        <v>0</v>
      </c>
      <c r="LN260" s="38">
        <f t="shared" si="2587"/>
        <v>0</v>
      </c>
      <c r="LO260" s="37">
        <v>0</v>
      </c>
      <c r="LP260" s="4">
        <v>0</v>
      </c>
      <c r="LQ260" s="38">
        <f t="shared" si="2588"/>
        <v>0</v>
      </c>
      <c r="LR260" s="37">
        <v>0</v>
      </c>
      <c r="LS260" s="4">
        <v>0</v>
      </c>
      <c r="LT260" s="38">
        <f t="shared" si="2589"/>
        <v>0</v>
      </c>
      <c r="LU260" s="65">
        <v>44.545999999999999</v>
      </c>
      <c r="LV260" s="4">
        <v>880.4</v>
      </c>
      <c r="LW260" s="38">
        <f t="shared" si="2590"/>
        <v>19763.839626453551</v>
      </c>
      <c r="LX260" s="65">
        <v>138.904</v>
      </c>
      <c r="LY260" s="4">
        <v>3489</v>
      </c>
      <c r="LZ260" s="38">
        <f t="shared" si="2591"/>
        <v>25118.067154293611</v>
      </c>
      <c r="MA260" s="72">
        <f t="shared" si="2373"/>
        <v>2272.8749899999998</v>
      </c>
      <c r="MB260" s="73">
        <f t="shared" si="2374"/>
        <v>80763.512999999992</v>
      </c>
    </row>
    <row r="261" spans="1:340" x14ac:dyDescent="0.3">
      <c r="A261" s="50">
        <v>2023</v>
      </c>
      <c r="B261" s="51" t="s">
        <v>14</v>
      </c>
      <c r="C261" s="37">
        <v>0</v>
      </c>
      <c r="D261" s="4">
        <v>0</v>
      </c>
      <c r="E261" s="38">
        <f t="shared" si="2593"/>
        <v>0</v>
      </c>
      <c r="F261" s="37">
        <v>0</v>
      </c>
      <c r="G261" s="4">
        <v>0</v>
      </c>
      <c r="H261" s="38">
        <f t="shared" si="2485"/>
        <v>0</v>
      </c>
      <c r="I261" s="37">
        <v>0</v>
      </c>
      <c r="J261" s="4">
        <v>0</v>
      </c>
      <c r="K261" s="38">
        <f t="shared" si="2486"/>
        <v>0</v>
      </c>
      <c r="L261" s="37">
        <v>0</v>
      </c>
      <c r="M261" s="4">
        <v>0</v>
      </c>
      <c r="N261" s="38">
        <f t="shared" si="2487"/>
        <v>0</v>
      </c>
      <c r="O261" s="65">
        <v>6.6924099999999997</v>
      </c>
      <c r="P261" s="4">
        <v>891.70899999999995</v>
      </c>
      <c r="Q261" s="38">
        <f t="shared" si="2488"/>
        <v>133241.83664778457</v>
      </c>
      <c r="R261" s="37">
        <v>0</v>
      </c>
      <c r="S261" s="4">
        <v>0</v>
      </c>
      <c r="T261" s="38">
        <f t="shared" si="2489"/>
        <v>0</v>
      </c>
      <c r="U261" s="65">
        <v>799.55190000000005</v>
      </c>
      <c r="V261" s="4">
        <v>38262.805999999997</v>
      </c>
      <c r="W261" s="38">
        <f t="shared" si="2490"/>
        <v>47855.312456889915</v>
      </c>
      <c r="X261" s="65">
        <v>3.4023499999999998</v>
      </c>
      <c r="Y261" s="4">
        <v>70.018000000000001</v>
      </c>
      <c r="Z261" s="38">
        <f t="shared" si="2491"/>
        <v>20579.305480035859</v>
      </c>
      <c r="AA261" s="37">
        <v>0</v>
      </c>
      <c r="AB261" s="4">
        <v>0</v>
      </c>
      <c r="AC261" s="38">
        <f t="shared" si="2492"/>
        <v>0</v>
      </c>
      <c r="AD261" s="65">
        <v>38.812440000000002</v>
      </c>
      <c r="AE261" s="4">
        <v>2901.2080000000001</v>
      </c>
      <c r="AF261" s="38">
        <f t="shared" si="2493"/>
        <v>74749.436005569354</v>
      </c>
      <c r="AG261" s="37">
        <v>0</v>
      </c>
      <c r="AH261" s="4">
        <v>0</v>
      </c>
      <c r="AI261" s="38">
        <f t="shared" si="2494"/>
        <v>0</v>
      </c>
      <c r="AJ261" s="37">
        <v>0</v>
      </c>
      <c r="AK261" s="4">
        <v>0</v>
      </c>
      <c r="AL261" s="38">
        <f t="shared" si="2495"/>
        <v>0</v>
      </c>
      <c r="AM261" s="37">
        <v>0</v>
      </c>
      <c r="AN261" s="4">
        <v>0</v>
      </c>
      <c r="AO261" s="38">
        <f t="shared" si="2496"/>
        <v>0</v>
      </c>
      <c r="AP261" s="37">
        <v>0</v>
      </c>
      <c r="AQ261" s="4">
        <v>0</v>
      </c>
      <c r="AR261" s="38">
        <f t="shared" si="2497"/>
        <v>0</v>
      </c>
      <c r="AS261" s="37">
        <v>0</v>
      </c>
      <c r="AT261" s="4">
        <v>0</v>
      </c>
      <c r="AU261" s="38">
        <f t="shared" si="2498"/>
        <v>0</v>
      </c>
      <c r="AV261" s="37">
        <v>0</v>
      </c>
      <c r="AW261" s="4">
        <v>0</v>
      </c>
      <c r="AX261" s="38">
        <f t="shared" si="2499"/>
        <v>0</v>
      </c>
      <c r="AY261" s="37">
        <v>0</v>
      </c>
      <c r="AZ261" s="4">
        <v>0</v>
      </c>
      <c r="BA261" s="38">
        <f t="shared" si="2500"/>
        <v>0</v>
      </c>
      <c r="BB261" s="37">
        <v>0</v>
      </c>
      <c r="BC261" s="4">
        <v>0</v>
      </c>
      <c r="BD261" s="38">
        <f t="shared" si="2501"/>
        <v>0</v>
      </c>
      <c r="BE261" s="37">
        <v>0</v>
      </c>
      <c r="BF261" s="4">
        <v>0</v>
      </c>
      <c r="BG261" s="38">
        <f t="shared" si="2502"/>
        <v>0</v>
      </c>
      <c r="BH261" s="65">
        <v>29.38636</v>
      </c>
      <c r="BI261" s="4">
        <v>42.314999999999998</v>
      </c>
      <c r="BJ261" s="38">
        <f t="shared" si="2503"/>
        <v>1439.9537744722381</v>
      </c>
      <c r="BK261" s="37">
        <v>0</v>
      </c>
      <c r="BL261" s="4">
        <v>0</v>
      </c>
      <c r="BM261" s="38">
        <f t="shared" si="2504"/>
        <v>0</v>
      </c>
      <c r="BN261" s="65">
        <v>1.6500000000000001E-2</v>
      </c>
      <c r="BO261" s="4">
        <v>0.19700000000000001</v>
      </c>
      <c r="BP261" s="38">
        <f t="shared" si="2505"/>
        <v>11939.39393939394</v>
      </c>
      <c r="BQ261" s="37">
        <v>0</v>
      </c>
      <c r="BR261" s="4">
        <v>0</v>
      </c>
      <c r="BS261" s="38">
        <f t="shared" si="2506"/>
        <v>0</v>
      </c>
      <c r="BT261" s="37">
        <v>0</v>
      </c>
      <c r="BU261" s="4">
        <v>0</v>
      </c>
      <c r="BV261" s="38">
        <f t="shared" si="2507"/>
        <v>0</v>
      </c>
      <c r="BW261" s="37">
        <v>0</v>
      </c>
      <c r="BX261" s="4">
        <v>0</v>
      </c>
      <c r="BY261" s="38">
        <f t="shared" si="2508"/>
        <v>0</v>
      </c>
      <c r="BZ261" s="65">
        <v>32.638339999999999</v>
      </c>
      <c r="CA261" s="4">
        <v>4219.0479999999998</v>
      </c>
      <c r="CB261" s="38">
        <f t="shared" si="2509"/>
        <v>129266.62324125553</v>
      </c>
      <c r="CC261" s="65">
        <v>15.397200000000002</v>
      </c>
      <c r="CD261" s="4">
        <v>1104.644</v>
      </c>
      <c r="CE261" s="38">
        <f t="shared" si="2510"/>
        <v>71743.174083599617</v>
      </c>
      <c r="CF261" s="37">
        <v>0</v>
      </c>
      <c r="CG261" s="4">
        <v>0</v>
      </c>
      <c r="CH261" s="38">
        <f t="shared" si="2511"/>
        <v>0</v>
      </c>
      <c r="CI261" s="37">
        <v>0</v>
      </c>
      <c r="CJ261" s="4">
        <v>0</v>
      </c>
      <c r="CK261" s="38">
        <f t="shared" si="2512"/>
        <v>0</v>
      </c>
      <c r="CL261" s="37">
        <v>0</v>
      </c>
      <c r="CM261" s="4">
        <v>0</v>
      </c>
      <c r="CN261" s="38">
        <f t="shared" si="2513"/>
        <v>0</v>
      </c>
      <c r="CO261" s="37">
        <v>0</v>
      </c>
      <c r="CP261" s="4">
        <v>0</v>
      </c>
      <c r="CQ261" s="38">
        <f t="shared" si="2514"/>
        <v>0</v>
      </c>
      <c r="CR261" s="37">
        <v>0</v>
      </c>
      <c r="CS261" s="4">
        <v>0</v>
      </c>
      <c r="CT261" s="38">
        <f t="shared" si="2515"/>
        <v>0</v>
      </c>
      <c r="CU261" s="37">
        <v>0</v>
      </c>
      <c r="CV261" s="4">
        <v>0</v>
      </c>
      <c r="CW261" s="38">
        <f t="shared" si="2516"/>
        <v>0</v>
      </c>
      <c r="CX261" s="65">
        <v>2.05783</v>
      </c>
      <c r="CY261" s="4">
        <v>201.08799999999999</v>
      </c>
      <c r="CZ261" s="38">
        <f t="shared" si="2517"/>
        <v>97718.470427586333</v>
      </c>
      <c r="DA261" s="37">
        <v>0</v>
      </c>
      <c r="DB261" s="4">
        <v>0</v>
      </c>
      <c r="DC261" s="38">
        <f t="shared" si="2518"/>
        <v>0</v>
      </c>
      <c r="DD261" s="37">
        <v>0</v>
      </c>
      <c r="DE261" s="4">
        <v>0</v>
      </c>
      <c r="DF261" s="38">
        <f t="shared" si="2519"/>
        <v>0</v>
      </c>
      <c r="DG261" s="37">
        <v>0</v>
      </c>
      <c r="DH261" s="4">
        <v>0</v>
      </c>
      <c r="DI261" s="38">
        <f t="shared" si="2520"/>
        <v>0</v>
      </c>
      <c r="DJ261" s="37">
        <v>0</v>
      </c>
      <c r="DK261" s="4">
        <v>0</v>
      </c>
      <c r="DL261" s="38">
        <f t="shared" si="2521"/>
        <v>0</v>
      </c>
      <c r="DM261" s="65">
        <v>765.83998999999994</v>
      </c>
      <c r="DN261" s="4">
        <v>16707.662</v>
      </c>
      <c r="DO261" s="38">
        <f t="shared" si="2522"/>
        <v>21816.126368642621</v>
      </c>
      <c r="DP261" s="37">
        <v>0</v>
      </c>
      <c r="DQ261" s="4">
        <v>0</v>
      </c>
      <c r="DR261" s="38">
        <f t="shared" si="2523"/>
        <v>0</v>
      </c>
      <c r="DS261" s="65">
        <v>2.2596999999999996</v>
      </c>
      <c r="DT261" s="4">
        <v>51.296999999999997</v>
      </c>
      <c r="DU261" s="38">
        <f t="shared" si="2524"/>
        <v>22700.800991282031</v>
      </c>
      <c r="DV261" s="37">
        <v>0</v>
      </c>
      <c r="DW261" s="4">
        <v>0</v>
      </c>
      <c r="DX261" s="38">
        <f t="shared" si="2525"/>
        <v>0</v>
      </c>
      <c r="DY261" s="37">
        <v>0</v>
      </c>
      <c r="DZ261" s="4">
        <v>0</v>
      </c>
      <c r="EA261" s="38">
        <f t="shared" si="2526"/>
        <v>0</v>
      </c>
      <c r="EB261" s="65">
        <v>7.1840399999999995</v>
      </c>
      <c r="EC261" s="4">
        <v>594.04</v>
      </c>
      <c r="ED261" s="38">
        <f t="shared" si="2527"/>
        <v>82688.849171218419</v>
      </c>
      <c r="EE261" s="37">
        <v>0</v>
      </c>
      <c r="EF261" s="4">
        <v>0</v>
      </c>
      <c r="EG261" s="38">
        <f t="shared" si="2528"/>
        <v>0</v>
      </c>
      <c r="EH261" s="37">
        <v>0</v>
      </c>
      <c r="EI261" s="4">
        <v>0</v>
      </c>
      <c r="EJ261" s="38">
        <f t="shared" si="2529"/>
        <v>0</v>
      </c>
      <c r="EK261" s="37">
        <v>0</v>
      </c>
      <c r="EL261" s="4">
        <v>0</v>
      </c>
      <c r="EM261" s="38">
        <f t="shared" si="2530"/>
        <v>0</v>
      </c>
      <c r="EN261" s="65">
        <v>3.6209999999999999E-2</v>
      </c>
      <c r="EO261" s="4">
        <v>11.641999999999999</v>
      </c>
      <c r="EP261" s="38">
        <f t="shared" si="2531"/>
        <v>321513.3940900304</v>
      </c>
      <c r="EQ261" s="65"/>
      <c r="ER261" s="4"/>
      <c r="ES261" s="38"/>
      <c r="ET261" s="65">
        <v>1.814E-2</v>
      </c>
      <c r="EU261" s="4">
        <v>0.51800000000000002</v>
      </c>
      <c r="EV261" s="38">
        <f t="shared" si="2532"/>
        <v>28555.678059536938</v>
      </c>
      <c r="EW261" s="37">
        <v>0</v>
      </c>
      <c r="EX261" s="4">
        <v>0</v>
      </c>
      <c r="EY261" s="38">
        <f t="shared" si="2533"/>
        <v>0</v>
      </c>
      <c r="EZ261" s="37">
        <v>0</v>
      </c>
      <c r="FA261" s="4">
        <v>0</v>
      </c>
      <c r="FB261" s="38">
        <f t="shared" si="2534"/>
        <v>0</v>
      </c>
      <c r="FC261" s="37"/>
      <c r="FD261" s="4"/>
      <c r="FE261" s="38"/>
      <c r="FF261" s="37">
        <v>0</v>
      </c>
      <c r="FG261" s="4">
        <v>0</v>
      </c>
      <c r="FH261" s="38">
        <f t="shared" si="2535"/>
        <v>0</v>
      </c>
      <c r="FI261" s="65">
        <v>63.538470000000004</v>
      </c>
      <c r="FJ261" s="4">
        <v>4104.0360000000001</v>
      </c>
      <c r="FK261" s="38">
        <f t="shared" si="2536"/>
        <v>64591.357015678841</v>
      </c>
      <c r="FL261" s="37">
        <v>0</v>
      </c>
      <c r="FM261" s="4">
        <v>0</v>
      </c>
      <c r="FN261" s="38">
        <f t="shared" si="2537"/>
        <v>0</v>
      </c>
      <c r="FO261" s="37">
        <v>0</v>
      </c>
      <c r="FP261" s="4">
        <v>0</v>
      </c>
      <c r="FQ261" s="38">
        <f t="shared" si="2538"/>
        <v>0</v>
      </c>
      <c r="FR261" s="37">
        <v>0</v>
      </c>
      <c r="FS261" s="4">
        <v>0</v>
      </c>
      <c r="FT261" s="38">
        <f t="shared" si="2539"/>
        <v>0</v>
      </c>
      <c r="FU261" s="37"/>
      <c r="FV261" s="4"/>
      <c r="FW261" s="38"/>
      <c r="FX261" s="37">
        <v>0</v>
      </c>
      <c r="FY261" s="4">
        <v>0</v>
      </c>
      <c r="FZ261" s="38">
        <f t="shared" si="2540"/>
        <v>0</v>
      </c>
      <c r="GA261" s="37">
        <v>0</v>
      </c>
      <c r="GB261" s="4">
        <v>0</v>
      </c>
      <c r="GC261" s="38">
        <f t="shared" si="2541"/>
        <v>0</v>
      </c>
      <c r="GD261" s="65">
        <v>22.36289</v>
      </c>
      <c r="GE261" s="4">
        <v>1457.9960000000001</v>
      </c>
      <c r="GF261" s="38">
        <f t="shared" si="2542"/>
        <v>65197.118977019527</v>
      </c>
      <c r="GG261" s="37">
        <v>0</v>
      </c>
      <c r="GH261" s="4">
        <v>0</v>
      </c>
      <c r="GI261" s="38">
        <f t="shared" si="2543"/>
        <v>0</v>
      </c>
      <c r="GJ261" s="37">
        <v>0</v>
      </c>
      <c r="GK261" s="4">
        <v>0</v>
      </c>
      <c r="GL261" s="38">
        <f t="shared" si="2544"/>
        <v>0</v>
      </c>
      <c r="GM261" s="37">
        <v>0</v>
      </c>
      <c r="GN261" s="4">
        <v>0</v>
      </c>
      <c r="GO261" s="38">
        <f t="shared" si="2545"/>
        <v>0</v>
      </c>
      <c r="GP261" s="37">
        <v>0</v>
      </c>
      <c r="GQ261" s="4">
        <v>0</v>
      </c>
      <c r="GR261" s="38">
        <f t="shared" si="2546"/>
        <v>0</v>
      </c>
      <c r="GS261" s="37">
        <v>0</v>
      </c>
      <c r="GT261" s="4">
        <v>0</v>
      </c>
      <c r="GU261" s="38">
        <f t="shared" si="2547"/>
        <v>0</v>
      </c>
      <c r="GV261" s="37">
        <v>0</v>
      </c>
      <c r="GW261" s="4">
        <v>0</v>
      </c>
      <c r="GX261" s="38">
        <f t="shared" si="2548"/>
        <v>0</v>
      </c>
      <c r="GY261" s="37">
        <v>0</v>
      </c>
      <c r="GZ261" s="4">
        <v>0</v>
      </c>
      <c r="HA261" s="38">
        <f t="shared" si="2549"/>
        <v>0</v>
      </c>
      <c r="HB261" s="65">
        <v>106.812</v>
      </c>
      <c r="HC261" s="4">
        <v>1990.6559999999999</v>
      </c>
      <c r="HD261" s="38">
        <f t="shared" si="2550"/>
        <v>18637.007077856422</v>
      </c>
      <c r="HE261" s="37">
        <v>0</v>
      </c>
      <c r="HF261" s="4">
        <v>0</v>
      </c>
      <c r="HG261" s="38">
        <f t="shared" si="2551"/>
        <v>0</v>
      </c>
      <c r="HH261" s="65">
        <v>56.649070000000002</v>
      </c>
      <c r="HI261" s="4">
        <v>3606.06</v>
      </c>
      <c r="HJ261" s="38">
        <f t="shared" si="2552"/>
        <v>63656.120038687302</v>
      </c>
      <c r="HK261" s="37">
        <v>0</v>
      </c>
      <c r="HL261" s="4">
        <v>0</v>
      </c>
      <c r="HM261" s="38">
        <f t="shared" si="2553"/>
        <v>0</v>
      </c>
      <c r="HN261" s="37">
        <v>0</v>
      </c>
      <c r="HO261" s="4">
        <v>0</v>
      </c>
      <c r="HP261" s="38">
        <f t="shared" si="2554"/>
        <v>0</v>
      </c>
      <c r="HQ261" s="37">
        <v>0</v>
      </c>
      <c r="HR261" s="4">
        <v>0</v>
      </c>
      <c r="HS261" s="38">
        <f t="shared" si="2555"/>
        <v>0</v>
      </c>
      <c r="HT261" s="65">
        <v>8.6999999999999994E-2</v>
      </c>
      <c r="HU261" s="4">
        <v>0.125</v>
      </c>
      <c r="HV261" s="38">
        <f t="shared" si="2556"/>
        <v>1436.7816091954023</v>
      </c>
      <c r="HW261" s="37">
        <v>0</v>
      </c>
      <c r="HX261" s="4">
        <v>0</v>
      </c>
      <c r="HY261" s="38">
        <f t="shared" si="2557"/>
        <v>0</v>
      </c>
      <c r="HZ261" s="37">
        <v>0</v>
      </c>
      <c r="IA261" s="4">
        <v>0</v>
      </c>
      <c r="IB261" s="38">
        <f t="shared" si="2558"/>
        <v>0</v>
      </c>
      <c r="IC261" s="65">
        <v>5.23224</v>
      </c>
      <c r="ID261" s="4">
        <v>123.43300000000001</v>
      </c>
      <c r="IE261" s="38">
        <f t="shared" si="2559"/>
        <v>23590.852101585555</v>
      </c>
      <c r="IF261" s="37">
        <v>0</v>
      </c>
      <c r="IG261" s="4">
        <v>0</v>
      </c>
      <c r="IH261" s="38">
        <f t="shared" si="2560"/>
        <v>0</v>
      </c>
      <c r="II261" s="37">
        <v>0</v>
      </c>
      <c r="IJ261" s="4">
        <v>0</v>
      </c>
      <c r="IK261" s="38">
        <f t="shared" si="2561"/>
        <v>0</v>
      </c>
      <c r="IL261" s="65">
        <v>12.18566</v>
      </c>
      <c r="IM261" s="4">
        <v>1057.9829999999999</v>
      </c>
      <c r="IN261" s="38">
        <f t="shared" si="2562"/>
        <v>86821.96942964106</v>
      </c>
      <c r="IO261" s="37">
        <v>0</v>
      </c>
      <c r="IP261" s="4">
        <v>0</v>
      </c>
      <c r="IQ261" s="38">
        <f t="shared" si="2563"/>
        <v>0</v>
      </c>
      <c r="IR261" s="37">
        <v>0</v>
      </c>
      <c r="IS261" s="4">
        <v>0</v>
      </c>
      <c r="IT261" s="38">
        <f t="shared" si="2564"/>
        <v>0</v>
      </c>
      <c r="IU261" s="37">
        <v>0</v>
      </c>
      <c r="IV261" s="4">
        <v>0</v>
      </c>
      <c r="IW261" s="38">
        <f t="shared" si="2565"/>
        <v>0</v>
      </c>
      <c r="IX261" s="37">
        <v>0</v>
      </c>
      <c r="IY261" s="4">
        <v>0</v>
      </c>
      <c r="IZ261" s="38">
        <f t="shared" si="2566"/>
        <v>0</v>
      </c>
      <c r="JA261" s="65">
        <v>6.6322000000000001</v>
      </c>
      <c r="JB261" s="4">
        <v>218.66399999999999</v>
      </c>
      <c r="JC261" s="38">
        <f t="shared" si="2567"/>
        <v>32970.05518530804</v>
      </c>
      <c r="JD261" s="65">
        <v>3.15</v>
      </c>
      <c r="JE261" s="4">
        <v>375.83199999999999</v>
      </c>
      <c r="JF261" s="38">
        <f t="shared" si="2568"/>
        <v>119311.74603174604</v>
      </c>
      <c r="JG261" s="37">
        <v>0</v>
      </c>
      <c r="JH261" s="4">
        <v>0</v>
      </c>
      <c r="JI261" s="38">
        <f t="shared" si="2569"/>
        <v>0</v>
      </c>
      <c r="JJ261" s="37">
        <v>0</v>
      </c>
      <c r="JK261" s="4">
        <v>0</v>
      </c>
      <c r="JL261" s="38">
        <f t="shared" si="2570"/>
        <v>0</v>
      </c>
      <c r="JM261" s="37">
        <v>0</v>
      </c>
      <c r="JN261" s="4">
        <v>0</v>
      </c>
      <c r="JO261" s="38">
        <f t="shared" si="2571"/>
        <v>0</v>
      </c>
      <c r="JP261" s="65">
        <v>25.315570000000001</v>
      </c>
      <c r="JQ261" s="4">
        <v>2452.7350000000001</v>
      </c>
      <c r="JR261" s="38">
        <f t="shared" si="2572"/>
        <v>96886.422071476176</v>
      </c>
      <c r="JS261" s="37">
        <v>0</v>
      </c>
      <c r="JT261" s="4">
        <v>0</v>
      </c>
      <c r="JU261" s="38">
        <f t="shared" si="2573"/>
        <v>0</v>
      </c>
      <c r="JV261" s="37">
        <v>0</v>
      </c>
      <c r="JW261" s="4">
        <v>0</v>
      </c>
      <c r="JX261" s="38">
        <f t="shared" si="2574"/>
        <v>0</v>
      </c>
      <c r="JY261" s="37">
        <v>0</v>
      </c>
      <c r="JZ261" s="4">
        <v>0</v>
      </c>
      <c r="KA261" s="38">
        <f t="shared" si="2575"/>
        <v>0</v>
      </c>
      <c r="KB261" s="37">
        <v>0</v>
      </c>
      <c r="KC261" s="4">
        <v>0</v>
      </c>
      <c r="KD261" s="38">
        <f t="shared" si="2576"/>
        <v>0</v>
      </c>
      <c r="KE261" s="37">
        <v>0</v>
      </c>
      <c r="KF261" s="4">
        <v>0</v>
      </c>
      <c r="KG261" s="38">
        <f t="shared" si="2577"/>
        <v>0</v>
      </c>
      <c r="KH261" s="37"/>
      <c r="KI261" s="4"/>
      <c r="KJ261" s="38"/>
      <c r="KK261" s="37">
        <v>0</v>
      </c>
      <c r="KL261" s="4">
        <v>0</v>
      </c>
      <c r="KM261" s="38">
        <f t="shared" si="2578"/>
        <v>0</v>
      </c>
      <c r="KN261" s="37">
        <v>0</v>
      </c>
      <c r="KO261" s="4">
        <v>0</v>
      </c>
      <c r="KP261" s="38">
        <f t="shared" si="2579"/>
        <v>0</v>
      </c>
      <c r="KQ261" s="65">
        <v>6.92</v>
      </c>
      <c r="KR261" s="4">
        <v>207.25800000000001</v>
      </c>
      <c r="KS261" s="38">
        <f t="shared" si="2580"/>
        <v>29950.578034682083</v>
      </c>
      <c r="KT261" s="65">
        <v>3.3080500000000002</v>
      </c>
      <c r="KU261" s="4">
        <v>43.476999999999997</v>
      </c>
      <c r="KV261" s="38">
        <f t="shared" si="2581"/>
        <v>13142.788047339065</v>
      </c>
      <c r="KW261" s="37">
        <v>0</v>
      </c>
      <c r="KX261" s="4">
        <v>0</v>
      </c>
      <c r="KY261" s="38">
        <f t="shared" si="2582"/>
        <v>0</v>
      </c>
      <c r="KZ261" s="65">
        <v>160.63498999999999</v>
      </c>
      <c r="LA261" s="4">
        <v>5976.0320000000002</v>
      </c>
      <c r="LB261" s="38">
        <f t="shared" si="2583"/>
        <v>37202.554686248623</v>
      </c>
      <c r="LC261" s="65">
        <v>53.98462</v>
      </c>
      <c r="LD261" s="4">
        <v>4628.3190000000004</v>
      </c>
      <c r="LE261" s="38">
        <f t="shared" si="2584"/>
        <v>85734.029432827359</v>
      </c>
      <c r="LF261" s="65">
        <v>3.9262299999999999</v>
      </c>
      <c r="LG261" s="4">
        <v>49.411000000000001</v>
      </c>
      <c r="LH261" s="38">
        <f t="shared" si="2585"/>
        <v>12584.846022775029</v>
      </c>
      <c r="LI261" s="65">
        <v>4.024</v>
      </c>
      <c r="LJ261" s="4">
        <v>678.18200000000002</v>
      </c>
      <c r="LK261" s="38">
        <f t="shared" si="2586"/>
        <v>168534.29423459244</v>
      </c>
      <c r="LL261" s="37">
        <v>0</v>
      </c>
      <c r="LM261" s="4">
        <v>0</v>
      </c>
      <c r="LN261" s="38">
        <f t="shared" si="2587"/>
        <v>0</v>
      </c>
      <c r="LO261" s="37">
        <v>0</v>
      </c>
      <c r="LP261" s="4">
        <v>0</v>
      </c>
      <c r="LQ261" s="38">
        <f t="shared" si="2588"/>
        <v>0</v>
      </c>
      <c r="LR261" s="37">
        <v>0</v>
      </c>
      <c r="LS261" s="4">
        <v>0</v>
      </c>
      <c r="LT261" s="38">
        <f t="shared" si="2589"/>
        <v>0</v>
      </c>
      <c r="LU261" s="65">
        <v>74.349999999999994</v>
      </c>
      <c r="LV261" s="4">
        <v>1794.249</v>
      </c>
      <c r="LW261" s="38">
        <f t="shared" si="2590"/>
        <v>24132.468056489579</v>
      </c>
      <c r="LX261" s="65">
        <v>153.38</v>
      </c>
      <c r="LY261" s="4">
        <v>3602.828</v>
      </c>
      <c r="LZ261" s="38">
        <f t="shared" si="2591"/>
        <v>23489.55535271874</v>
      </c>
      <c r="MA261" s="72">
        <f t="shared" si="2373"/>
        <v>2465.7864</v>
      </c>
      <c r="MB261" s="73">
        <f t="shared" si="2374"/>
        <v>97425.467999999993</v>
      </c>
    </row>
    <row r="262" spans="1:340" x14ac:dyDescent="0.3">
      <c r="A262" s="50">
        <v>2023</v>
      </c>
      <c r="B262" s="38" t="s">
        <v>15</v>
      </c>
      <c r="C262" s="37">
        <v>0</v>
      </c>
      <c r="D262" s="4">
        <v>0</v>
      </c>
      <c r="E262" s="38">
        <f t="shared" si="2593"/>
        <v>0</v>
      </c>
      <c r="F262" s="37">
        <v>0</v>
      </c>
      <c r="G262" s="4">
        <v>0</v>
      </c>
      <c r="H262" s="38">
        <f t="shared" si="2485"/>
        <v>0</v>
      </c>
      <c r="I262" s="37">
        <v>0</v>
      </c>
      <c r="J262" s="4">
        <v>0</v>
      </c>
      <c r="K262" s="38">
        <f t="shared" si="2486"/>
        <v>0</v>
      </c>
      <c r="L262" s="37">
        <v>0</v>
      </c>
      <c r="M262" s="4">
        <v>0</v>
      </c>
      <c r="N262" s="38">
        <f t="shared" si="2487"/>
        <v>0</v>
      </c>
      <c r="O262" s="65">
        <v>6.1200000000000004E-3</v>
      </c>
      <c r="P262" s="4">
        <v>0.99099999999999999</v>
      </c>
      <c r="Q262" s="38">
        <f t="shared" si="2488"/>
        <v>161928.10457516339</v>
      </c>
      <c r="R262" s="37">
        <v>0</v>
      </c>
      <c r="S262" s="4">
        <v>0</v>
      </c>
      <c r="T262" s="38">
        <f t="shared" si="2489"/>
        <v>0</v>
      </c>
      <c r="U262" s="65">
        <v>353.01265000000001</v>
      </c>
      <c r="V262" s="4">
        <v>17593.368999999999</v>
      </c>
      <c r="W262" s="38">
        <f t="shared" si="2490"/>
        <v>49837.786266299518</v>
      </c>
      <c r="X262" s="65">
        <v>17.28</v>
      </c>
      <c r="Y262" s="4">
        <v>684.88400000000001</v>
      </c>
      <c r="Z262" s="38">
        <f t="shared" si="2491"/>
        <v>39634.490740740737</v>
      </c>
      <c r="AA262" s="37">
        <v>0</v>
      </c>
      <c r="AB262" s="4">
        <v>0</v>
      </c>
      <c r="AC262" s="38">
        <f t="shared" si="2492"/>
        <v>0</v>
      </c>
      <c r="AD262" s="65">
        <v>0.59683000000000008</v>
      </c>
      <c r="AE262" s="4">
        <v>72.528000000000006</v>
      </c>
      <c r="AF262" s="38">
        <f t="shared" si="2493"/>
        <v>121522.04145233985</v>
      </c>
      <c r="AG262" s="37">
        <v>0</v>
      </c>
      <c r="AH262" s="4">
        <v>0</v>
      </c>
      <c r="AI262" s="38">
        <f t="shared" si="2494"/>
        <v>0</v>
      </c>
      <c r="AJ262" s="37">
        <v>0</v>
      </c>
      <c r="AK262" s="4">
        <v>0</v>
      </c>
      <c r="AL262" s="38">
        <f t="shared" si="2495"/>
        <v>0</v>
      </c>
      <c r="AM262" s="37">
        <v>0</v>
      </c>
      <c r="AN262" s="4">
        <v>0</v>
      </c>
      <c r="AO262" s="38">
        <f t="shared" si="2496"/>
        <v>0</v>
      </c>
      <c r="AP262" s="37">
        <v>0</v>
      </c>
      <c r="AQ262" s="4">
        <v>0</v>
      </c>
      <c r="AR262" s="38">
        <f t="shared" si="2497"/>
        <v>0</v>
      </c>
      <c r="AS262" s="37">
        <v>0</v>
      </c>
      <c r="AT262" s="4">
        <v>0</v>
      </c>
      <c r="AU262" s="38">
        <f t="shared" si="2498"/>
        <v>0</v>
      </c>
      <c r="AV262" s="37">
        <v>0</v>
      </c>
      <c r="AW262" s="4">
        <v>0</v>
      </c>
      <c r="AX262" s="38">
        <f t="shared" si="2499"/>
        <v>0</v>
      </c>
      <c r="AY262" s="65">
        <v>7.8638000000000003</v>
      </c>
      <c r="AZ262" s="4">
        <v>1494.2570000000001</v>
      </c>
      <c r="BA262" s="38">
        <f t="shared" si="2500"/>
        <v>190017.16727281976</v>
      </c>
      <c r="BB262" s="37">
        <v>0</v>
      </c>
      <c r="BC262" s="4">
        <v>0</v>
      </c>
      <c r="BD262" s="38">
        <f t="shared" si="2501"/>
        <v>0</v>
      </c>
      <c r="BE262" s="37">
        <v>0</v>
      </c>
      <c r="BF262" s="4">
        <v>0</v>
      </c>
      <c r="BG262" s="38">
        <f t="shared" si="2502"/>
        <v>0</v>
      </c>
      <c r="BH262" s="65">
        <v>36.502160000000003</v>
      </c>
      <c r="BI262" s="4">
        <v>112.961</v>
      </c>
      <c r="BJ262" s="38">
        <f t="shared" si="2503"/>
        <v>3094.6387830199633</v>
      </c>
      <c r="BK262" s="37">
        <v>0</v>
      </c>
      <c r="BL262" s="4">
        <v>0</v>
      </c>
      <c r="BM262" s="38">
        <f t="shared" si="2504"/>
        <v>0</v>
      </c>
      <c r="BN262" s="65">
        <v>33.477539999999998</v>
      </c>
      <c r="BO262" s="4">
        <v>1848.5509999999999</v>
      </c>
      <c r="BP262" s="38">
        <f t="shared" si="2505"/>
        <v>55217.647413758597</v>
      </c>
      <c r="BQ262" s="37">
        <v>0</v>
      </c>
      <c r="BR262" s="4">
        <v>0</v>
      </c>
      <c r="BS262" s="38">
        <f t="shared" si="2506"/>
        <v>0</v>
      </c>
      <c r="BT262" s="37">
        <v>0</v>
      </c>
      <c r="BU262" s="4">
        <v>0</v>
      </c>
      <c r="BV262" s="38">
        <f t="shared" si="2507"/>
        <v>0</v>
      </c>
      <c r="BW262" s="37">
        <v>0</v>
      </c>
      <c r="BX262" s="4">
        <v>0</v>
      </c>
      <c r="BY262" s="38">
        <f t="shared" si="2508"/>
        <v>0</v>
      </c>
      <c r="BZ262" s="65">
        <v>0.85583000000000009</v>
      </c>
      <c r="CA262" s="4">
        <v>185.989</v>
      </c>
      <c r="CB262" s="38">
        <f t="shared" si="2509"/>
        <v>217320.02851033496</v>
      </c>
      <c r="CC262" s="65">
        <v>6.8695200000000005</v>
      </c>
      <c r="CD262" s="4">
        <v>487.209</v>
      </c>
      <c r="CE262" s="38">
        <f t="shared" si="2510"/>
        <v>70923.295950808781</v>
      </c>
      <c r="CF262" s="37">
        <v>0</v>
      </c>
      <c r="CG262" s="4">
        <v>0</v>
      </c>
      <c r="CH262" s="38">
        <f t="shared" si="2511"/>
        <v>0</v>
      </c>
      <c r="CI262" s="37">
        <v>0</v>
      </c>
      <c r="CJ262" s="4">
        <v>0</v>
      </c>
      <c r="CK262" s="38">
        <f t="shared" si="2512"/>
        <v>0</v>
      </c>
      <c r="CL262" s="37">
        <v>0</v>
      </c>
      <c r="CM262" s="4">
        <v>0</v>
      </c>
      <c r="CN262" s="38">
        <f t="shared" si="2513"/>
        <v>0</v>
      </c>
      <c r="CO262" s="65">
        <v>8.2799999999999999E-2</v>
      </c>
      <c r="CP262" s="4">
        <v>26.79</v>
      </c>
      <c r="CQ262" s="38">
        <f t="shared" si="2514"/>
        <v>323550.72463768115</v>
      </c>
      <c r="CR262" s="37">
        <v>0</v>
      </c>
      <c r="CS262" s="4">
        <v>0</v>
      </c>
      <c r="CT262" s="38">
        <f t="shared" si="2515"/>
        <v>0</v>
      </c>
      <c r="CU262" s="37">
        <v>0</v>
      </c>
      <c r="CV262" s="4">
        <v>0</v>
      </c>
      <c r="CW262" s="38">
        <f t="shared" si="2516"/>
        <v>0</v>
      </c>
      <c r="CX262" s="65">
        <v>7.7026899999999996</v>
      </c>
      <c r="CY262" s="4">
        <v>1299.117</v>
      </c>
      <c r="CZ262" s="38">
        <f t="shared" si="2517"/>
        <v>168657.57287389212</v>
      </c>
      <c r="DA262" s="37">
        <v>0</v>
      </c>
      <c r="DB262" s="4">
        <v>0</v>
      </c>
      <c r="DC262" s="38">
        <f t="shared" si="2518"/>
        <v>0</v>
      </c>
      <c r="DD262" s="37">
        <v>0</v>
      </c>
      <c r="DE262" s="4">
        <v>0</v>
      </c>
      <c r="DF262" s="38">
        <f t="shared" si="2519"/>
        <v>0</v>
      </c>
      <c r="DG262" s="37">
        <v>0</v>
      </c>
      <c r="DH262" s="4">
        <v>0</v>
      </c>
      <c r="DI262" s="38">
        <f t="shared" si="2520"/>
        <v>0</v>
      </c>
      <c r="DJ262" s="37">
        <v>0</v>
      </c>
      <c r="DK262" s="4">
        <v>0</v>
      </c>
      <c r="DL262" s="38">
        <f t="shared" si="2521"/>
        <v>0</v>
      </c>
      <c r="DM262" s="65">
        <v>943.71614999999997</v>
      </c>
      <c r="DN262" s="4">
        <v>22205.744999999999</v>
      </c>
      <c r="DO262" s="38">
        <f t="shared" si="2522"/>
        <v>23530.110192561609</v>
      </c>
      <c r="DP262" s="65">
        <v>49.084540000000004</v>
      </c>
      <c r="DQ262" s="4">
        <v>1704.7360000000001</v>
      </c>
      <c r="DR262" s="38">
        <f t="shared" si="2523"/>
        <v>34730.609678729801</v>
      </c>
      <c r="DS262" s="37">
        <v>0</v>
      </c>
      <c r="DT262" s="4">
        <v>0</v>
      </c>
      <c r="DU262" s="38">
        <f t="shared" si="2524"/>
        <v>0</v>
      </c>
      <c r="DV262" s="37">
        <v>0</v>
      </c>
      <c r="DW262" s="4">
        <v>0</v>
      </c>
      <c r="DX262" s="38">
        <f t="shared" si="2525"/>
        <v>0</v>
      </c>
      <c r="DY262" s="37">
        <v>0</v>
      </c>
      <c r="DZ262" s="4">
        <v>0</v>
      </c>
      <c r="EA262" s="38">
        <f t="shared" si="2526"/>
        <v>0</v>
      </c>
      <c r="EB262" s="65">
        <v>16.719570000000001</v>
      </c>
      <c r="EC262" s="4">
        <v>721.65200000000004</v>
      </c>
      <c r="ED262" s="38">
        <f t="shared" si="2527"/>
        <v>43162.114815153742</v>
      </c>
      <c r="EE262" s="37">
        <v>0</v>
      </c>
      <c r="EF262" s="4">
        <v>0</v>
      </c>
      <c r="EG262" s="38">
        <f t="shared" si="2528"/>
        <v>0</v>
      </c>
      <c r="EH262" s="65">
        <v>1.0500000000000002E-3</v>
      </c>
      <c r="EI262" s="4">
        <v>0.05</v>
      </c>
      <c r="EJ262" s="38">
        <f t="shared" si="2529"/>
        <v>47619.047619047611</v>
      </c>
      <c r="EK262" s="37">
        <v>0</v>
      </c>
      <c r="EL262" s="4">
        <v>0</v>
      </c>
      <c r="EM262" s="38">
        <f t="shared" si="2530"/>
        <v>0</v>
      </c>
      <c r="EN262" s="37">
        <v>0</v>
      </c>
      <c r="EO262" s="4">
        <v>0</v>
      </c>
      <c r="EP262" s="38">
        <f t="shared" si="2531"/>
        <v>0</v>
      </c>
      <c r="EQ262" s="37"/>
      <c r="ER262" s="4"/>
      <c r="ES262" s="38"/>
      <c r="ET262" s="37">
        <v>0</v>
      </c>
      <c r="EU262" s="4">
        <v>0</v>
      </c>
      <c r="EV262" s="38">
        <f t="shared" si="2532"/>
        <v>0</v>
      </c>
      <c r="EW262" s="37">
        <v>0</v>
      </c>
      <c r="EX262" s="4">
        <v>0</v>
      </c>
      <c r="EY262" s="38">
        <f t="shared" si="2533"/>
        <v>0</v>
      </c>
      <c r="EZ262" s="37">
        <v>0</v>
      </c>
      <c r="FA262" s="4">
        <v>0</v>
      </c>
      <c r="FB262" s="38">
        <f t="shared" si="2534"/>
        <v>0</v>
      </c>
      <c r="FC262" s="37"/>
      <c r="FD262" s="4"/>
      <c r="FE262" s="38"/>
      <c r="FF262" s="37">
        <v>0</v>
      </c>
      <c r="FG262" s="4">
        <v>0</v>
      </c>
      <c r="FH262" s="38">
        <f t="shared" si="2535"/>
        <v>0</v>
      </c>
      <c r="FI262" s="65">
        <v>74.799440000000004</v>
      </c>
      <c r="FJ262" s="4">
        <v>4641.817</v>
      </c>
      <c r="FK262" s="38">
        <f t="shared" si="2536"/>
        <v>62056.841602022687</v>
      </c>
      <c r="FL262" s="37">
        <v>0</v>
      </c>
      <c r="FM262" s="4">
        <v>0</v>
      </c>
      <c r="FN262" s="38">
        <f t="shared" si="2537"/>
        <v>0</v>
      </c>
      <c r="FO262" s="65">
        <v>1.4883599999999999</v>
      </c>
      <c r="FP262" s="4">
        <v>111.952</v>
      </c>
      <c r="FQ262" s="38">
        <f t="shared" si="2538"/>
        <v>75218.361149184348</v>
      </c>
      <c r="FR262" s="37">
        <v>0</v>
      </c>
      <c r="FS262" s="4">
        <v>0</v>
      </c>
      <c r="FT262" s="38">
        <f t="shared" si="2539"/>
        <v>0</v>
      </c>
      <c r="FU262" s="37"/>
      <c r="FV262" s="4"/>
      <c r="FW262" s="38"/>
      <c r="FX262" s="37">
        <v>0</v>
      </c>
      <c r="FY262" s="4">
        <v>0</v>
      </c>
      <c r="FZ262" s="38">
        <f t="shared" si="2540"/>
        <v>0</v>
      </c>
      <c r="GA262" s="37">
        <v>0</v>
      </c>
      <c r="GB262" s="4">
        <v>0</v>
      </c>
      <c r="GC262" s="38">
        <f t="shared" si="2541"/>
        <v>0</v>
      </c>
      <c r="GD262" s="65">
        <v>23.176959999999998</v>
      </c>
      <c r="GE262" s="4">
        <v>1421.962</v>
      </c>
      <c r="GF262" s="38">
        <f t="shared" si="2542"/>
        <v>61352.394792069368</v>
      </c>
      <c r="GG262" s="37">
        <v>0</v>
      </c>
      <c r="GH262" s="4">
        <v>0</v>
      </c>
      <c r="GI262" s="38">
        <f t="shared" si="2543"/>
        <v>0</v>
      </c>
      <c r="GJ262" s="37">
        <v>0</v>
      </c>
      <c r="GK262" s="4">
        <v>0</v>
      </c>
      <c r="GL262" s="38">
        <f t="shared" si="2544"/>
        <v>0</v>
      </c>
      <c r="GM262" s="37">
        <v>0</v>
      </c>
      <c r="GN262" s="4">
        <v>0</v>
      </c>
      <c r="GO262" s="38">
        <f t="shared" si="2545"/>
        <v>0</v>
      </c>
      <c r="GP262" s="37">
        <v>0</v>
      </c>
      <c r="GQ262" s="4">
        <v>0</v>
      </c>
      <c r="GR262" s="38">
        <f t="shared" si="2546"/>
        <v>0</v>
      </c>
      <c r="GS262" s="37">
        <v>0</v>
      </c>
      <c r="GT262" s="4">
        <v>0</v>
      </c>
      <c r="GU262" s="38">
        <f t="shared" si="2547"/>
        <v>0</v>
      </c>
      <c r="GV262" s="37">
        <v>0</v>
      </c>
      <c r="GW262" s="4">
        <v>0</v>
      </c>
      <c r="GX262" s="38">
        <f t="shared" si="2548"/>
        <v>0</v>
      </c>
      <c r="GY262" s="37">
        <v>0</v>
      </c>
      <c r="GZ262" s="4">
        <v>0</v>
      </c>
      <c r="HA262" s="38">
        <f t="shared" si="2549"/>
        <v>0</v>
      </c>
      <c r="HB262" s="65">
        <v>32.4</v>
      </c>
      <c r="HC262" s="4">
        <v>777.6</v>
      </c>
      <c r="HD262" s="38">
        <f t="shared" si="2550"/>
        <v>24000</v>
      </c>
      <c r="HE262" s="37">
        <v>0</v>
      </c>
      <c r="HF262" s="4">
        <v>0</v>
      </c>
      <c r="HG262" s="38">
        <f t="shared" si="2551"/>
        <v>0</v>
      </c>
      <c r="HH262" s="65">
        <v>21.75948</v>
      </c>
      <c r="HI262" s="4">
        <v>1921.09</v>
      </c>
      <c r="HJ262" s="38">
        <f t="shared" si="2552"/>
        <v>88287.495840893258</v>
      </c>
      <c r="HK262" s="37">
        <v>0</v>
      </c>
      <c r="HL262" s="4">
        <v>0</v>
      </c>
      <c r="HM262" s="38">
        <f t="shared" si="2553"/>
        <v>0</v>
      </c>
      <c r="HN262" s="37">
        <v>0</v>
      </c>
      <c r="HO262" s="4">
        <v>0</v>
      </c>
      <c r="HP262" s="38">
        <f t="shared" si="2554"/>
        <v>0</v>
      </c>
      <c r="HQ262" s="37">
        <v>0</v>
      </c>
      <c r="HR262" s="4">
        <v>0</v>
      </c>
      <c r="HS262" s="38">
        <f t="shared" si="2555"/>
        <v>0</v>
      </c>
      <c r="HT262" s="37">
        <v>0</v>
      </c>
      <c r="HU262" s="4">
        <v>0</v>
      </c>
      <c r="HV262" s="38">
        <f t="shared" si="2556"/>
        <v>0</v>
      </c>
      <c r="HW262" s="37">
        <v>0</v>
      </c>
      <c r="HX262" s="4">
        <v>0</v>
      </c>
      <c r="HY262" s="38">
        <f t="shared" si="2557"/>
        <v>0</v>
      </c>
      <c r="HZ262" s="37">
        <v>0</v>
      </c>
      <c r="IA262" s="4">
        <v>0</v>
      </c>
      <c r="IB262" s="38">
        <f t="shared" si="2558"/>
        <v>0</v>
      </c>
      <c r="IC262" s="65">
        <v>8.1105</v>
      </c>
      <c r="ID262" s="4">
        <v>372.9</v>
      </c>
      <c r="IE262" s="38">
        <f t="shared" si="2559"/>
        <v>45977.436656186423</v>
      </c>
      <c r="IF262" s="37">
        <v>0</v>
      </c>
      <c r="IG262" s="4">
        <v>0</v>
      </c>
      <c r="IH262" s="38">
        <f t="shared" si="2560"/>
        <v>0</v>
      </c>
      <c r="II262" s="37">
        <v>0</v>
      </c>
      <c r="IJ262" s="4">
        <v>0</v>
      </c>
      <c r="IK262" s="38">
        <f t="shared" si="2561"/>
        <v>0</v>
      </c>
      <c r="IL262" s="65">
        <v>4.3191000000000006</v>
      </c>
      <c r="IM262" s="4">
        <v>385.41300000000001</v>
      </c>
      <c r="IN262" s="38">
        <f t="shared" si="2562"/>
        <v>89234.56275612973</v>
      </c>
      <c r="IO262" s="65">
        <v>28.570270000000001</v>
      </c>
      <c r="IP262" s="4">
        <v>2683.7510000000002</v>
      </c>
      <c r="IQ262" s="38">
        <f t="shared" si="2563"/>
        <v>93935.094068064456</v>
      </c>
      <c r="IR262" s="37">
        <v>0</v>
      </c>
      <c r="IS262" s="4">
        <v>0</v>
      </c>
      <c r="IT262" s="38">
        <f t="shared" si="2564"/>
        <v>0</v>
      </c>
      <c r="IU262" s="37">
        <v>0</v>
      </c>
      <c r="IV262" s="4">
        <v>0</v>
      </c>
      <c r="IW262" s="38">
        <f t="shared" si="2565"/>
        <v>0</v>
      </c>
      <c r="IX262" s="37">
        <v>0</v>
      </c>
      <c r="IY262" s="4">
        <v>0</v>
      </c>
      <c r="IZ262" s="38">
        <f t="shared" si="2566"/>
        <v>0</v>
      </c>
      <c r="JA262" s="65">
        <v>34.296010000000003</v>
      </c>
      <c r="JB262" s="4">
        <v>1543.5360000000001</v>
      </c>
      <c r="JC262" s="38">
        <f t="shared" si="2567"/>
        <v>45006.284987670573</v>
      </c>
      <c r="JD262" s="65">
        <v>3.024</v>
      </c>
      <c r="JE262" s="4">
        <v>351.58699999999999</v>
      </c>
      <c r="JF262" s="38">
        <f t="shared" si="2568"/>
        <v>116265.54232804233</v>
      </c>
      <c r="JG262" s="37">
        <v>0</v>
      </c>
      <c r="JH262" s="4">
        <v>0</v>
      </c>
      <c r="JI262" s="38">
        <f t="shared" si="2569"/>
        <v>0</v>
      </c>
      <c r="JJ262" s="37">
        <v>0</v>
      </c>
      <c r="JK262" s="4">
        <v>0</v>
      </c>
      <c r="JL262" s="38">
        <f t="shared" si="2570"/>
        <v>0</v>
      </c>
      <c r="JM262" s="37">
        <v>0</v>
      </c>
      <c r="JN262" s="4">
        <v>0</v>
      </c>
      <c r="JO262" s="38">
        <f t="shared" si="2571"/>
        <v>0</v>
      </c>
      <c r="JP262" s="65">
        <v>52.050370000000001</v>
      </c>
      <c r="JQ262" s="4">
        <v>3945.8470000000002</v>
      </c>
      <c r="JR262" s="38">
        <f t="shared" si="2572"/>
        <v>75808.241132579846</v>
      </c>
      <c r="JS262" s="37">
        <v>0</v>
      </c>
      <c r="JT262" s="4">
        <v>0</v>
      </c>
      <c r="JU262" s="38">
        <f t="shared" si="2573"/>
        <v>0</v>
      </c>
      <c r="JV262" s="37">
        <v>0</v>
      </c>
      <c r="JW262" s="4">
        <v>0</v>
      </c>
      <c r="JX262" s="38">
        <f t="shared" si="2574"/>
        <v>0</v>
      </c>
      <c r="JY262" s="37">
        <v>0</v>
      </c>
      <c r="JZ262" s="4">
        <v>0</v>
      </c>
      <c r="KA262" s="38">
        <f t="shared" si="2575"/>
        <v>0</v>
      </c>
      <c r="KB262" s="65">
        <v>0.3</v>
      </c>
      <c r="KC262" s="4">
        <v>6.0670000000000002</v>
      </c>
      <c r="KD262" s="38">
        <f t="shared" si="2576"/>
        <v>20223.333333333336</v>
      </c>
      <c r="KE262" s="65">
        <v>23.543500000000002</v>
      </c>
      <c r="KF262" s="4">
        <v>47.530999999999999</v>
      </c>
      <c r="KG262" s="38">
        <f t="shared" si="2577"/>
        <v>2018.8587083483762</v>
      </c>
      <c r="KH262" s="37"/>
      <c r="KI262" s="4"/>
      <c r="KJ262" s="38"/>
      <c r="KK262" s="37">
        <v>0</v>
      </c>
      <c r="KL262" s="4">
        <v>0</v>
      </c>
      <c r="KM262" s="38">
        <f t="shared" si="2578"/>
        <v>0</v>
      </c>
      <c r="KN262" s="37">
        <v>0</v>
      </c>
      <c r="KO262" s="4">
        <v>0</v>
      </c>
      <c r="KP262" s="38">
        <f t="shared" si="2579"/>
        <v>0</v>
      </c>
      <c r="KQ262" s="37">
        <v>0</v>
      </c>
      <c r="KR262" s="4">
        <v>0</v>
      </c>
      <c r="KS262" s="38">
        <f t="shared" si="2580"/>
        <v>0</v>
      </c>
      <c r="KT262" s="65">
        <v>11.019069999999999</v>
      </c>
      <c r="KU262" s="4">
        <v>147.83500000000001</v>
      </c>
      <c r="KV262" s="38">
        <f t="shared" si="2581"/>
        <v>13416.286492417239</v>
      </c>
      <c r="KW262" s="65">
        <v>5.05</v>
      </c>
      <c r="KX262" s="4">
        <v>9.9000000000000005E-2</v>
      </c>
      <c r="KY262" s="38">
        <f t="shared" si="2582"/>
        <v>19.603960396039604</v>
      </c>
      <c r="KZ262" s="65">
        <v>129.21725999999998</v>
      </c>
      <c r="LA262" s="4">
        <v>4239.2190000000001</v>
      </c>
      <c r="LB262" s="38">
        <f t="shared" si="2583"/>
        <v>32806.909850897631</v>
      </c>
      <c r="LC262" s="65">
        <v>44.414900000000003</v>
      </c>
      <c r="LD262" s="4">
        <v>2487.6750000000002</v>
      </c>
      <c r="LE262" s="38">
        <f t="shared" si="2584"/>
        <v>56009.920094382745</v>
      </c>
      <c r="LF262" s="65">
        <v>0.60289000000000004</v>
      </c>
      <c r="LG262" s="4">
        <v>50.045999999999999</v>
      </c>
      <c r="LH262" s="38">
        <f t="shared" si="2585"/>
        <v>83010.167692282164</v>
      </c>
      <c r="LI262" s="37">
        <v>7.9500000000000001E-2</v>
      </c>
      <c r="LJ262" s="4">
        <v>4.33</v>
      </c>
      <c r="LK262" s="38">
        <f t="shared" si="2586"/>
        <v>54465.408805031446</v>
      </c>
      <c r="LL262" s="37">
        <v>0</v>
      </c>
      <c r="LM262" s="4">
        <v>0</v>
      </c>
      <c r="LN262" s="38">
        <f t="shared" si="2587"/>
        <v>0</v>
      </c>
      <c r="LO262" s="37">
        <v>0</v>
      </c>
      <c r="LP262" s="4">
        <v>0</v>
      </c>
      <c r="LQ262" s="38">
        <f t="shared" si="2588"/>
        <v>0</v>
      </c>
      <c r="LR262" s="37">
        <v>0</v>
      </c>
      <c r="LS262" s="4">
        <v>0</v>
      </c>
      <c r="LT262" s="38">
        <f t="shared" si="2589"/>
        <v>0</v>
      </c>
      <c r="LU262" s="65">
        <v>53.897400000000005</v>
      </c>
      <c r="LV262" s="4">
        <v>1280.4000000000001</v>
      </c>
      <c r="LW262" s="38">
        <f t="shared" si="2590"/>
        <v>23756.247982277437</v>
      </c>
      <c r="LX262" s="65">
        <v>66.805000000000007</v>
      </c>
      <c r="LY262" s="4">
        <v>1655.748</v>
      </c>
      <c r="LZ262" s="38">
        <f t="shared" si="2591"/>
        <v>24784.791557518147</v>
      </c>
      <c r="MA262" s="72">
        <f t="shared" si="2373"/>
        <v>2092.69526</v>
      </c>
      <c r="MB262" s="73">
        <f t="shared" si="2374"/>
        <v>76515.234000000011</v>
      </c>
    </row>
    <row r="263" spans="1:340" x14ac:dyDescent="0.3">
      <c r="A263" s="50">
        <v>2023</v>
      </c>
      <c r="B263" s="51" t="s">
        <v>16</v>
      </c>
      <c r="C263" s="37">
        <v>0</v>
      </c>
      <c r="D263" s="4">
        <v>0</v>
      </c>
      <c r="E263" s="38">
        <f t="shared" si="2593"/>
        <v>0</v>
      </c>
      <c r="F263" s="37">
        <v>0</v>
      </c>
      <c r="G263" s="4">
        <v>0</v>
      </c>
      <c r="H263" s="38">
        <f t="shared" si="2485"/>
        <v>0</v>
      </c>
      <c r="I263" s="37">
        <v>0</v>
      </c>
      <c r="J263" s="4">
        <v>0</v>
      </c>
      <c r="K263" s="38">
        <f t="shared" si="2486"/>
        <v>0</v>
      </c>
      <c r="L263" s="37">
        <v>0</v>
      </c>
      <c r="M263" s="4">
        <v>0</v>
      </c>
      <c r="N263" s="38">
        <f t="shared" si="2487"/>
        <v>0</v>
      </c>
      <c r="O263" s="65">
        <v>15.210989999999999</v>
      </c>
      <c r="P263" s="4">
        <v>1807.1310000000001</v>
      </c>
      <c r="Q263" s="38">
        <f t="shared" si="2488"/>
        <v>118804.29873400746</v>
      </c>
      <c r="R263" s="65">
        <v>5.7499999999999999E-3</v>
      </c>
      <c r="S263" s="4">
        <v>0.82299999999999995</v>
      </c>
      <c r="T263" s="38">
        <f t="shared" si="2489"/>
        <v>143130.43478260867</v>
      </c>
      <c r="U263" s="65">
        <v>348.03469999999999</v>
      </c>
      <c r="V263" s="4">
        <v>17396.417000000001</v>
      </c>
      <c r="W263" s="38">
        <f t="shared" si="2490"/>
        <v>49984.719914422334</v>
      </c>
      <c r="X263" s="65">
        <v>12.686399999999999</v>
      </c>
      <c r="Y263" s="4">
        <v>300.185</v>
      </c>
      <c r="Z263" s="38">
        <f t="shared" si="2491"/>
        <v>23661.952957497797</v>
      </c>
      <c r="AA263" s="37">
        <v>0</v>
      </c>
      <c r="AB263" s="4">
        <v>0</v>
      </c>
      <c r="AC263" s="38">
        <f t="shared" si="2492"/>
        <v>0</v>
      </c>
      <c r="AD263" s="65">
        <v>4.1206800000000001</v>
      </c>
      <c r="AE263" s="4">
        <v>101.67400000000001</v>
      </c>
      <c r="AF263" s="38">
        <f t="shared" si="2493"/>
        <v>24674.082918353281</v>
      </c>
      <c r="AG263" s="37">
        <v>0</v>
      </c>
      <c r="AH263" s="4">
        <v>0</v>
      </c>
      <c r="AI263" s="38">
        <f t="shared" si="2494"/>
        <v>0</v>
      </c>
      <c r="AJ263" s="37">
        <v>0</v>
      </c>
      <c r="AK263" s="4">
        <v>0</v>
      </c>
      <c r="AL263" s="38">
        <f t="shared" si="2495"/>
        <v>0</v>
      </c>
      <c r="AM263" s="37">
        <v>0</v>
      </c>
      <c r="AN263" s="4">
        <v>0</v>
      </c>
      <c r="AO263" s="38">
        <f t="shared" si="2496"/>
        <v>0</v>
      </c>
      <c r="AP263" s="37">
        <v>0</v>
      </c>
      <c r="AQ263" s="4">
        <v>0</v>
      </c>
      <c r="AR263" s="38">
        <f t="shared" si="2497"/>
        <v>0</v>
      </c>
      <c r="AS263" s="37">
        <v>0</v>
      </c>
      <c r="AT263" s="4">
        <v>0</v>
      </c>
      <c r="AU263" s="38">
        <f t="shared" si="2498"/>
        <v>0</v>
      </c>
      <c r="AV263" s="37">
        <v>0</v>
      </c>
      <c r="AW263" s="4">
        <v>0</v>
      </c>
      <c r="AX263" s="38">
        <f t="shared" si="2499"/>
        <v>0</v>
      </c>
      <c r="AY263" s="65">
        <v>5.2000000000000006E-4</v>
      </c>
      <c r="AZ263" s="4">
        <v>4.2000000000000003E-2</v>
      </c>
      <c r="BA263" s="38">
        <f t="shared" si="2500"/>
        <v>80769.230769230766</v>
      </c>
      <c r="BB263" s="37">
        <v>0</v>
      </c>
      <c r="BC263" s="4">
        <v>0</v>
      </c>
      <c r="BD263" s="38">
        <f t="shared" si="2501"/>
        <v>0</v>
      </c>
      <c r="BE263" s="37">
        <v>0</v>
      </c>
      <c r="BF263" s="4">
        <v>0</v>
      </c>
      <c r="BG263" s="38">
        <f t="shared" si="2502"/>
        <v>0</v>
      </c>
      <c r="BH263" s="65">
        <v>74.704800000000006</v>
      </c>
      <c r="BI263" s="4">
        <v>196.91200000000001</v>
      </c>
      <c r="BJ263" s="38">
        <f t="shared" si="2503"/>
        <v>2635.86811021514</v>
      </c>
      <c r="BK263" s="37">
        <v>0</v>
      </c>
      <c r="BL263" s="4">
        <v>0</v>
      </c>
      <c r="BM263" s="38">
        <f t="shared" si="2504"/>
        <v>0</v>
      </c>
      <c r="BN263" s="65">
        <v>12.533760000000001</v>
      </c>
      <c r="BO263" s="4">
        <v>819.98</v>
      </c>
      <c r="BP263" s="38">
        <f t="shared" si="2505"/>
        <v>65421.709048202618</v>
      </c>
      <c r="BQ263" s="37">
        <v>0</v>
      </c>
      <c r="BR263" s="4">
        <v>0</v>
      </c>
      <c r="BS263" s="38">
        <f t="shared" si="2506"/>
        <v>0</v>
      </c>
      <c r="BT263" s="37">
        <v>0</v>
      </c>
      <c r="BU263" s="4">
        <v>0</v>
      </c>
      <c r="BV263" s="38">
        <f t="shared" si="2507"/>
        <v>0</v>
      </c>
      <c r="BW263" s="37">
        <v>0</v>
      </c>
      <c r="BX263" s="4">
        <v>0</v>
      </c>
      <c r="BY263" s="38">
        <f t="shared" si="2508"/>
        <v>0</v>
      </c>
      <c r="BZ263" s="65">
        <v>5.8939200000000005</v>
      </c>
      <c r="CA263" s="4">
        <v>485.45400000000001</v>
      </c>
      <c r="CB263" s="38">
        <f t="shared" si="2509"/>
        <v>82365.217037217997</v>
      </c>
      <c r="CC263" s="65">
        <v>32.788800000000002</v>
      </c>
      <c r="CD263" s="4">
        <v>2416.4499999999998</v>
      </c>
      <c r="CE263" s="38">
        <f t="shared" si="2510"/>
        <v>73697.42107060946</v>
      </c>
      <c r="CF263" s="37">
        <v>0</v>
      </c>
      <c r="CG263" s="4">
        <v>0</v>
      </c>
      <c r="CH263" s="38">
        <f t="shared" si="2511"/>
        <v>0</v>
      </c>
      <c r="CI263" s="37">
        <v>0</v>
      </c>
      <c r="CJ263" s="4">
        <v>0</v>
      </c>
      <c r="CK263" s="38">
        <f t="shared" si="2512"/>
        <v>0</v>
      </c>
      <c r="CL263" s="37">
        <v>0</v>
      </c>
      <c r="CM263" s="4">
        <v>0</v>
      </c>
      <c r="CN263" s="38">
        <f t="shared" si="2513"/>
        <v>0</v>
      </c>
      <c r="CO263" s="37">
        <v>0</v>
      </c>
      <c r="CP263" s="4">
        <v>0</v>
      </c>
      <c r="CQ263" s="38">
        <f t="shared" si="2514"/>
        <v>0</v>
      </c>
      <c r="CR263" s="37">
        <v>0</v>
      </c>
      <c r="CS263" s="4">
        <v>0</v>
      </c>
      <c r="CT263" s="38">
        <f t="shared" si="2515"/>
        <v>0</v>
      </c>
      <c r="CU263" s="37">
        <v>0</v>
      </c>
      <c r="CV263" s="4">
        <v>0</v>
      </c>
      <c r="CW263" s="38">
        <f t="shared" si="2516"/>
        <v>0</v>
      </c>
      <c r="CX263" s="65">
        <v>9.2763600000000004</v>
      </c>
      <c r="CY263" s="4">
        <v>655.93200000000002</v>
      </c>
      <c r="CZ263" s="38">
        <f t="shared" si="2517"/>
        <v>70710.062998848691</v>
      </c>
      <c r="DA263" s="37">
        <v>0</v>
      </c>
      <c r="DB263" s="4">
        <v>0</v>
      </c>
      <c r="DC263" s="38">
        <f t="shared" si="2518"/>
        <v>0</v>
      </c>
      <c r="DD263" s="65">
        <v>9.6189999999999998E-2</v>
      </c>
      <c r="DE263" s="4">
        <v>5.1959999999999997</v>
      </c>
      <c r="DF263" s="38">
        <f t="shared" si="2519"/>
        <v>54018.089198461377</v>
      </c>
      <c r="DG263" s="37">
        <v>0</v>
      </c>
      <c r="DH263" s="4">
        <v>0</v>
      </c>
      <c r="DI263" s="38">
        <f t="shared" si="2520"/>
        <v>0</v>
      </c>
      <c r="DJ263" s="37">
        <v>0</v>
      </c>
      <c r="DK263" s="4">
        <v>0</v>
      </c>
      <c r="DL263" s="38">
        <f t="shared" si="2521"/>
        <v>0</v>
      </c>
      <c r="DM263" s="65">
        <v>1059.1101999999998</v>
      </c>
      <c r="DN263" s="4">
        <v>27389.870999999999</v>
      </c>
      <c r="DO263" s="38">
        <f t="shared" si="2522"/>
        <v>25861.209721141393</v>
      </c>
      <c r="DP263" s="65">
        <v>44.815199999999997</v>
      </c>
      <c r="DQ263" s="4">
        <v>1908.8109999999999</v>
      </c>
      <c r="DR263" s="38">
        <f t="shared" si="2523"/>
        <v>42592.937217729697</v>
      </c>
      <c r="DS263" s="37">
        <v>0</v>
      </c>
      <c r="DT263" s="4">
        <v>0</v>
      </c>
      <c r="DU263" s="38">
        <f t="shared" si="2524"/>
        <v>0</v>
      </c>
      <c r="DV263" s="65">
        <v>9.5E-4</v>
      </c>
      <c r="DW263" s="4">
        <v>0.248</v>
      </c>
      <c r="DX263" s="38">
        <f t="shared" si="2525"/>
        <v>261052.63157894733</v>
      </c>
      <c r="DY263" s="37">
        <v>0</v>
      </c>
      <c r="DZ263" s="4">
        <v>0</v>
      </c>
      <c r="EA263" s="38">
        <f t="shared" si="2526"/>
        <v>0</v>
      </c>
      <c r="EB263" s="65">
        <v>0.31818000000000002</v>
      </c>
      <c r="EC263" s="4">
        <v>177.00200000000001</v>
      </c>
      <c r="ED263" s="38">
        <f t="shared" si="2527"/>
        <v>556295.17882959323</v>
      </c>
      <c r="EE263" s="37">
        <v>0</v>
      </c>
      <c r="EF263" s="4">
        <v>0</v>
      </c>
      <c r="EG263" s="38">
        <f t="shared" si="2528"/>
        <v>0</v>
      </c>
      <c r="EH263" s="65">
        <v>9.3000000000000005E-4</v>
      </c>
      <c r="EI263" s="4">
        <v>0.152</v>
      </c>
      <c r="EJ263" s="38">
        <f t="shared" si="2529"/>
        <v>163440.86021505375</v>
      </c>
      <c r="EK263" s="37">
        <v>0</v>
      </c>
      <c r="EL263" s="4">
        <v>0</v>
      </c>
      <c r="EM263" s="38">
        <f t="shared" si="2530"/>
        <v>0</v>
      </c>
      <c r="EN263" s="37">
        <v>0</v>
      </c>
      <c r="EO263" s="4">
        <v>0</v>
      </c>
      <c r="EP263" s="38">
        <f t="shared" si="2531"/>
        <v>0</v>
      </c>
      <c r="EQ263" s="65"/>
      <c r="ER263" s="4"/>
      <c r="ES263" s="38"/>
      <c r="ET263" s="65">
        <v>1.6265000000000001</v>
      </c>
      <c r="EU263" s="4">
        <v>269.202</v>
      </c>
      <c r="EV263" s="38">
        <f t="shared" si="2532"/>
        <v>165509.9907777436</v>
      </c>
      <c r="EW263" s="37">
        <v>0</v>
      </c>
      <c r="EX263" s="4">
        <v>0</v>
      </c>
      <c r="EY263" s="38">
        <f t="shared" si="2533"/>
        <v>0</v>
      </c>
      <c r="EZ263" s="37">
        <v>0</v>
      </c>
      <c r="FA263" s="4">
        <v>0</v>
      </c>
      <c r="FB263" s="38">
        <f t="shared" si="2534"/>
        <v>0</v>
      </c>
      <c r="FC263" s="37"/>
      <c r="FD263" s="4"/>
      <c r="FE263" s="38"/>
      <c r="FF263" s="37">
        <v>0</v>
      </c>
      <c r="FG263" s="4">
        <v>0</v>
      </c>
      <c r="FH263" s="38">
        <f t="shared" si="2535"/>
        <v>0</v>
      </c>
      <c r="FI263" s="65">
        <v>84.718050000000005</v>
      </c>
      <c r="FJ263" s="4">
        <v>2976.48</v>
      </c>
      <c r="FK263" s="38">
        <f t="shared" si="2536"/>
        <v>35133.953154020892</v>
      </c>
      <c r="FL263" s="37">
        <v>0</v>
      </c>
      <c r="FM263" s="4">
        <v>0</v>
      </c>
      <c r="FN263" s="38">
        <f t="shared" si="2537"/>
        <v>0</v>
      </c>
      <c r="FO263" s="37">
        <v>0</v>
      </c>
      <c r="FP263" s="4">
        <v>0</v>
      </c>
      <c r="FQ263" s="38">
        <f t="shared" si="2538"/>
        <v>0</v>
      </c>
      <c r="FR263" s="37">
        <v>0</v>
      </c>
      <c r="FS263" s="4">
        <v>0</v>
      </c>
      <c r="FT263" s="38">
        <f t="shared" si="2539"/>
        <v>0</v>
      </c>
      <c r="FU263" s="37"/>
      <c r="FV263" s="4"/>
      <c r="FW263" s="38"/>
      <c r="FX263" s="37">
        <v>0</v>
      </c>
      <c r="FY263" s="4">
        <v>0</v>
      </c>
      <c r="FZ263" s="38">
        <f t="shared" si="2540"/>
        <v>0</v>
      </c>
      <c r="GA263" s="37">
        <v>0</v>
      </c>
      <c r="GB263" s="4">
        <v>0</v>
      </c>
      <c r="GC263" s="38">
        <f t="shared" si="2541"/>
        <v>0</v>
      </c>
      <c r="GD263" s="37">
        <v>0</v>
      </c>
      <c r="GE263" s="4">
        <v>0</v>
      </c>
      <c r="GF263" s="38">
        <f t="shared" si="2542"/>
        <v>0</v>
      </c>
      <c r="GG263" s="37">
        <v>0</v>
      </c>
      <c r="GH263" s="4">
        <v>0</v>
      </c>
      <c r="GI263" s="38">
        <f t="shared" si="2543"/>
        <v>0</v>
      </c>
      <c r="GJ263" s="37">
        <v>0</v>
      </c>
      <c r="GK263" s="4">
        <v>0</v>
      </c>
      <c r="GL263" s="38">
        <f t="shared" si="2544"/>
        <v>0</v>
      </c>
      <c r="GM263" s="37">
        <v>0</v>
      </c>
      <c r="GN263" s="4">
        <v>0</v>
      </c>
      <c r="GO263" s="38">
        <f t="shared" si="2545"/>
        <v>0</v>
      </c>
      <c r="GP263" s="37">
        <v>0</v>
      </c>
      <c r="GQ263" s="4">
        <v>0</v>
      </c>
      <c r="GR263" s="38">
        <f t="shared" si="2546"/>
        <v>0</v>
      </c>
      <c r="GS263" s="37">
        <v>0</v>
      </c>
      <c r="GT263" s="4">
        <v>0</v>
      </c>
      <c r="GU263" s="38">
        <f t="shared" si="2547"/>
        <v>0</v>
      </c>
      <c r="GV263" s="37">
        <v>0</v>
      </c>
      <c r="GW263" s="4">
        <v>0</v>
      </c>
      <c r="GX263" s="38">
        <f t="shared" si="2548"/>
        <v>0</v>
      </c>
      <c r="GY263" s="37">
        <v>0</v>
      </c>
      <c r="GZ263" s="4">
        <v>0</v>
      </c>
      <c r="HA263" s="38">
        <f t="shared" si="2549"/>
        <v>0</v>
      </c>
      <c r="HB263" s="37">
        <v>0</v>
      </c>
      <c r="HC263" s="4">
        <v>0</v>
      </c>
      <c r="HD263" s="38">
        <f t="shared" si="2550"/>
        <v>0</v>
      </c>
      <c r="HE263" s="37">
        <v>0</v>
      </c>
      <c r="HF263" s="4">
        <v>0</v>
      </c>
      <c r="HG263" s="38">
        <f t="shared" si="2551"/>
        <v>0</v>
      </c>
      <c r="HH263" s="65">
        <v>61.93159</v>
      </c>
      <c r="HI263" s="4">
        <v>4821.4790000000003</v>
      </c>
      <c r="HJ263" s="38">
        <f t="shared" si="2552"/>
        <v>77851.690873752799</v>
      </c>
      <c r="HK263" s="37">
        <v>0</v>
      </c>
      <c r="HL263" s="4">
        <v>0</v>
      </c>
      <c r="HM263" s="38">
        <f t="shared" si="2553"/>
        <v>0</v>
      </c>
      <c r="HN263" s="37">
        <v>0</v>
      </c>
      <c r="HO263" s="4">
        <v>0</v>
      </c>
      <c r="HP263" s="38">
        <f t="shared" si="2554"/>
        <v>0</v>
      </c>
      <c r="HQ263" s="37">
        <v>0</v>
      </c>
      <c r="HR263" s="4">
        <v>0</v>
      </c>
      <c r="HS263" s="38">
        <f t="shared" si="2555"/>
        <v>0</v>
      </c>
      <c r="HT263" s="37">
        <v>0</v>
      </c>
      <c r="HU263" s="4">
        <v>0</v>
      </c>
      <c r="HV263" s="38">
        <f t="shared" si="2556"/>
        <v>0</v>
      </c>
      <c r="HW263" s="37">
        <v>0</v>
      </c>
      <c r="HX263" s="4">
        <v>0</v>
      </c>
      <c r="HY263" s="38">
        <f t="shared" si="2557"/>
        <v>0</v>
      </c>
      <c r="HZ263" s="37">
        <v>0</v>
      </c>
      <c r="IA263" s="4">
        <v>0</v>
      </c>
      <c r="IB263" s="38">
        <f t="shared" si="2558"/>
        <v>0</v>
      </c>
      <c r="IC263" s="65">
        <v>8.6440000000000001</v>
      </c>
      <c r="ID263" s="4">
        <v>288.87299999999999</v>
      </c>
      <c r="IE263" s="38">
        <f t="shared" si="2559"/>
        <v>33418.903285515968</v>
      </c>
      <c r="IF263" s="37">
        <v>0</v>
      </c>
      <c r="IG263" s="4">
        <v>0</v>
      </c>
      <c r="IH263" s="38">
        <f t="shared" si="2560"/>
        <v>0</v>
      </c>
      <c r="II263" s="37">
        <v>0</v>
      </c>
      <c r="IJ263" s="4">
        <v>0</v>
      </c>
      <c r="IK263" s="38">
        <f t="shared" si="2561"/>
        <v>0</v>
      </c>
      <c r="IL263" s="65">
        <v>11.334680000000001</v>
      </c>
      <c r="IM263" s="4">
        <v>1112.1079999999999</v>
      </c>
      <c r="IN263" s="38">
        <f t="shared" si="2562"/>
        <v>98115.518038444832</v>
      </c>
      <c r="IO263" s="65">
        <v>59.736199999999997</v>
      </c>
      <c r="IP263" s="4">
        <v>5267.4319999999998</v>
      </c>
      <c r="IQ263" s="38">
        <f t="shared" si="2563"/>
        <v>88178.22358971613</v>
      </c>
      <c r="IR263" s="37">
        <v>0</v>
      </c>
      <c r="IS263" s="4">
        <v>0</v>
      </c>
      <c r="IT263" s="38">
        <f t="shared" si="2564"/>
        <v>0</v>
      </c>
      <c r="IU263" s="37">
        <v>0</v>
      </c>
      <c r="IV263" s="4">
        <v>0</v>
      </c>
      <c r="IW263" s="38">
        <f t="shared" si="2565"/>
        <v>0</v>
      </c>
      <c r="IX263" s="37">
        <v>0</v>
      </c>
      <c r="IY263" s="4">
        <v>0</v>
      </c>
      <c r="IZ263" s="38">
        <f t="shared" si="2566"/>
        <v>0</v>
      </c>
      <c r="JA263" s="65">
        <v>2.2000000000000001E-3</v>
      </c>
      <c r="JB263" s="4">
        <v>0.13600000000000001</v>
      </c>
      <c r="JC263" s="38">
        <f t="shared" si="2567"/>
        <v>61818.181818181823</v>
      </c>
      <c r="JD263" s="37">
        <v>0</v>
      </c>
      <c r="JE263" s="4">
        <v>0</v>
      </c>
      <c r="JF263" s="38">
        <f t="shared" si="2568"/>
        <v>0</v>
      </c>
      <c r="JG263" s="37">
        <v>0</v>
      </c>
      <c r="JH263" s="4">
        <v>0</v>
      </c>
      <c r="JI263" s="38">
        <f t="shared" si="2569"/>
        <v>0</v>
      </c>
      <c r="JJ263" s="37">
        <v>0</v>
      </c>
      <c r="JK263" s="4">
        <v>0</v>
      </c>
      <c r="JL263" s="38">
        <f t="shared" si="2570"/>
        <v>0</v>
      </c>
      <c r="JM263" s="65">
        <v>1.25</v>
      </c>
      <c r="JN263" s="4">
        <v>35.918999999999997</v>
      </c>
      <c r="JO263" s="38">
        <f t="shared" si="2571"/>
        <v>28735.200000000001</v>
      </c>
      <c r="JP263" s="65">
        <v>50.331940000000003</v>
      </c>
      <c r="JQ263" s="4">
        <v>4516.3119999999999</v>
      </c>
      <c r="JR263" s="38">
        <f t="shared" si="2572"/>
        <v>89730.536911551579</v>
      </c>
      <c r="JS263" s="37">
        <v>0</v>
      </c>
      <c r="JT263" s="4">
        <v>0</v>
      </c>
      <c r="JU263" s="38">
        <f t="shared" si="2573"/>
        <v>0</v>
      </c>
      <c r="JV263" s="65">
        <v>6.0099999999999997E-3</v>
      </c>
      <c r="JW263" s="4">
        <v>0.51600000000000001</v>
      </c>
      <c r="JX263" s="38">
        <f t="shared" si="2574"/>
        <v>85856.905158069887</v>
      </c>
      <c r="JY263" s="37">
        <v>0</v>
      </c>
      <c r="JZ263" s="4">
        <v>0</v>
      </c>
      <c r="KA263" s="38">
        <f t="shared" si="2575"/>
        <v>0</v>
      </c>
      <c r="KB263" s="37">
        <v>0</v>
      </c>
      <c r="KC263" s="4">
        <v>0</v>
      </c>
      <c r="KD263" s="38">
        <f t="shared" si="2576"/>
        <v>0</v>
      </c>
      <c r="KE263" s="65">
        <v>0.42219000000000001</v>
      </c>
      <c r="KF263" s="4">
        <v>10.173999999999999</v>
      </c>
      <c r="KG263" s="38">
        <f t="shared" si="2577"/>
        <v>24098.154859186623</v>
      </c>
      <c r="KH263" s="37"/>
      <c r="KI263" s="4"/>
      <c r="KJ263" s="38"/>
      <c r="KK263" s="37">
        <v>0</v>
      </c>
      <c r="KL263" s="4">
        <v>0</v>
      </c>
      <c r="KM263" s="38">
        <f t="shared" si="2578"/>
        <v>0</v>
      </c>
      <c r="KN263" s="37">
        <v>0</v>
      </c>
      <c r="KO263" s="4">
        <v>0</v>
      </c>
      <c r="KP263" s="38">
        <f t="shared" si="2579"/>
        <v>0</v>
      </c>
      <c r="KQ263" s="37">
        <v>0</v>
      </c>
      <c r="KR263" s="4">
        <v>0</v>
      </c>
      <c r="KS263" s="38">
        <f t="shared" si="2580"/>
        <v>0</v>
      </c>
      <c r="KT263" s="65">
        <v>13.81817</v>
      </c>
      <c r="KU263" s="4">
        <v>669.14599999999996</v>
      </c>
      <c r="KV263" s="38">
        <f t="shared" si="2581"/>
        <v>48425.08088987181</v>
      </c>
      <c r="KW263" s="37">
        <v>0</v>
      </c>
      <c r="KX263" s="4">
        <v>0</v>
      </c>
      <c r="KY263" s="38">
        <f t="shared" si="2582"/>
        <v>0</v>
      </c>
      <c r="KZ263" s="37">
        <v>0</v>
      </c>
      <c r="LA263" s="4">
        <v>0</v>
      </c>
      <c r="LB263" s="38">
        <f t="shared" si="2583"/>
        <v>0</v>
      </c>
      <c r="LC263" s="65">
        <v>47.513129999999997</v>
      </c>
      <c r="LD263" s="4">
        <v>3194.672</v>
      </c>
      <c r="LE263" s="38">
        <f t="shared" si="2584"/>
        <v>67237.666724966344</v>
      </c>
      <c r="LF263" s="65">
        <v>3.4107699999999999</v>
      </c>
      <c r="LG263" s="4">
        <v>44.055</v>
      </c>
      <c r="LH263" s="38">
        <f t="shared" si="2585"/>
        <v>12916.438223626923</v>
      </c>
      <c r="LI263" s="65">
        <v>0.16003999999999999</v>
      </c>
      <c r="LJ263" s="4">
        <v>7.3620000000000001</v>
      </c>
      <c r="LK263" s="38">
        <f t="shared" si="2586"/>
        <v>46000.999750062489</v>
      </c>
      <c r="LL263" s="37">
        <v>0</v>
      </c>
      <c r="LM263" s="4">
        <v>0</v>
      </c>
      <c r="LN263" s="38">
        <f t="shared" si="2587"/>
        <v>0</v>
      </c>
      <c r="LO263" s="37">
        <v>0</v>
      </c>
      <c r="LP263" s="4">
        <v>0</v>
      </c>
      <c r="LQ263" s="38">
        <f t="shared" si="2588"/>
        <v>0</v>
      </c>
      <c r="LR263" s="37">
        <v>0</v>
      </c>
      <c r="LS263" s="4">
        <v>0</v>
      </c>
      <c r="LT263" s="38">
        <f t="shared" si="2589"/>
        <v>0</v>
      </c>
      <c r="LU263" s="65">
        <v>91.23</v>
      </c>
      <c r="LV263" s="4">
        <v>1993.36</v>
      </c>
      <c r="LW263" s="38">
        <f t="shared" si="2590"/>
        <v>21849.830099747887</v>
      </c>
      <c r="LX263" s="65">
        <v>28.965</v>
      </c>
      <c r="LY263" s="4">
        <v>683.17600000000004</v>
      </c>
      <c r="LZ263" s="38">
        <f t="shared" si="2591"/>
        <v>23586.259278439498</v>
      </c>
      <c r="MA263" s="72">
        <f t="shared" si="2373"/>
        <v>2084.6987999999997</v>
      </c>
      <c r="MB263" s="73">
        <f t="shared" si="2374"/>
        <v>79552.682000000001</v>
      </c>
    </row>
    <row r="264" spans="1:340" ht="15" thickBot="1" x14ac:dyDescent="0.35">
      <c r="A264" s="60"/>
      <c r="B264" s="53" t="s">
        <v>17</v>
      </c>
      <c r="C264" s="35">
        <f t="shared" ref="C264:D264" si="2594">SUM(C252:C263)</f>
        <v>0</v>
      </c>
      <c r="D264" s="29">
        <f t="shared" si="2594"/>
        <v>0</v>
      </c>
      <c r="E264" s="36"/>
      <c r="F264" s="35">
        <f t="shared" ref="F264:G264" si="2595">SUM(F252:F263)</f>
        <v>0</v>
      </c>
      <c r="G264" s="29">
        <f t="shared" si="2595"/>
        <v>0</v>
      </c>
      <c r="H264" s="36"/>
      <c r="I264" s="35">
        <f t="shared" ref="I264:J264" si="2596">SUM(I252:I263)</f>
        <v>0</v>
      </c>
      <c r="J264" s="29">
        <f t="shared" si="2596"/>
        <v>0</v>
      </c>
      <c r="K264" s="36"/>
      <c r="L264" s="35">
        <f t="shared" ref="L264:M264" si="2597">SUM(L252:L263)</f>
        <v>15.120010000000001</v>
      </c>
      <c r="M264" s="29">
        <f t="shared" si="2597"/>
        <v>164.11</v>
      </c>
      <c r="N264" s="36"/>
      <c r="O264" s="35">
        <f t="shared" ref="O264:P264" si="2598">SUM(O252:O263)</f>
        <v>137.02311999999998</v>
      </c>
      <c r="P264" s="29">
        <f t="shared" si="2598"/>
        <v>15928.278</v>
      </c>
      <c r="Q264" s="36"/>
      <c r="R264" s="35">
        <f t="shared" ref="R264:S264" si="2599">SUM(R252:R263)</f>
        <v>5.7499999999999999E-3</v>
      </c>
      <c r="S264" s="29">
        <f t="shared" si="2599"/>
        <v>0.82299999999999995</v>
      </c>
      <c r="T264" s="36"/>
      <c r="U264" s="35">
        <f t="shared" ref="U264:V264" si="2600">SUM(U252:U263)</f>
        <v>4597.19164</v>
      </c>
      <c r="V264" s="29">
        <f t="shared" si="2600"/>
        <v>207087.54700000002</v>
      </c>
      <c r="W264" s="36"/>
      <c r="X264" s="35">
        <f t="shared" ref="X264:Y264" si="2601">SUM(X252:X263)</f>
        <v>67.801680000000005</v>
      </c>
      <c r="Y264" s="29">
        <f t="shared" si="2601"/>
        <v>2197.5320000000002</v>
      </c>
      <c r="Z264" s="36"/>
      <c r="AA264" s="35">
        <f t="shared" ref="AA264:AB264" si="2602">SUM(AA252:AA263)</f>
        <v>0</v>
      </c>
      <c r="AB264" s="29">
        <f t="shared" si="2602"/>
        <v>0</v>
      </c>
      <c r="AC264" s="36"/>
      <c r="AD264" s="35">
        <f t="shared" ref="AD264:AE264" si="2603">SUM(AD252:AD263)</f>
        <v>89.136619999999994</v>
      </c>
      <c r="AE264" s="29">
        <f t="shared" si="2603"/>
        <v>6591.1110000000017</v>
      </c>
      <c r="AF264" s="36"/>
      <c r="AG264" s="35">
        <f t="shared" ref="AG264:AH264" si="2604">SUM(AG252:AG263)</f>
        <v>0</v>
      </c>
      <c r="AH264" s="29">
        <f t="shared" si="2604"/>
        <v>0</v>
      </c>
      <c r="AI264" s="36"/>
      <c r="AJ264" s="35">
        <f t="shared" ref="AJ264:AK264" si="2605">SUM(AJ252:AJ263)</f>
        <v>1.08</v>
      </c>
      <c r="AK264" s="29">
        <f t="shared" si="2605"/>
        <v>42</v>
      </c>
      <c r="AL264" s="36"/>
      <c r="AM264" s="35">
        <f t="shared" ref="AM264:AN264" si="2606">SUM(AM252:AM263)</f>
        <v>84.719049999999996</v>
      </c>
      <c r="AN264" s="29">
        <f t="shared" si="2606"/>
        <v>872.78800000000001</v>
      </c>
      <c r="AO264" s="36"/>
      <c r="AP264" s="35">
        <f t="shared" ref="AP264:AQ264" si="2607">SUM(AP252:AP263)</f>
        <v>0.91776999999999997</v>
      </c>
      <c r="AQ264" s="29">
        <f t="shared" si="2607"/>
        <v>81.849999999999994</v>
      </c>
      <c r="AR264" s="36"/>
      <c r="AS264" s="35">
        <f t="shared" ref="AS264:AT264" si="2608">SUM(AS252:AS263)</f>
        <v>6.0872799999999998</v>
      </c>
      <c r="AT264" s="29">
        <f t="shared" si="2608"/>
        <v>486.452</v>
      </c>
      <c r="AU264" s="36"/>
      <c r="AV264" s="35">
        <f t="shared" ref="AV264:AW264" si="2609">SUM(AV252:AV263)</f>
        <v>0</v>
      </c>
      <c r="AW264" s="29">
        <f t="shared" si="2609"/>
        <v>0</v>
      </c>
      <c r="AX264" s="36"/>
      <c r="AY264" s="35">
        <f t="shared" ref="AY264:AZ264" si="2610">SUM(AY252:AY263)</f>
        <v>43.500300000000003</v>
      </c>
      <c r="AZ264" s="29">
        <f t="shared" si="2610"/>
        <v>8728.8619999999992</v>
      </c>
      <c r="BA264" s="36"/>
      <c r="BB264" s="35">
        <f t="shared" ref="BB264:BC264" si="2611">SUM(BB252:BB263)</f>
        <v>0</v>
      </c>
      <c r="BC264" s="29">
        <f t="shared" si="2611"/>
        <v>0</v>
      </c>
      <c r="BD264" s="36"/>
      <c r="BE264" s="35">
        <f t="shared" ref="BE264:BF264" si="2612">SUM(BE252:BE263)</f>
        <v>0</v>
      </c>
      <c r="BF264" s="29">
        <f t="shared" si="2612"/>
        <v>0</v>
      </c>
      <c r="BG264" s="36"/>
      <c r="BH264" s="35">
        <f t="shared" ref="BH264:BI264" si="2613">SUM(BH252:BH263)</f>
        <v>441.93921</v>
      </c>
      <c r="BI264" s="29">
        <f t="shared" si="2613"/>
        <v>2199.6040000000003</v>
      </c>
      <c r="BJ264" s="36"/>
      <c r="BK264" s="35">
        <f t="shared" ref="BK264:BL264" si="2614">SUM(BK252:BK263)</f>
        <v>0</v>
      </c>
      <c r="BL264" s="29">
        <f t="shared" si="2614"/>
        <v>0</v>
      </c>
      <c r="BM264" s="36"/>
      <c r="BN264" s="35">
        <f t="shared" ref="BN264:BO264" si="2615">SUM(BN252:BN263)</f>
        <v>361.49347</v>
      </c>
      <c r="BO264" s="29">
        <f t="shared" si="2615"/>
        <v>21734.268</v>
      </c>
      <c r="BP264" s="36"/>
      <c r="BQ264" s="35">
        <f t="shared" ref="BQ264:BR264" si="2616">SUM(BQ252:BQ263)</f>
        <v>0</v>
      </c>
      <c r="BR264" s="29">
        <f t="shared" si="2616"/>
        <v>0</v>
      </c>
      <c r="BS264" s="36"/>
      <c r="BT264" s="35">
        <f t="shared" ref="BT264:BU264" si="2617">SUM(BT252:BT263)</f>
        <v>0</v>
      </c>
      <c r="BU264" s="29">
        <f t="shared" si="2617"/>
        <v>0</v>
      </c>
      <c r="BV264" s="36"/>
      <c r="BW264" s="35">
        <f t="shared" ref="BW264:BX264" si="2618">SUM(BW252:BW263)</f>
        <v>0</v>
      </c>
      <c r="BX264" s="29">
        <f t="shared" si="2618"/>
        <v>0</v>
      </c>
      <c r="BY264" s="36"/>
      <c r="BZ264" s="35">
        <f t="shared" ref="BZ264:CA264" si="2619">SUM(BZ252:BZ263)</f>
        <v>78.095399999999998</v>
      </c>
      <c r="CA264" s="29">
        <f t="shared" si="2619"/>
        <v>8695.1279999999988</v>
      </c>
      <c r="CB264" s="36"/>
      <c r="CC264" s="35">
        <f t="shared" ref="CC264:CD264" si="2620">SUM(CC252:CC263)</f>
        <v>183.39114999999998</v>
      </c>
      <c r="CD264" s="29">
        <f t="shared" si="2620"/>
        <v>13085.272000000001</v>
      </c>
      <c r="CE264" s="36"/>
      <c r="CF264" s="35">
        <f t="shared" ref="CF264:CG264" si="2621">SUM(CF252:CF263)</f>
        <v>2.161</v>
      </c>
      <c r="CG264" s="29">
        <f t="shared" si="2621"/>
        <v>172.53699999999998</v>
      </c>
      <c r="CH264" s="36"/>
      <c r="CI264" s="35">
        <f t="shared" ref="CI264:CJ264" si="2622">SUM(CI252:CI263)</f>
        <v>0</v>
      </c>
      <c r="CJ264" s="29">
        <f t="shared" si="2622"/>
        <v>0</v>
      </c>
      <c r="CK264" s="36"/>
      <c r="CL264" s="35">
        <f t="shared" ref="CL264:CM264" si="2623">SUM(CL252:CL263)</f>
        <v>0</v>
      </c>
      <c r="CM264" s="29">
        <f t="shared" si="2623"/>
        <v>0</v>
      </c>
      <c r="CN264" s="36"/>
      <c r="CO264" s="35">
        <f t="shared" ref="CO264:CP264" si="2624">SUM(CO252:CO263)</f>
        <v>1.51312</v>
      </c>
      <c r="CP264" s="29">
        <f t="shared" si="2624"/>
        <v>249.54499999999999</v>
      </c>
      <c r="CQ264" s="36"/>
      <c r="CR264" s="35">
        <f t="shared" ref="CR264:CS264" si="2625">SUM(CR252:CR263)</f>
        <v>0</v>
      </c>
      <c r="CS264" s="29">
        <f t="shared" si="2625"/>
        <v>0</v>
      </c>
      <c r="CT264" s="36"/>
      <c r="CU264" s="35">
        <f t="shared" ref="CU264:CV264" si="2626">SUM(CU252:CU263)</f>
        <v>0</v>
      </c>
      <c r="CV264" s="29">
        <f t="shared" si="2626"/>
        <v>0</v>
      </c>
      <c r="CW264" s="36"/>
      <c r="CX264" s="35">
        <f t="shared" ref="CX264:CY264" si="2627">SUM(CX252:CX263)</f>
        <v>161.51939999999999</v>
      </c>
      <c r="CY264" s="29">
        <f t="shared" si="2627"/>
        <v>11689.274000000001</v>
      </c>
      <c r="CZ264" s="36"/>
      <c r="DA264" s="35">
        <f t="shared" ref="DA264:DB264" si="2628">SUM(DA252:DA263)</f>
        <v>0.67166999999999999</v>
      </c>
      <c r="DB264" s="29">
        <f t="shared" si="2628"/>
        <v>1.4450000000000001</v>
      </c>
      <c r="DC264" s="36"/>
      <c r="DD264" s="35">
        <f t="shared" ref="DD264:DE264" si="2629">SUM(DD252:DD263)</f>
        <v>3.2809900000000001</v>
      </c>
      <c r="DE264" s="29">
        <f t="shared" si="2629"/>
        <v>234.45099999999999</v>
      </c>
      <c r="DF264" s="36"/>
      <c r="DG264" s="35">
        <f t="shared" ref="DG264:DH264" si="2630">SUM(DG252:DG263)</f>
        <v>0</v>
      </c>
      <c r="DH264" s="29">
        <f t="shared" si="2630"/>
        <v>0</v>
      </c>
      <c r="DI264" s="36"/>
      <c r="DJ264" s="35">
        <f t="shared" ref="DJ264:DK264" si="2631">SUM(DJ252:DJ263)</f>
        <v>0</v>
      </c>
      <c r="DK264" s="29">
        <f t="shared" si="2631"/>
        <v>0</v>
      </c>
      <c r="DL264" s="36"/>
      <c r="DM264" s="35">
        <f t="shared" ref="DM264:DN264" si="2632">SUM(DM252:DM263)</f>
        <v>8790.0576500000006</v>
      </c>
      <c r="DN264" s="29">
        <f t="shared" si="2632"/>
        <v>196559.185</v>
      </c>
      <c r="DO264" s="36"/>
      <c r="DP264" s="35">
        <f t="shared" ref="DP264:DQ264" si="2633">SUM(DP252:DP263)</f>
        <v>287.95929000000001</v>
      </c>
      <c r="DQ264" s="29">
        <f t="shared" si="2633"/>
        <v>9733.8140000000003</v>
      </c>
      <c r="DR264" s="36"/>
      <c r="DS264" s="35">
        <f t="shared" ref="DS264:DT264" si="2634">SUM(DS252:DS263)</f>
        <v>15.50375</v>
      </c>
      <c r="DT264" s="29">
        <f t="shared" si="2634"/>
        <v>408.16800000000001</v>
      </c>
      <c r="DU264" s="36"/>
      <c r="DV264" s="35">
        <f t="shared" ref="DV264:DW264" si="2635">SUM(DV252:DV263)</f>
        <v>5.0499999999999998E-3</v>
      </c>
      <c r="DW264" s="29">
        <f t="shared" si="2635"/>
        <v>0.50600000000000001</v>
      </c>
      <c r="DX264" s="36"/>
      <c r="DY264" s="35">
        <f t="shared" ref="DY264:DZ264" si="2636">SUM(DY252:DY263)</f>
        <v>4.7007100000000008</v>
      </c>
      <c r="DZ264" s="29">
        <f t="shared" si="2636"/>
        <v>292.33800000000002</v>
      </c>
      <c r="EA264" s="36"/>
      <c r="EB264" s="35">
        <f t="shared" ref="EB264:EC264" si="2637">SUM(EB252:EB263)</f>
        <v>65.685790000000011</v>
      </c>
      <c r="EC264" s="29">
        <f t="shared" si="2637"/>
        <v>4932.2510000000002</v>
      </c>
      <c r="ED264" s="36"/>
      <c r="EE264" s="35">
        <f t="shared" ref="EE264:EF264" si="2638">SUM(EE252:EE263)</f>
        <v>0</v>
      </c>
      <c r="EF264" s="29">
        <f t="shared" si="2638"/>
        <v>0</v>
      </c>
      <c r="EG264" s="36"/>
      <c r="EH264" s="35">
        <f t="shared" ref="EH264:EI264" si="2639">SUM(EH252:EH263)</f>
        <v>5.2800000000000007E-2</v>
      </c>
      <c r="EI264" s="29">
        <f t="shared" si="2639"/>
        <v>5.8280000000000003</v>
      </c>
      <c r="EJ264" s="36"/>
      <c r="EK264" s="35">
        <f t="shared" ref="EK264:EL264" si="2640">SUM(EK252:EK263)</f>
        <v>0</v>
      </c>
      <c r="EL264" s="29">
        <f t="shared" si="2640"/>
        <v>0</v>
      </c>
      <c r="EM264" s="36"/>
      <c r="EN264" s="35">
        <f t="shared" ref="EN264:EO264" si="2641">SUM(EN252:EN263)</f>
        <v>0.48621000000000003</v>
      </c>
      <c r="EO264" s="29">
        <f t="shared" si="2641"/>
        <v>23.704999999999998</v>
      </c>
      <c r="EP264" s="36"/>
      <c r="EQ264" s="35"/>
      <c r="ER264" s="29"/>
      <c r="ES264" s="36"/>
      <c r="ET264" s="35">
        <f t="shared" ref="ET264:EU264" si="2642">SUM(ET252:ET263)</f>
        <v>1.9789400000000001</v>
      </c>
      <c r="EU264" s="29">
        <f t="shared" si="2642"/>
        <v>350.613</v>
      </c>
      <c r="EV264" s="36"/>
      <c r="EW264" s="35">
        <f t="shared" ref="EW264:EX264" si="2643">SUM(EW252:EW263)</f>
        <v>0</v>
      </c>
      <c r="EX264" s="29">
        <f t="shared" si="2643"/>
        <v>0</v>
      </c>
      <c r="EY264" s="36"/>
      <c r="EZ264" s="35">
        <f t="shared" ref="EZ264:FA264" si="2644">SUM(EZ252:EZ263)</f>
        <v>0</v>
      </c>
      <c r="FA264" s="29">
        <f t="shared" si="2644"/>
        <v>0</v>
      </c>
      <c r="FB264" s="36"/>
      <c r="FC264" s="35"/>
      <c r="FD264" s="29"/>
      <c r="FE264" s="36"/>
      <c r="FF264" s="35">
        <f t="shared" ref="FF264:FG264" si="2645">SUM(FF252:FF263)</f>
        <v>0</v>
      </c>
      <c r="FG264" s="29">
        <f t="shared" si="2645"/>
        <v>0</v>
      </c>
      <c r="FH264" s="36"/>
      <c r="FI264" s="35">
        <f t="shared" ref="FI264:FJ264" si="2646">SUM(FI252:FI263)</f>
        <v>990.88148999999999</v>
      </c>
      <c r="FJ264" s="29">
        <f t="shared" si="2646"/>
        <v>42669.363000000005</v>
      </c>
      <c r="FK264" s="36"/>
      <c r="FL264" s="35">
        <f t="shared" ref="FL264:FM264" si="2647">SUM(FL252:FL263)</f>
        <v>0</v>
      </c>
      <c r="FM264" s="29">
        <f t="shared" si="2647"/>
        <v>0</v>
      </c>
      <c r="FN264" s="36"/>
      <c r="FO264" s="35">
        <f t="shared" ref="FO264:FP264" si="2648">SUM(FO252:FO263)</f>
        <v>1.4883599999999999</v>
      </c>
      <c r="FP264" s="29">
        <f t="shared" si="2648"/>
        <v>111.952</v>
      </c>
      <c r="FQ264" s="36"/>
      <c r="FR264" s="35">
        <f t="shared" ref="FR264:FS264" si="2649">SUM(FR252:FR263)</f>
        <v>0</v>
      </c>
      <c r="FS264" s="29">
        <f t="shared" si="2649"/>
        <v>0</v>
      </c>
      <c r="FT264" s="36"/>
      <c r="FU264" s="35"/>
      <c r="FV264" s="29"/>
      <c r="FW264" s="36"/>
      <c r="FX264" s="35">
        <f t="shared" ref="FX264:FY264" si="2650">SUM(FX252:FX263)</f>
        <v>6.3000000000000003E-4</v>
      </c>
      <c r="FY264" s="29">
        <f t="shared" si="2650"/>
        <v>0.42</v>
      </c>
      <c r="FZ264" s="36"/>
      <c r="GA264" s="35">
        <f t="shared" ref="GA264:GB264" si="2651">SUM(GA252:GA263)</f>
        <v>0</v>
      </c>
      <c r="GB264" s="29">
        <f t="shared" si="2651"/>
        <v>0</v>
      </c>
      <c r="GC264" s="36"/>
      <c r="GD264" s="35">
        <f t="shared" ref="GD264:GE264" si="2652">SUM(GD252:GD263)</f>
        <v>90.552849999999992</v>
      </c>
      <c r="GE264" s="29">
        <f t="shared" si="2652"/>
        <v>7551.143</v>
      </c>
      <c r="GF264" s="36"/>
      <c r="GG264" s="35">
        <f t="shared" ref="GG264:GH264" si="2653">SUM(GG252:GG263)</f>
        <v>1E-3</v>
      </c>
      <c r="GH264" s="29">
        <f t="shared" si="2653"/>
        <v>5.8999999999999997E-2</v>
      </c>
      <c r="GI264" s="36"/>
      <c r="GJ264" s="35">
        <f t="shared" ref="GJ264:GK264" si="2654">SUM(GJ252:GJ263)</f>
        <v>0</v>
      </c>
      <c r="GK264" s="29">
        <f t="shared" si="2654"/>
        <v>0</v>
      </c>
      <c r="GL264" s="36"/>
      <c r="GM264" s="35">
        <f t="shared" ref="GM264:GN264" si="2655">SUM(GM252:GM263)</f>
        <v>0</v>
      </c>
      <c r="GN264" s="29">
        <f t="shared" si="2655"/>
        <v>0</v>
      </c>
      <c r="GO264" s="36"/>
      <c r="GP264" s="35">
        <f t="shared" ref="GP264:GQ264" si="2656">SUM(GP252:GP263)</f>
        <v>0</v>
      </c>
      <c r="GQ264" s="29">
        <f t="shared" si="2656"/>
        <v>0</v>
      </c>
      <c r="GR264" s="36"/>
      <c r="GS264" s="35">
        <f t="shared" ref="GS264:GT264" si="2657">SUM(GS252:GS263)</f>
        <v>0</v>
      </c>
      <c r="GT264" s="29">
        <f t="shared" si="2657"/>
        <v>0</v>
      </c>
      <c r="GU264" s="36"/>
      <c r="GV264" s="35">
        <f t="shared" ref="GV264:GW264" si="2658">SUM(GV252:GV263)</f>
        <v>0</v>
      </c>
      <c r="GW264" s="29">
        <f t="shared" si="2658"/>
        <v>0</v>
      </c>
      <c r="GX264" s="36"/>
      <c r="GY264" s="35">
        <f t="shared" ref="GY264:GZ264" si="2659">SUM(GY252:GY263)</f>
        <v>0</v>
      </c>
      <c r="GZ264" s="29">
        <f t="shared" si="2659"/>
        <v>0</v>
      </c>
      <c r="HA264" s="36"/>
      <c r="HB264" s="35">
        <f t="shared" ref="HB264:HC264" si="2660">SUM(HB252:HB263)</f>
        <v>1434.0360000000001</v>
      </c>
      <c r="HC264" s="29">
        <f t="shared" si="2660"/>
        <v>29697.242999999995</v>
      </c>
      <c r="HD264" s="36"/>
      <c r="HE264" s="35">
        <f t="shared" ref="HE264:HF264" si="2661">SUM(HE252:HE263)</f>
        <v>3.7609999999999998E-2</v>
      </c>
      <c r="HF264" s="29">
        <f t="shared" si="2661"/>
        <v>1.0549999999999999</v>
      </c>
      <c r="HG264" s="36"/>
      <c r="HH264" s="35">
        <f t="shared" ref="HH264:HI264" si="2662">SUM(HH252:HH263)</f>
        <v>699.54710000000011</v>
      </c>
      <c r="HI264" s="29">
        <f t="shared" si="2662"/>
        <v>51436.037999999993</v>
      </c>
      <c r="HJ264" s="36"/>
      <c r="HK264" s="35">
        <f t="shared" ref="HK264:HL264" si="2663">SUM(HK252:HK263)</f>
        <v>0</v>
      </c>
      <c r="HL264" s="29">
        <f t="shared" si="2663"/>
        <v>0</v>
      </c>
      <c r="HM264" s="36"/>
      <c r="HN264" s="35">
        <f t="shared" ref="HN264:HO264" si="2664">SUM(HN252:HN263)</f>
        <v>7.7300000000000008E-3</v>
      </c>
      <c r="HO264" s="29">
        <f t="shared" si="2664"/>
        <v>3.2509999999999999</v>
      </c>
      <c r="HP264" s="36"/>
      <c r="HQ264" s="35">
        <f t="shared" ref="HQ264:HR264" si="2665">SUM(HQ252:HQ263)</f>
        <v>0</v>
      </c>
      <c r="HR264" s="29">
        <f t="shared" si="2665"/>
        <v>0</v>
      </c>
      <c r="HS264" s="36"/>
      <c r="HT264" s="35">
        <f t="shared" ref="HT264:HU264" si="2666">SUM(HT252:HT263)</f>
        <v>0.89960000000000007</v>
      </c>
      <c r="HU264" s="29">
        <f t="shared" si="2666"/>
        <v>3.7530000000000001</v>
      </c>
      <c r="HV264" s="36"/>
      <c r="HW264" s="35">
        <f t="shared" ref="HW264:HX264" si="2667">SUM(HW252:HW263)</f>
        <v>0</v>
      </c>
      <c r="HX264" s="29">
        <f t="shared" si="2667"/>
        <v>0</v>
      </c>
      <c r="HY264" s="36"/>
      <c r="HZ264" s="35">
        <f t="shared" ref="HZ264:IA264" si="2668">SUM(HZ252:HZ263)</f>
        <v>1.2171800000000002</v>
      </c>
      <c r="IA264" s="29">
        <f t="shared" si="2668"/>
        <v>53.8</v>
      </c>
      <c r="IB264" s="36"/>
      <c r="IC264" s="35">
        <f t="shared" ref="IC264:ID264" si="2669">SUM(IC252:IC263)</f>
        <v>111.65480000000001</v>
      </c>
      <c r="ID264" s="29">
        <f t="shared" si="2669"/>
        <v>4096.0259999999998</v>
      </c>
      <c r="IE264" s="36"/>
      <c r="IF264" s="35">
        <f t="shared" ref="IF264:IG264" si="2670">SUM(IF252:IF263)</f>
        <v>0</v>
      </c>
      <c r="IG264" s="29">
        <f t="shared" si="2670"/>
        <v>0</v>
      </c>
      <c r="IH264" s="36"/>
      <c r="II264" s="35">
        <f t="shared" ref="II264:IJ264" si="2671">SUM(II252:II263)</f>
        <v>2.871</v>
      </c>
      <c r="IJ264" s="29">
        <f t="shared" si="2671"/>
        <v>264.887</v>
      </c>
      <c r="IK264" s="36"/>
      <c r="IL264" s="35">
        <f t="shared" ref="IL264:IM264" si="2672">SUM(IL252:IL263)</f>
        <v>64.413550000000001</v>
      </c>
      <c r="IM264" s="29">
        <f t="shared" si="2672"/>
        <v>5926.6980000000003</v>
      </c>
      <c r="IN264" s="36"/>
      <c r="IO264" s="35">
        <f t="shared" ref="IO264:IP264" si="2673">SUM(IO252:IO263)</f>
        <v>278.68486999999999</v>
      </c>
      <c r="IP264" s="29">
        <f t="shared" si="2673"/>
        <v>22639.837</v>
      </c>
      <c r="IQ264" s="36"/>
      <c r="IR264" s="35">
        <f t="shared" ref="IR264:IS264" si="2674">SUM(IR252:IR263)</f>
        <v>0</v>
      </c>
      <c r="IS264" s="29">
        <f t="shared" si="2674"/>
        <v>0</v>
      </c>
      <c r="IT264" s="36"/>
      <c r="IU264" s="35">
        <f t="shared" ref="IU264:IV264" si="2675">SUM(IU252:IU263)</f>
        <v>0</v>
      </c>
      <c r="IV264" s="29">
        <f t="shared" si="2675"/>
        <v>0</v>
      </c>
      <c r="IW264" s="36"/>
      <c r="IX264" s="35">
        <f t="shared" ref="IX264:IY264" si="2676">SUM(IX252:IX263)</f>
        <v>0</v>
      </c>
      <c r="IY264" s="29">
        <f t="shared" si="2676"/>
        <v>0</v>
      </c>
      <c r="IZ264" s="36"/>
      <c r="JA264" s="35">
        <f t="shared" ref="JA264:JB264" si="2677">SUM(JA252:JA263)</f>
        <v>133.12236999999999</v>
      </c>
      <c r="JB264" s="29">
        <f t="shared" si="2677"/>
        <v>5391.723</v>
      </c>
      <c r="JC264" s="36"/>
      <c r="JD264" s="35">
        <f t="shared" ref="JD264:JE264" si="2678">SUM(JD252:JD263)</f>
        <v>34.927999999999997</v>
      </c>
      <c r="JE264" s="29">
        <f t="shared" si="2678"/>
        <v>3616.3889999999992</v>
      </c>
      <c r="JF264" s="36"/>
      <c r="JG264" s="35">
        <f t="shared" ref="JG264:JH264" si="2679">SUM(JG252:JG263)</f>
        <v>0</v>
      </c>
      <c r="JH264" s="29">
        <f t="shared" si="2679"/>
        <v>0</v>
      </c>
      <c r="JI264" s="36"/>
      <c r="JJ264" s="35">
        <f t="shared" ref="JJ264:JK264" si="2680">SUM(JJ252:JJ263)</f>
        <v>0</v>
      </c>
      <c r="JK264" s="29">
        <f t="shared" si="2680"/>
        <v>0</v>
      </c>
      <c r="JL264" s="36"/>
      <c r="JM264" s="35">
        <f t="shared" ref="JM264:JN264" si="2681">SUM(JM252:JM263)</f>
        <v>3.8642699999999999</v>
      </c>
      <c r="JN264" s="29">
        <f t="shared" si="2681"/>
        <v>143.40100000000001</v>
      </c>
      <c r="JO264" s="36"/>
      <c r="JP264" s="35">
        <f t="shared" ref="JP264:JQ264" si="2682">SUM(JP252:JP263)</f>
        <v>587.17833000000007</v>
      </c>
      <c r="JQ264" s="29">
        <f t="shared" si="2682"/>
        <v>41105.101000000002</v>
      </c>
      <c r="JR264" s="36"/>
      <c r="JS264" s="35">
        <f t="shared" ref="JS264:JT264" si="2683">SUM(JS252:JS263)</f>
        <v>50.507040000000003</v>
      </c>
      <c r="JT264" s="29">
        <f t="shared" si="2683"/>
        <v>306.899</v>
      </c>
      <c r="JU264" s="36"/>
      <c r="JV264" s="35">
        <f t="shared" ref="JV264:JW264" si="2684">SUM(JV252:JV263)</f>
        <v>1.668E-2</v>
      </c>
      <c r="JW264" s="29">
        <f t="shared" si="2684"/>
        <v>1.163</v>
      </c>
      <c r="JX264" s="36"/>
      <c r="JY264" s="35">
        <f t="shared" ref="JY264:JZ264" si="2685">SUM(JY252:JY263)</f>
        <v>0.36417000000000005</v>
      </c>
      <c r="JZ264" s="29">
        <f t="shared" si="2685"/>
        <v>54.074999999999996</v>
      </c>
      <c r="KA264" s="36"/>
      <c r="KB264" s="35">
        <f t="shared" ref="KB264:KC264" si="2686">SUM(KB252:KB263)</f>
        <v>53.009869999999999</v>
      </c>
      <c r="KC264" s="29">
        <f t="shared" si="2686"/>
        <v>2622.4679999999998</v>
      </c>
      <c r="KD264" s="36"/>
      <c r="KE264" s="35">
        <f t="shared" ref="KE264:KF264" si="2687">SUM(KE252:KE263)</f>
        <v>40.614959999999996</v>
      </c>
      <c r="KF264" s="29">
        <f t="shared" si="2687"/>
        <v>183.554</v>
      </c>
      <c r="KG264" s="36"/>
      <c r="KH264" s="35"/>
      <c r="KI264" s="29"/>
      <c r="KJ264" s="36"/>
      <c r="KK264" s="35">
        <f t="shared" ref="KK264:KL264" si="2688">SUM(KK252:KK263)</f>
        <v>3.7352699999999999</v>
      </c>
      <c r="KL264" s="29">
        <f t="shared" si="2688"/>
        <v>989.89</v>
      </c>
      <c r="KM264" s="36"/>
      <c r="KN264" s="35">
        <f t="shared" ref="KN264:KO264" si="2689">SUM(KN252:KN263)</f>
        <v>0</v>
      </c>
      <c r="KO264" s="29">
        <f t="shared" si="2689"/>
        <v>0</v>
      </c>
      <c r="KP264" s="36"/>
      <c r="KQ264" s="35">
        <f t="shared" ref="KQ264:KR264" si="2690">SUM(KQ252:KQ263)</f>
        <v>6.92</v>
      </c>
      <c r="KR264" s="29">
        <f t="shared" si="2690"/>
        <v>207.25800000000001</v>
      </c>
      <c r="KS264" s="36"/>
      <c r="KT264" s="35">
        <f t="shared" ref="KT264:KU264" si="2691">SUM(KT252:KT263)</f>
        <v>507.87959999999998</v>
      </c>
      <c r="KU264" s="29">
        <f t="shared" si="2691"/>
        <v>7282.1139999999987</v>
      </c>
      <c r="KV264" s="36"/>
      <c r="KW264" s="35">
        <f t="shared" ref="KW264:KX264" si="2692">SUM(KW252:KW263)</f>
        <v>5.05</v>
      </c>
      <c r="KX264" s="29">
        <f t="shared" si="2692"/>
        <v>9.9000000000000005E-2</v>
      </c>
      <c r="KY264" s="36"/>
      <c r="KZ264" s="35">
        <f t="shared" ref="KZ264:LA264" si="2693">SUM(KZ252:KZ263)</f>
        <v>1107.8065099999999</v>
      </c>
      <c r="LA264" s="29">
        <f t="shared" si="2693"/>
        <v>37083.960999999996</v>
      </c>
      <c r="LB264" s="36"/>
      <c r="LC264" s="35">
        <f t="shared" ref="LC264:LD264" si="2694">SUM(LC252:LC263)</f>
        <v>589.00839000000008</v>
      </c>
      <c r="LD264" s="29">
        <f t="shared" si="2694"/>
        <v>38796.796999999999</v>
      </c>
      <c r="LE264" s="36"/>
      <c r="LF264" s="35">
        <f t="shared" ref="LF264:LG264" si="2695">SUM(LF252:LF263)</f>
        <v>26.256080000000001</v>
      </c>
      <c r="LG264" s="29">
        <f t="shared" si="2695"/>
        <v>524.60699999999997</v>
      </c>
      <c r="LH264" s="36"/>
      <c r="LI264" s="35">
        <f t="shared" ref="LI264:LJ264" si="2696">SUM(LI252:LI263)</f>
        <v>19.343969999999999</v>
      </c>
      <c r="LJ264" s="29">
        <f t="shared" si="2696"/>
        <v>962.98800000000006</v>
      </c>
      <c r="LK264" s="36"/>
      <c r="LL264" s="35">
        <f t="shared" ref="LL264:LM264" si="2697">SUM(LL252:LL263)</f>
        <v>0</v>
      </c>
      <c r="LM264" s="29">
        <f t="shared" si="2697"/>
        <v>0</v>
      </c>
      <c r="LN264" s="36"/>
      <c r="LO264" s="35">
        <f t="shared" ref="LO264:LP264" si="2698">SUM(LO252:LO263)</f>
        <v>0</v>
      </c>
      <c r="LP264" s="29">
        <f t="shared" si="2698"/>
        <v>0</v>
      </c>
      <c r="LQ264" s="36"/>
      <c r="LR264" s="35">
        <f t="shared" ref="LR264:LS264" si="2699">SUM(LR252:LR263)</f>
        <v>0</v>
      </c>
      <c r="LS264" s="29">
        <f t="shared" si="2699"/>
        <v>0</v>
      </c>
      <c r="LT264" s="36"/>
      <c r="LU264" s="35">
        <f t="shared" ref="LU264:LV264" si="2700">SUM(LU252:LU263)</f>
        <v>523.69479999999999</v>
      </c>
      <c r="LV264" s="29">
        <f t="shared" si="2700"/>
        <v>13490.349</v>
      </c>
      <c r="LW264" s="36"/>
      <c r="LX264" s="35">
        <f t="shared" ref="LX264:LY264" si="2701">SUM(LX252:LX263)</f>
        <v>1541.8639699999999</v>
      </c>
      <c r="LY264" s="29">
        <f t="shared" si="2701"/>
        <v>34142.957000000002</v>
      </c>
      <c r="LZ264" s="36"/>
      <c r="MA264" s="79">
        <f t="shared" si="2373"/>
        <v>24354.536869999996</v>
      </c>
      <c r="MB264" s="82">
        <f t="shared" si="2374"/>
        <v>863910.60300000024</v>
      </c>
    </row>
    <row r="265" spans="1:340" x14ac:dyDescent="0.3">
      <c r="A265" s="50">
        <v>2024</v>
      </c>
      <c r="B265" s="51" t="s">
        <v>5</v>
      </c>
      <c r="C265" s="37">
        <v>0</v>
      </c>
      <c r="D265" s="4">
        <v>0</v>
      </c>
      <c r="E265" s="38">
        <f>IF(C265=0,0,D265/C265*1000)</f>
        <v>0</v>
      </c>
      <c r="F265" s="37">
        <v>0</v>
      </c>
      <c r="G265" s="4">
        <v>0</v>
      </c>
      <c r="H265" s="38">
        <f t="shared" ref="H265:H276" si="2702">IF(F265=0,0,G265/F265*1000)</f>
        <v>0</v>
      </c>
      <c r="I265" s="37">
        <v>0</v>
      </c>
      <c r="J265" s="4">
        <v>0</v>
      </c>
      <c r="K265" s="38">
        <f t="shared" ref="K265:K276" si="2703">IF(I265=0,0,J265/I265*1000)</f>
        <v>0</v>
      </c>
      <c r="L265" s="37">
        <v>0</v>
      </c>
      <c r="M265" s="4">
        <v>0</v>
      </c>
      <c r="N265" s="38">
        <f t="shared" ref="N265:N276" si="2704">IF(L265=0,0,M265/L265*1000)</f>
        <v>0</v>
      </c>
      <c r="O265" s="83">
        <v>2.9850000000000002E-2</v>
      </c>
      <c r="P265" s="84">
        <v>2.742</v>
      </c>
      <c r="Q265" s="38">
        <f t="shared" ref="Q265:Q276" si="2705">IF(O265=0,0,P265/O265*1000)</f>
        <v>91859.296482412043</v>
      </c>
      <c r="R265" s="37">
        <v>0</v>
      </c>
      <c r="S265" s="4">
        <v>0</v>
      </c>
      <c r="T265" s="38">
        <f t="shared" ref="T265:T276" si="2706">IF(R265=0,0,S265/R265*1000)</f>
        <v>0</v>
      </c>
      <c r="U265" s="83">
        <v>36.283519999999996</v>
      </c>
      <c r="V265" s="84">
        <v>1856.2329999999999</v>
      </c>
      <c r="W265" s="38">
        <f t="shared" ref="W265:W276" si="2707">IF(U265=0,0,V265/U265*1000)</f>
        <v>51159.121275995276</v>
      </c>
      <c r="X265" s="83">
        <v>2.7502</v>
      </c>
      <c r="Y265" s="84">
        <v>61.305999999999997</v>
      </c>
      <c r="Z265" s="38">
        <f t="shared" ref="Z265:Z276" si="2708">IF(X265=0,0,Y265/X265*1000)</f>
        <v>22291.469711293721</v>
      </c>
      <c r="AA265" s="37">
        <v>0</v>
      </c>
      <c r="AB265" s="4">
        <v>0</v>
      </c>
      <c r="AC265" s="38">
        <f t="shared" ref="AC265:AC276" si="2709">IF(AA265=0,0,AB265/AA265*1000)</f>
        <v>0</v>
      </c>
      <c r="AD265" s="83">
        <v>10.31798</v>
      </c>
      <c r="AE265" s="84">
        <v>817.60699999999997</v>
      </c>
      <c r="AF265" s="38">
        <f t="shared" ref="AF265:AF276" si="2710">IF(AD265=0,0,AE265/AD265*1000)</f>
        <v>79240.994845890367</v>
      </c>
      <c r="AG265" s="37">
        <v>0</v>
      </c>
      <c r="AH265" s="4">
        <v>0</v>
      </c>
      <c r="AI265" s="38">
        <f t="shared" ref="AI265:AI276" si="2711">IF(AG265=0,0,AH265/AG265*1000)</f>
        <v>0</v>
      </c>
      <c r="AJ265" s="37">
        <v>0</v>
      </c>
      <c r="AK265" s="4">
        <v>0</v>
      </c>
      <c r="AL265" s="38">
        <f t="shared" ref="AL265:AL276" si="2712">IF(AJ265=0,0,AK265/AJ265*1000)</f>
        <v>0</v>
      </c>
      <c r="AM265" s="83">
        <v>7.4767200000000003</v>
      </c>
      <c r="AN265" s="84">
        <v>342.29399999999998</v>
      </c>
      <c r="AO265" s="38">
        <f t="shared" ref="AO265:AO276" si="2713">IF(AM265=0,0,AN265/AM265*1000)</f>
        <v>45781.305171251559</v>
      </c>
      <c r="AP265" s="37">
        <v>0</v>
      </c>
      <c r="AQ265" s="4">
        <v>0</v>
      </c>
      <c r="AR265" s="38">
        <f t="shared" ref="AR265:AR276" si="2714">IF(AP265=0,0,AQ265/AP265*1000)</f>
        <v>0</v>
      </c>
      <c r="AS265" s="37">
        <v>0</v>
      </c>
      <c r="AT265" s="4">
        <v>0</v>
      </c>
      <c r="AU265" s="38">
        <f t="shared" ref="AU265:AU276" si="2715">IF(AS265=0,0,AT265/AS265*1000)</f>
        <v>0</v>
      </c>
      <c r="AV265" s="37">
        <v>0</v>
      </c>
      <c r="AW265" s="4">
        <v>0</v>
      </c>
      <c r="AX265" s="38">
        <f t="shared" ref="AX265:AX276" si="2716">IF(AV265=0,0,AW265/AV265*1000)</f>
        <v>0</v>
      </c>
      <c r="AY265" s="37">
        <v>0</v>
      </c>
      <c r="AZ265" s="4">
        <v>0</v>
      </c>
      <c r="BA265" s="38">
        <f t="shared" ref="BA265:BA276" si="2717">IF(AY265=0,0,AZ265/AY265*1000)</f>
        <v>0</v>
      </c>
      <c r="BB265" s="37">
        <v>0</v>
      </c>
      <c r="BC265" s="4">
        <v>0</v>
      </c>
      <c r="BD265" s="38">
        <f t="shared" ref="BD265:BD276" si="2718">IF(BB265=0,0,BC265/BB265*1000)</f>
        <v>0</v>
      </c>
      <c r="BE265" s="37">
        <v>0</v>
      </c>
      <c r="BF265" s="4">
        <v>0</v>
      </c>
      <c r="BG265" s="38">
        <f t="shared" ref="BG265:BG276" si="2719">IF(BE265=0,0,BF265/BE265*1000)</f>
        <v>0</v>
      </c>
      <c r="BH265" s="83">
        <v>115.31708999999999</v>
      </c>
      <c r="BI265" s="84">
        <v>1128.7349999999999</v>
      </c>
      <c r="BJ265" s="38">
        <f t="shared" ref="BJ265:BJ276" si="2720">IF(BH265=0,0,BI265/BH265*1000)</f>
        <v>9788.0981908232334</v>
      </c>
      <c r="BK265" s="37">
        <v>0</v>
      </c>
      <c r="BL265" s="4">
        <v>0</v>
      </c>
      <c r="BM265" s="38">
        <f t="shared" ref="BM265:BM276" si="2721">IF(BK265=0,0,BL265/BK265*1000)</f>
        <v>0</v>
      </c>
      <c r="BN265" s="83">
        <v>12.993979999999999</v>
      </c>
      <c r="BO265" s="84">
        <v>832.37300000000005</v>
      </c>
      <c r="BP265" s="38">
        <f t="shared" ref="BP265:BP276" si="2722">IF(BN265=0,0,BO265/BN265*1000)</f>
        <v>64058.356254203885</v>
      </c>
      <c r="BQ265" s="37">
        <v>0</v>
      </c>
      <c r="BR265" s="4">
        <v>0</v>
      </c>
      <c r="BS265" s="38">
        <f t="shared" ref="BS265:BS276" si="2723">IF(BQ265=0,0,BR265/BQ265*1000)</f>
        <v>0</v>
      </c>
      <c r="BT265" s="37">
        <v>0</v>
      </c>
      <c r="BU265" s="4">
        <v>0</v>
      </c>
      <c r="BV265" s="38">
        <f t="shared" ref="BV265:BV276" si="2724">IF(BT265=0,0,BU265/BT265*1000)</f>
        <v>0</v>
      </c>
      <c r="BW265" s="83">
        <v>0.05</v>
      </c>
      <c r="BX265" s="84">
        <v>13.295</v>
      </c>
      <c r="BY265" s="38">
        <f t="shared" ref="BY265:BY276" si="2725">IF(BW265=0,0,BX265/BW265*1000)</f>
        <v>265900</v>
      </c>
      <c r="BZ265" s="83">
        <v>4.7840000000000001E-2</v>
      </c>
      <c r="CA265" s="84">
        <v>1.7929999999999999</v>
      </c>
      <c r="CB265" s="38">
        <f t="shared" ref="CB265:CB276" si="2726">IF(BZ265=0,0,CA265/BZ265*1000)</f>
        <v>37479.096989966551</v>
      </c>
      <c r="CC265" s="83">
        <v>64.03228</v>
      </c>
      <c r="CD265" s="84">
        <v>4647.3069999999998</v>
      </c>
      <c r="CE265" s="38">
        <f t="shared" ref="CE265:CE276" si="2727">IF(CC265=0,0,CD265/CC265*1000)</f>
        <v>72577.565565367957</v>
      </c>
      <c r="CF265" s="83">
        <v>1.728</v>
      </c>
      <c r="CG265" s="84">
        <v>8.0969999999999995</v>
      </c>
      <c r="CH265" s="38">
        <f t="shared" ref="CH265:CH276" si="2728">IF(CF265=0,0,CG265/CF265*1000)</f>
        <v>4685.7638888888887</v>
      </c>
      <c r="CI265" s="37">
        <v>0</v>
      </c>
      <c r="CJ265" s="4">
        <v>0</v>
      </c>
      <c r="CK265" s="38">
        <f t="shared" ref="CK265:CK276" si="2729">IF(CI265=0,0,CJ265/CI265*1000)</f>
        <v>0</v>
      </c>
      <c r="CL265" s="37">
        <v>0</v>
      </c>
      <c r="CM265" s="4">
        <v>0</v>
      </c>
      <c r="CN265" s="38">
        <f t="shared" ref="CN265:CN276" si="2730">IF(CL265=0,0,CM265/CL265*1000)</f>
        <v>0</v>
      </c>
      <c r="CO265" s="83">
        <v>5.0000000000000001E-4</v>
      </c>
      <c r="CP265" s="84">
        <v>1.226</v>
      </c>
      <c r="CQ265" s="38">
        <f t="shared" ref="CQ265:CQ276" si="2731">IF(CO265=0,0,CP265/CO265*1000)</f>
        <v>2452000</v>
      </c>
      <c r="CR265" s="37">
        <v>0</v>
      </c>
      <c r="CS265" s="4">
        <v>0</v>
      </c>
      <c r="CT265" s="38">
        <f t="shared" ref="CT265:CT276" si="2732">IF(CR265=0,0,CS265/CR265*1000)</f>
        <v>0</v>
      </c>
      <c r="CU265" s="37">
        <v>0</v>
      </c>
      <c r="CV265" s="4">
        <v>0</v>
      </c>
      <c r="CW265" s="38">
        <f t="shared" ref="CW265:CW276" si="2733">IF(CU265=0,0,CV265/CU265*1000)</f>
        <v>0</v>
      </c>
      <c r="CX265" s="83">
        <v>12.09497</v>
      </c>
      <c r="CY265" s="84">
        <v>840.7</v>
      </c>
      <c r="CZ265" s="38">
        <f t="shared" ref="CZ265:CZ276" si="2734">IF(CX265=0,0,CY265/CX265*1000)</f>
        <v>69508.233588012212</v>
      </c>
      <c r="DA265" s="37">
        <v>0</v>
      </c>
      <c r="DB265" s="4">
        <v>0</v>
      </c>
      <c r="DC265" s="38">
        <f t="shared" ref="DC265:DC276" si="2735">IF(DA265=0,0,DB265/DA265*1000)</f>
        <v>0</v>
      </c>
      <c r="DD265" s="83">
        <v>5.9999999999999995E-4</v>
      </c>
      <c r="DE265" s="84">
        <v>0.114</v>
      </c>
      <c r="DF265" s="38">
        <f t="shared" ref="DF265:DF276" si="2736">IF(DD265=0,0,DE265/DD265*1000)</f>
        <v>190000.00000000003</v>
      </c>
      <c r="DG265" s="37">
        <v>0</v>
      </c>
      <c r="DH265" s="4">
        <v>0</v>
      </c>
      <c r="DI265" s="38">
        <f t="shared" ref="DI265:DI276" si="2737">IF(DG265=0,0,DH265/DG265*1000)</f>
        <v>0</v>
      </c>
      <c r="DJ265" s="37">
        <v>0</v>
      </c>
      <c r="DK265" s="4">
        <v>0</v>
      </c>
      <c r="DL265" s="38">
        <f t="shared" ref="DL265:DL276" si="2738">IF(DJ265=0,0,DK265/DJ265*1000)</f>
        <v>0</v>
      </c>
      <c r="DM265" s="83">
        <v>998.20728000000008</v>
      </c>
      <c r="DN265" s="84">
        <v>19831.594000000001</v>
      </c>
      <c r="DO265" s="38">
        <f t="shared" ref="DO265:DO276" si="2739">IF(DM265=0,0,DN265/DM265*1000)</f>
        <v>19867.210345330277</v>
      </c>
      <c r="DP265" s="83">
        <v>4.6266400000000001</v>
      </c>
      <c r="DQ265" s="84">
        <v>139.184</v>
      </c>
      <c r="DR265" s="38">
        <f t="shared" ref="DR265:DR276" si="2740">IF(DP265=0,0,DQ265/DP265*1000)</f>
        <v>30083.170508187366</v>
      </c>
      <c r="DS265" s="37">
        <v>0</v>
      </c>
      <c r="DT265" s="4">
        <v>0</v>
      </c>
      <c r="DU265" s="38">
        <f t="shared" ref="DU265:DU276" si="2741">IF(DS265=0,0,DT265/DS265*1000)</f>
        <v>0</v>
      </c>
      <c r="DV265" s="37">
        <v>0</v>
      </c>
      <c r="DW265" s="4">
        <v>0</v>
      </c>
      <c r="DX265" s="38">
        <f t="shared" ref="DX265:DX276" si="2742">IF(DV265=0,0,DW265/DV265*1000)</f>
        <v>0</v>
      </c>
      <c r="DY265" s="37">
        <v>0</v>
      </c>
      <c r="DZ265" s="4">
        <v>0</v>
      </c>
      <c r="EA265" s="38">
        <f t="shared" ref="EA265:EA276" si="2743">IF(DY265=0,0,DZ265/DY265*1000)</f>
        <v>0</v>
      </c>
      <c r="EB265" s="83">
        <v>31.70834</v>
      </c>
      <c r="EC265" s="84">
        <v>2148.297</v>
      </c>
      <c r="ED265" s="38">
        <f t="shared" ref="ED265:ED276" si="2744">IF(EB265=0,0,EC265/EB265*1000)</f>
        <v>67751.796530502703</v>
      </c>
      <c r="EE265" s="37">
        <v>0</v>
      </c>
      <c r="EF265" s="4">
        <v>0</v>
      </c>
      <c r="EG265" s="38">
        <f t="shared" ref="EG265:EG276" si="2745">IF(EE265=0,0,EF265/EE265*1000)</f>
        <v>0</v>
      </c>
      <c r="EH265" s="37">
        <v>0</v>
      </c>
      <c r="EI265" s="4">
        <v>0</v>
      </c>
      <c r="EJ265" s="38">
        <f t="shared" ref="EJ265:EJ276" si="2746">IF(EH265=0,0,EI265/EH265*1000)</f>
        <v>0</v>
      </c>
      <c r="EK265" s="37">
        <v>0</v>
      </c>
      <c r="EL265" s="4">
        <v>0</v>
      </c>
      <c r="EM265" s="38">
        <f t="shared" ref="EM265:EM276" si="2747">IF(EK265=0,0,EL265/EK265*1000)</f>
        <v>0</v>
      </c>
      <c r="EN265" s="37">
        <v>0</v>
      </c>
      <c r="EO265" s="4">
        <v>0</v>
      </c>
      <c r="EP265" s="38">
        <f t="shared" ref="EP265:EP276" si="2748">IF(EN265=0,0,EO265/EN265*1000)</f>
        <v>0</v>
      </c>
      <c r="EQ265" s="83"/>
      <c r="ER265" s="84"/>
      <c r="ES265" s="38"/>
      <c r="ET265" s="83">
        <v>0.84920000000000007</v>
      </c>
      <c r="EU265" s="84">
        <v>68.191000000000003</v>
      </c>
      <c r="EV265" s="38">
        <f t="shared" ref="EV265:EV276" si="2749">IF(ET265=0,0,EU265/ET265*1000)</f>
        <v>80300.282618935467</v>
      </c>
      <c r="EW265" s="37">
        <v>0</v>
      </c>
      <c r="EX265" s="4">
        <v>0</v>
      </c>
      <c r="EY265" s="38">
        <f t="shared" ref="EY265:EY276" si="2750">IF(EW265=0,0,EX265/EW265*1000)</f>
        <v>0</v>
      </c>
      <c r="EZ265" s="37">
        <v>0</v>
      </c>
      <c r="FA265" s="4">
        <v>0</v>
      </c>
      <c r="FB265" s="38">
        <f t="shared" ref="FB265:FB276" si="2751">IF(EZ265=0,0,FA265/EZ265*1000)</f>
        <v>0</v>
      </c>
      <c r="FC265" s="37">
        <v>0</v>
      </c>
      <c r="FD265" s="4">
        <v>0</v>
      </c>
      <c r="FE265" s="38">
        <f t="shared" ref="FE265:FE276" si="2752">IF(FC265=0,0,FD265/FC265*1000)</f>
        <v>0</v>
      </c>
      <c r="FF265" s="37">
        <v>0</v>
      </c>
      <c r="FG265" s="4">
        <v>0</v>
      </c>
      <c r="FH265" s="38">
        <f t="shared" ref="FH265:FH276" si="2753">IF(FF265=0,0,FG265/FF265*1000)</f>
        <v>0</v>
      </c>
      <c r="FI265" s="83">
        <v>29.004999999999999</v>
      </c>
      <c r="FJ265" s="84">
        <v>1990.0840000000001</v>
      </c>
      <c r="FK265" s="38">
        <f t="shared" ref="FK265:FK276" si="2754">IF(FI265=0,0,FJ265/FI265*1000)</f>
        <v>68611.756593690749</v>
      </c>
      <c r="FL265" s="37">
        <v>0</v>
      </c>
      <c r="FM265" s="4">
        <v>0</v>
      </c>
      <c r="FN265" s="38">
        <f t="shared" ref="FN265:FN276" si="2755">IF(FL265=0,0,FM265/FL265*1000)</f>
        <v>0</v>
      </c>
      <c r="FO265" s="37">
        <v>0</v>
      </c>
      <c r="FP265" s="4">
        <v>0</v>
      </c>
      <c r="FQ265" s="38">
        <f t="shared" ref="FQ265:FQ276" si="2756">IF(FO265=0,0,FP265/FO265*1000)</f>
        <v>0</v>
      </c>
      <c r="FR265" s="37">
        <v>0</v>
      </c>
      <c r="FS265" s="4">
        <v>0</v>
      </c>
      <c r="FT265" s="38">
        <f t="shared" ref="FT265:FT276" si="2757">IF(FR265=0,0,FS265/FR265*1000)</f>
        <v>0</v>
      </c>
      <c r="FU265" s="37">
        <v>0</v>
      </c>
      <c r="FV265" s="4">
        <v>0</v>
      </c>
      <c r="FW265" s="38">
        <f t="shared" ref="FW265:FW276" si="2758">IF(FU265=0,0,FV265/FU265*1000)</f>
        <v>0</v>
      </c>
      <c r="FX265" s="37">
        <v>0</v>
      </c>
      <c r="FY265" s="4">
        <v>0</v>
      </c>
      <c r="FZ265" s="38">
        <f t="shared" ref="FZ265:FZ276" si="2759">IF(FX265=0,0,FY265/FX265*1000)</f>
        <v>0</v>
      </c>
      <c r="GA265" s="37">
        <v>0</v>
      </c>
      <c r="GB265" s="4">
        <v>0</v>
      </c>
      <c r="GC265" s="38">
        <f t="shared" ref="GC265:GC276" si="2760">IF(GA265=0,0,GB265/GA265*1000)</f>
        <v>0</v>
      </c>
      <c r="GD265" s="37">
        <v>0</v>
      </c>
      <c r="GE265" s="4">
        <v>0</v>
      </c>
      <c r="GF265" s="38">
        <f t="shared" ref="GF265:GF276" si="2761">IF(GD265=0,0,GE265/GD265*1000)</f>
        <v>0</v>
      </c>
      <c r="GG265" s="37">
        <v>0</v>
      </c>
      <c r="GH265" s="4">
        <v>0</v>
      </c>
      <c r="GI265" s="38">
        <f t="shared" ref="GI265:GI276" si="2762">IF(GG265=0,0,GH265/GG265*1000)</f>
        <v>0</v>
      </c>
      <c r="GJ265" s="37">
        <v>0</v>
      </c>
      <c r="GK265" s="4">
        <v>0</v>
      </c>
      <c r="GL265" s="38">
        <f t="shared" ref="GL265:GL276" si="2763">IF(GJ265=0,0,GK265/GJ265*1000)</f>
        <v>0</v>
      </c>
      <c r="GM265" s="37">
        <v>0</v>
      </c>
      <c r="GN265" s="4">
        <v>0</v>
      </c>
      <c r="GO265" s="38">
        <f t="shared" ref="GO265:GO276" si="2764">IF(GM265=0,0,GN265/GM265*1000)</f>
        <v>0</v>
      </c>
      <c r="GP265" s="37">
        <v>0</v>
      </c>
      <c r="GQ265" s="4">
        <v>0</v>
      </c>
      <c r="GR265" s="38">
        <f t="shared" ref="GR265:GR276" si="2765">IF(GP265=0,0,GQ265/GP265*1000)</f>
        <v>0</v>
      </c>
      <c r="GS265" s="37">
        <v>0</v>
      </c>
      <c r="GT265" s="4">
        <v>0</v>
      </c>
      <c r="GU265" s="38">
        <f t="shared" ref="GU265:GU276" si="2766">IF(GS265=0,0,GT265/GS265*1000)</f>
        <v>0</v>
      </c>
      <c r="GV265" s="37">
        <v>0</v>
      </c>
      <c r="GW265" s="4">
        <v>0</v>
      </c>
      <c r="GX265" s="38">
        <f t="shared" ref="GX265:GX276" si="2767">IF(GV265=0,0,GW265/GV265*1000)</f>
        <v>0</v>
      </c>
      <c r="GY265" s="37">
        <v>0</v>
      </c>
      <c r="GZ265" s="4">
        <v>0</v>
      </c>
      <c r="HA265" s="38">
        <f t="shared" ref="HA265:HA276" si="2768">IF(GY265=0,0,GZ265/GY265*1000)</f>
        <v>0</v>
      </c>
      <c r="HB265" s="37">
        <v>0</v>
      </c>
      <c r="HC265" s="4">
        <v>0</v>
      </c>
      <c r="HD265" s="38">
        <f t="shared" ref="HD265:HD276" si="2769">IF(HB265=0,0,HC265/HB265*1000)</f>
        <v>0</v>
      </c>
      <c r="HE265" s="37">
        <v>0</v>
      </c>
      <c r="HF265" s="4">
        <v>0</v>
      </c>
      <c r="HG265" s="38">
        <f t="shared" ref="HG265:HG276" si="2770">IF(HE265=0,0,HF265/HE265*1000)</f>
        <v>0</v>
      </c>
      <c r="HH265" s="83">
        <v>37.841070000000002</v>
      </c>
      <c r="HI265" s="84">
        <v>2302.7820000000002</v>
      </c>
      <c r="HJ265" s="38">
        <f t="shared" ref="HJ265:HJ276" si="2771">IF(HH265=0,0,HI265/HH265*1000)</f>
        <v>60854.040332369041</v>
      </c>
      <c r="HK265" s="37">
        <v>0</v>
      </c>
      <c r="HL265" s="4">
        <v>0</v>
      </c>
      <c r="HM265" s="38">
        <f t="shared" ref="HM265:HM276" si="2772">IF(HK265=0,0,HL265/HK265*1000)</f>
        <v>0</v>
      </c>
      <c r="HN265" s="37">
        <v>0</v>
      </c>
      <c r="HO265" s="4">
        <v>0</v>
      </c>
      <c r="HP265" s="38">
        <f t="shared" ref="HP265:HP276" si="2773">IF(HN265=0,0,HO265/HN265*1000)</f>
        <v>0</v>
      </c>
      <c r="HQ265" s="37">
        <v>0</v>
      </c>
      <c r="HR265" s="4">
        <v>0</v>
      </c>
      <c r="HS265" s="38">
        <f t="shared" ref="HS265:HS276" si="2774">IF(HQ265=0,0,HR265/HQ265*1000)</f>
        <v>0</v>
      </c>
      <c r="HT265" s="37">
        <v>0</v>
      </c>
      <c r="HU265" s="4">
        <v>0</v>
      </c>
      <c r="HV265" s="38">
        <f t="shared" ref="HV265:HV276" si="2775">IF(HT265=0,0,HU265/HT265*1000)</f>
        <v>0</v>
      </c>
      <c r="HW265" s="37">
        <v>0</v>
      </c>
      <c r="HX265" s="4">
        <v>0</v>
      </c>
      <c r="HY265" s="38">
        <f t="shared" ref="HY265:HY276" si="2776">IF(HW265=0,0,HX265/HW265*1000)</f>
        <v>0</v>
      </c>
      <c r="HZ265" s="37">
        <v>0</v>
      </c>
      <c r="IA265" s="4">
        <v>0</v>
      </c>
      <c r="IB265" s="38">
        <f t="shared" ref="IB265:IB276" si="2777">IF(HZ265=0,0,IA265/HZ265*1000)</f>
        <v>0</v>
      </c>
      <c r="IC265" s="83">
        <v>33.981850000000001</v>
      </c>
      <c r="ID265" s="84">
        <v>1376.556</v>
      </c>
      <c r="IE265" s="38">
        <f t="shared" ref="IE265:IE276" si="2778">IF(IC265=0,0,ID265/IC265*1000)</f>
        <v>40508.565601931623</v>
      </c>
      <c r="IF265" s="37">
        <v>0</v>
      </c>
      <c r="IG265" s="4">
        <v>0</v>
      </c>
      <c r="IH265" s="38">
        <f t="shared" ref="IH265:IH276" si="2779">IF(IF265=0,0,IG265/IF265*1000)</f>
        <v>0</v>
      </c>
      <c r="II265" s="83">
        <v>2.4775999999999998</v>
      </c>
      <c r="IJ265" s="84">
        <v>218.185</v>
      </c>
      <c r="IK265" s="38">
        <f t="shared" ref="IK265:IK276" si="2780">IF(II265=0,0,IJ265/II265*1000)</f>
        <v>88063.044882144008</v>
      </c>
      <c r="IL265" s="83">
        <v>7.3999999999999996E-2</v>
      </c>
      <c r="IM265" s="84">
        <v>5.8460000000000001</v>
      </c>
      <c r="IN265" s="38">
        <f t="shared" ref="IN265:IN276" si="2781">IF(IL265=0,0,IM265/IL265*1000)</f>
        <v>79000</v>
      </c>
      <c r="IO265" s="83">
        <v>12.87893</v>
      </c>
      <c r="IP265" s="84">
        <v>1207.4839999999999</v>
      </c>
      <c r="IQ265" s="38">
        <f t="shared" ref="IQ265:IQ276" si="2782">IF(IO265=0,0,IP265/IO265*1000)</f>
        <v>93756.546545403995</v>
      </c>
      <c r="IR265" s="37">
        <v>0</v>
      </c>
      <c r="IS265" s="4">
        <v>0</v>
      </c>
      <c r="IT265" s="38">
        <f t="shared" ref="IT265:IT276" si="2783">IF(IR265=0,0,IS265/IR265*1000)</f>
        <v>0</v>
      </c>
      <c r="IU265" s="37">
        <v>0</v>
      </c>
      <c r="IV265" s="4">
        <v>0</v>
      </c>
      <c r="IW265" s="38">
        <f t="shared" ref="IW265:IW276" si="2784">IF(IU265=0,0,IV265/IU265*1000)</f>
        <v>0</v>
      </c>
      <c r="IX265" s="37">
        <v>0</v>
      </c>
      <c r="IY265" s="4">
        <v>0</v>
      </c>
      <c r="IZ265" s="38">
        <f t="shared" ref="IZ265:IZ276" si="2785">IF(IX265=0,0,IY265/IX265*1000)</f>
        <v>0</v>
      </c>
      <c r="JA265" s="83">
        <v>24.978999999999999</v>
      </c>
      <c r="JB265" s="84">
        <v>679.01700000000005</v>
      </c>
      <c r="JC265" s="38">
        <f t="shared" ref="JC265:JC276" si="2786">IF(JA265=0,0,JB265/JA265*1000)</f>
        <v>27183.51415188759</v>
      </c>
      <c r="JD265" s="37">
        <v>0</v>
      </c>
      <c r="JE265" s="4">
        <v>0</v>
      </c>
      <c r="JF265" s="38">
        <f t="shared" ref="JF265:JF276" si="2787">IF(JD265=0,0,JE265/JD265*1000)</f>
        <v>0</v>
      </c>
      <c r="JG265" s="37">
        <v>0</v>
      </c>
      <c r="JH265" s="4">
        <v>0</v>
      </c>
      <c r="JI265" s="38">
        <f t="shared" ref="JI265:JI276" si="2788">IF(JG265=0,0,JH265/JG265*1000)</f>
        <v>0</v>
      </c>
      <c r="JJ265" s="37">
        <v>0</v>
      </c>
      <c r="JK265" s="4">
        <v>0</v>
      </c>
      <c r="JL265" s="38">
        <f t="shared" ref="JL265:JL276" si="2789">IF(JJ265=0,0,JK265/JJ265*1000)</f>
        <v>0</v>
      </c>
      <c r="JM265" s="37">
        <v>0</v>
      </c>
      <c r="JN265" s="4">
        <v>0</v>
      </c>
      <c r="JO265" s="38">
        <f t="shared" ref="JO265:JO276" si="2790">IF(JM265=0,0,JN265/JM265*1000)</f>
        <v>0</v>
      </c>
      <c r="JP265" s="83">
        <v>13.41869</v>
      </c>
      <c r="JQ265" s="84">
        <v>1273.864</v>
      </c>
      <c r="JR265" s="38">
        <f t="shared" ref="JR265:JR276" si="2791">IF(JP265=0,0,JQ265/JP265*1000)</f>
        <v>94932.068629650152</v>
      </c>
      <c r="JS265" s="37">
        <v>0</v>
      </c>
      <c r="JT265" s="4">
        <v>0</v>
      </c>
      <c r="JU265" s="38">
        <f t="shared" ref="JU265:JU276" si="2792">IF(JS265=0,0,JT265/JS265*1000)</f>
        <v>0</v>
      </c>
      <c r="JV265" s="37">
        <v>0</v>
      </c>
      <c r="JW265" s="4">
        <v>0</v>
      </c>
      <c r="JX265" s="38">
        <f t="shared" ref="JX265:JX276" si="2793">IF(JV265=0,0,JW265/JV265*1000)</f>
        <v>0</v>
      </c>
      <c r="JY265" s="37">
        <v>0</v>
      </c>
      <c r="JZ265" s="4">
        <v>0</v>
      </c>
      <c r="KA265" s="38">
        <f t="shared" ref="KA265:KA276" si="2794">IF(JY265=0,0,JZ265/JY265*1000)</f>
        <v>0</v>
      </c>
      <c r="KB265" s="37">
        <v>0</v>
      </c>
      <c r="KC265" s="4">
        <v>0</v>
      </c>
      <c r="KD265" s="38">
        <f t="shared" ref="KD265:KD276" si="2795">IF(KB265=0,0,KC265/KB265*1000)</f>
        <v>0</v>
      </c>
      <c r="KE265" s="83">
        <v>4.2555699999999996</v>
      </c>
      <c r="KF265" s="84">
        <v>26.597999999999999</v>
      </c>
      <c r="KG265" s="38">
        <f t="shared" ref="KG265:KG276" si="2796">IF(KE265=0,0,KF265/KE265*1000)</f>
        <v>6250.1615529764522</v>
      </c>
      <c r="KH265" s="83"/>
      <c r="KI265" s="84"/>
      <c r="KJ265" s="38"/>
      <c r="KK265" s="83">
        <v>2.8896599999999997</v>
      </c>
      <c r="KL265" s="84">
        <v>2.2509999999999999</v>
      </c>
      <c r="KM265" s="38">
        <f t="shared" ref="KM265:KM276" si="2797">IF(KK265=0,0,KL265/KK265*1000)</f>
        <v>778.9843787850474</v>
      </c>
      <c r="KN265" s="37">
        <v>0</v>
      </c>
      <c r="KO265" s="4">
        <v>0</v>
      </c>
      <c r="KP265" s="38">
        <f t="shared" ref="KP265:KP276" si="2798">IF(KN265=0,0,KO265/KN265*1000)</f>
        <v>0</v>
      </c>
      <c r="KQ265" s="37">
        <v>0</v>
      </c>
      <c r="KR265" s="4">
        <v>0</v>
      </c>
      <c r="KS265" s="38">
        <f t="shared" ref="KS265:KS276" si="2799">IF(KQ265=0,0,KR265/KQ265*1000)</f>
        <v>0</v>
      </c>
      <c r="KT265" s="83">
        <v>59.998059999999995</v>
      </c>
      <c r="KU265" s="84">
        <v>819.06</v>
      </c>
      <c r="KV265" s="38">
        <f t="shared" ref="KV265:KV276" si="2800">IF(KT265=0,0,KU265/KT265*1000)</f>
        <v>13651.441396605158</v>
      </c>
      <c r="KW265" s="37">
        <v>0</v>
      </c>
      <c r="KX265" s="4">
        <v>0</v>
      </c>
      <c r="KY265" s="38">
        <f t="shared" ref="KY265:KY276" si="2801">IF(KW265=0,0,KX265/KW265*1000)</f>
        <v>0</v>
      </c>
      <c r="KZ265" s="83">
        <v>208.86299</v>
      </c>
      <c r="LA265" s="84">
        <v>6840.0450000000001</v>
      </c>
      <c r="LB265" s="38">
        <f t="shared" ref="LB265:LB276" si="2802">IF(KZ265=0,0,LA265/KZ265*1000)</f>
        <v>32748.956624627466</v>
      </c>
      <c r="LC265" s="83">
        <v>46.619410000000002</v>
      </c>
      <c r="LD265" s="84">
        <v>3386.1439999999998</v>
      </c>
      <c r="LE265" s="38">
        <f t="shared" ref="LE265:LE276" si="2803">IF(LC265=0,0,LD265/LC265*1000)</f>
        <v>72633.780650591667</v>
      </c>
      <c r="LF265" s="83">
        <v>0.15622</v>
      </c>
      <c r="LG265" s="84">
        <v>32.524999999999999</v>
      </c>
      <c r="LH265" s="38">
        <f t="shared" ref="LH265:LH276" si="2804">IF(LF265=0,0,LG265/LF265*1000)</f>
        <v>208199.97439508385</v>
      </c>
      <c r="LI265" s="83">
        <v>1.06E-3</v>
      </c>
      <c r="LJ265" s="84">
        <v>9.4E-2</v>
      </c>
      <c r="LK265" s="38">
        <f t="shared" ref="LK265:LK276" si="2805">IF(LI265=0,0,LJ265/LI265*1000)</f>
        <v>88679.24528301887</v>
      </c>
      <c r="LL265" s="37">
        <v>0</v>
      </c>
      <c r="LM265" s="4">
        <v>0</v>
      </c>
      <c r="LN265" s="38">
        <f t="shared" ref="LN265:LN276" si="2806">IF(LL265=0,0,LM265/LL265*1000)</f>
        <v>0</v>
      </c>
      <c r="LO265" s="37">
        <v>0</v>
      </c>
      <c r="LP265" s="4">
        <v>0</v>
      </c>
      <c r="LQ265" s="38">
        <f t="shared" ref="LQ265:LQ276" si="2807">IF(LO265=0,0,LP265/LO265*1000)</f>
        <v>0</v>
      </c>
      <c r="LR265" s="37">
        <v>0</v>
      </c>
      <c r="LS265" s="4">
        <v>0</v>
      </c>
      <c r="LT265" s="38">
        <f t="shared" ref="LT265:LT276" si="2808">IF(LR265=0,0,LS265/LR265*1000)</f>
        <v>0</v>
      </c>
      <c r="LU265" s="83">
        <v>49.155999999999999</v>
      </c>
      <c r="LV265" s="84">
        <v>1283.3499999999999</v>
      </c>
      <c r="LW265" s="38">
        <f t="shared" ref="LW265:LW276" si="2809">IF(LU265=0,0,LV265/LU265*1000)</f>
        <v>26107.697941248269</v>
      </c>
      <c r="LX265" s="83">
        <v>133.59200000000001</v>
      </c>
      <c r="LY265" s="84">
        <v>3720.6750000000002</v>
      </c>
      <c r="LZ265" s="38">
        <f t="shared" ref="LZ265:LZ276" si="2810">IF(LX265=0,0,LY265/LX265*1000)</f>
        <v>27851.031498892149</v>
      </c>
      <c r="MA265" s="72">
        <f t="shared" si="2373"/>
        <v>1958.7021000000004</v>
      </c>
      <c r="MB265" s="73">
        <f t="shared" si="2374"/>
        <v>57905.647999999979</v>
      </c>
    </row>
    <row r="266" spans="1:340" x14ac:dyDescent="0.3">
      <c r="A266" s="50">
        <v>2024</v>
      </c>
      <c r="B266" s="51" t="s">
        <v>6</v>
      </c>
      <c r="C266" s="37">
        <v>0</v>
      </c>
      <c r="D266" s="4">
        <v>0</v>
      </c>
      <c r="E266" s="38">
        <f t="shared" ref="E266:E267" si="2811">IF(C266=0,0,D266/C266*1000)</f>
        <v>0</v>
      </c>
      <c r="F266" s="37">
        <v>0</v>
      </c>
      <c r="G266" s="4">
        <v>0</v>
      </c>
      <c r="H266" s="38">
        <f t="shared" si="2702"/>
        <v>0</v>
      </c>
      <c r="I266" s="37">
        <v>0</v>
      </c>
      <c r="J266" s="4">
        <v>0</v>
      </c>
      <c r="K266" s="38">
        <f t="shared" si="2703"/>
        <v>0</v>
      </c>
      <c r="L266" s="37">
        <v>0</v>
      </c>
      <c r="M266" s="4">
        <v>0</v>
      </c>
      <c r="N266" s="38">
        <f t="shared" si="2704"/>
        <v>0</v>
      </c>
      <c r="O266" s="65">
        <v>7.9604200000000001</v>
      </c>
      <c r="P266" s="4">
        <v>927.22900000000004</v>
      </c>
      <c r="Q266" s="38">
        <f t="shared" si="2705"/>
        <v>116479.90935151665</v>
      </c>
      <c r="R266" s="37">
        <v>0</v>
      </c>
      <c r="S266" s="4">
        <v>0</v>
      </c>
      <c r="T266" s="38">
        <f t="shared" si="2706"/>
        <v>0</v>
      </c>
      <c r="U266" s="65">
        <v>112.10271</v>
      </c>
      <c r="V266" s="4">
        <v>5401.38</v>
      </c>
      <c r="W266" s="38">
        <f t="shared" si="2707"/>
        <v>48182.421281341012</v>
      </c>
      <c r="X266" s="65">
        <v>9.0283999999999995</v>
      </c>
      <c r="Y266" s="4">
        <v>255.904</v>
      </c>
      <c r="Z266" s="38">
        <f t="shared" si="2708"/>
        <v>28344.335651942762</v>
      </c>
      <c r="AA266" s="37">
        <v>0</v>
      </c>
      <c r="AB266" s="4">
        <v>0</v>
      </c>
      <c r="AC266" s="38">
        <f t="shared" si="2709"/>
        <v>0</v>
      </c>
      <c r="AD266" s="37">
        <v>0</v>
      </c>
      <c r="AE266" s="4">
        <v>0</v>
      </c>
      <c r="AF266" s="38">
        <f t="shared" si="2710"/>
        <v>0</v>
      </c>
      <c r="AG266" s="37">
        <v>0</v>
      </c>
      <c r="AH266" s="4">
        <v>0</v>
      </c>
      <c r="AI266" s="38">
        <f t="shared" si="2711"/>
        <v>0</v>
      </c>
      <c r="AJ266" s="37">
        <v>0</v>
      </c>
      <c r="AK266" s="4">
        <v>0</v>
      </c>
      <c r="AL266" s="38">
        <f t="shared" si="2712"/>
        <v>0</v>
      </c>
      <c r="AM266" s="37">
        <v>0</v>
      </c>
      <c r="AN266" s="4">
        <v>0</v>
      </c>
      <c r="AO266" s="38">
        <f t="shared" si="2713"/>
        <v>0</v>
      </c>
      <c r="AP266" s="65">
        <v>1.09857</v>
      </c>
      <c r="AQ266" s="4">
        <v>101.91800000000001</v>
      </c>
      <c r="AR266" s="38">
        <f t="shared" si="2714"/>
        <v>92773.332605113916</v>
      </c>
      <c r="AS266" s="37">
        <v>0</v>
      </c>
      <c r="AT266" s="4">
        <v>0</v>
      </c>
      <c r="AU266" s="38">
        <f t="shared" si="2715"/>
        <v>0</v>
      </c>
      <c r="AV266" s="37">
        <v>0</v>
      </c>
      <c r="AW266" s="4">
        <v>0</v>
      </c>
      <c r="AX266" s="38">
        <f t="shared" si="2716"/>
        <v>0</v>
      </c>
      <c r="AY266" s="65">
        <v>8.8000000000000003E-4</v>
      </c>
      <c r="AZ266" s="4">
        <v>0.114</v>
      </c>
      <c r="BA266" s="38">
        <f t="shared" si="2717"/>
        <v>129545.45454545453</v>
      </c>
      <c r="BB266" s="37">
        <v>0</v>
      </c>
      <c r="BC266" s="4">
        <v>0</v>
      </c>
      <c r="BD266" s="38">
        <f t="shared" si="2718"/>
        <v>0</v>
      </c>
      <c r="BE266" s="37">
        <v>0</v>
      </c>
      <c r="BF266" s="4">
        <v>0</v>
      </c>
      <c r="BG266" s="38">
        <f t="shared" si="2719"/>
        <v>0</v>
      </c>
      <c r="BH266" s="65">
        <v>20.319020000000002</v>
      </c>
      <c r="BI266" s="4">
        <v>63.23</v>
      </c>
      <c r="BJ266" s="38">
        <f t="shared" si="2720"/>
        <v>3111.8626784165767</v>
      </c>
      <c r="BK266" s="37">
        <v>0</v>
      </c>
      <c r="BL266" s="4">
        <v>0</v>
      </c>
      <c r="BM266" s="38">
        <f t="shared" si="2721"/>
        <v>0</v>
      </c>
      <c r="BN266" s="65">
        <v>28.609439999999999</v>
      </c>
      <c r="BO266" s="4">
        <v>1631.181</v>
      </c>
      <c r="BP266" s="38">
        <f t="shared" si="2722"/>
        <v>57015.48160327501</v>
      </c>
      <c r="BQ266" s="37">
        <v>0</v>
      </c>
      <c r="BR266" s="4">
        <v>0</v>
      </c>
      <c r="BS266" s="38">
        <f t="shared" si="2723"/>
        <v>0</v>
      </c>
      <c r="BT266" s="37">
        <v>0</v>
      </c>
      <c r="BU266" s="4">
        <v>0</v>
      </c>
      <c r="BV266" s="38">
        <f t="shared" si="2724"/>
        <v>0</v>
      </c>
      <c r="BW266" s="37">
        <v>0</v>
      </c>
      <c r="BX266" s="4">
        <v>0</v>
      </c>
      <c r="BY266" s="38">
        <f t="shared" si="2725"/>
        <v>0</v>
      </c>
      <c r="BZ266" s="65">
        <v>1.03E-2</v>
      </c>
      <c r="CA266" s="4">
        <v>0.46200000000000002</v>
      </c>
      <c r="CB266" s="38">
        <f t="shared" si="2726"/>
        <v>44854.368932038837</v>
      </c>
      <c r="CC266" s="65">
        <v>16.344719999999999</v>
      </c>
      <c r="CD266" s="4">
        <v>1152.692</v>
      </c>
      <c r="CE266" s="38">
        <f t="shared" si="2727"/>
        <v>70523.814418356502</v>
      </c>
      <c r="CF266" s="37">
        <v>0</v>
      </c>
      <c r="CG266" s="4">
        <v>0</v>
      </c>
      <c r="CH266" s="38">
        <f t="shared" si="2728"/>
        <v>0</v>
      </c>
      <c r="CI266" s="37">
        <v>0</v>
      </c>
      <c r="CJ266" s="4">
        <v>0</v>
      </c>
      <c r="CK266" s="38">
        <f t="shared" si="2729"/>
        <v>0</v>
      </c>
      <c r="CL266" s="37">
        <v>0</v>
      </c>
      <c r="CM266" s="4">
        <v>0</v>
      </c>
      <c r="CN266" s="38">
        <f t="shared" si="2730"/>
        <v>0</v>
      </c>
      <c r="CO266" s="65">
        <v>3.5999999999999997E-2</v>
      </c>
      <c r="CP266" s="4">
        <v>29.126000000000001</v>
      </c>
      <c r="CQ266" s="38">
        <f t="shared" si="2731"/>
        <v>809055.55555555562</v>
      </c>
      <c r="CR266" s="37">
        <v>0</v>
      </c>
      <c r="CS266" s="4">
        <v>0</v>
      </c>
      <c r="CT266" s="38">
        <f t="shared" si="2732"/>
        <v>0</v>
      </c>
      <c r="CU266" s="37">
        <v>0</v>
      </c>
      <c r="CV266" s="4">
        <v>0</v>
      </c>
      <c r="CW266" s="38">
        <f t="shared" si="2733"/>
        <v>0</v>
      </c>
      <c r="CX266" s="65">
        <v>6.2823599999999997</v>
      </c>
      <c r="CY266" s="4">
        <v>547.73099999999999</v>
      </c>
      <c r="CZ266" s="38">
        <f t="shared" si="2734"/>
        <v>87185.548106125716</v>
      </c>
      <c r="DA266" s="37">
        <v>0</v>
      </c>
      <c r="DB266" s="4">
        <v>0</v>
      </c>
      <c r="DC266" s="38">
        <f t="shared" si="2735"/>
        <v>0</v>
      </c>
      <c r="DD266" s="37">
        <v>0</v>
      </c>
      <c r="DE266" s="4">
        <v>0</v>
      </c>
      <c r="DF266" s="38">
        <f t="shared" si="2736"/>
        <v>0</v>
      </c>
      <c r="DG266" s="37">
        <v>0</v>
      </c>
      <c r="DH266" s="4">
        <v>0</v>
      </c>
      <c r="DI266" s="38">
        <f t="shared" si="2737"/>
        <v>0</v>
      </c>
      <c r="DJ266" s="37">
        <v>0</v>
      </c>
      <c r="DK266" s="4">
        <v>0</v>
      </c>
      <c r="DL266" s="38">
        <f t="shared" si="2738"/>
        <v>0</v>
      </c>
      <c r="DM266" s="65">
        <v>414.25682</v>
      </c>
      <c r="DN266" s="4">
        <v>7416.1239999999998</v>
      </c>
      <c r="DO266" s="38">
        <f t="shared" si="2739"/>
        <v>17902.237553988849</v>
      </c>
      <c r="DP266" s="37">
        <v>0</v>
      </c>
      <c r="DQ266" s="4">
        <v>0</v>
      </c>
      <c r="DR266" s="38">
        <f t="shared" si="2740"/>
        <v>0</v>
      </c>
      <c r="DS266" s="37">
        <v>0</v>
      </c>
      <c r="DT266" s="4">
        <v>0</v>
      </c>
      <c r="DU266" s="38">
        <f t="shared" si="2741"/>
        <v>0</v>
      </c>
      <c r="DV266" s="37">
        <v>0</v>
      </c>
      <c r="DW266" s="4">
        <v>0</v>
      </c>
      <c r="DX266" s="38">
        <f t="shared" si="2742"/>
        <v>0</v>
      </c>
      <c r="DY266" s="65">
        <v>1.008</v>
      </c>
      <c r="DZ266" s="4">
        <v>70.784999999999997</v>
      </c>
      <c r="EA266" s="38">
        <f t="shared" si="2743"/>
        <v>70223.214285714275</v>
      </c>
      <c r="EB266" s="65">
        <v>1.9395</v>
      </c>
      <c r="EC266" s="4">
        <v>152.024</v>
      </c>
      <c r="ED266" s="38">
        <f t="shared" si="2744"/>
        <v>78383.088424851769</v>
      </c>
      <c r="EE266" s="37">
        <v>0</v>
      </c>
      <c r="EF266" s="4">
        <v>0</v>
      </c>
      <c r="EG266" s="38">
        <f t="shared" si="2745"/>
        <v>0</v>
      </c>
      <c r="EH266" s="65">
        <v>5.8999999999999992E-4</v>
      </c>
      <c r="EI266" s="4">
        <v>7.5999999999999998E-2</v>
      </c>
      <c r="EJ266" s="38">
        <f t="shared" si="2746"/>
        <v>128813.55932203391</v>
      </c>
      <c r="EK266" s="37">
        <v>0</v>
      </c>
      <c r="EL266" s="4">
        <v>0</v>
      </c>
      <c r="EM266" s="38">
        <f t="shared" si="2747"/>
        <v>0</v>
      </c>
      <c r="EN266" s="37">
        <v>0</v>
      </c>
      <c r="EO266" s="4">
        <v>0</v>
      </c>
      <c r="EP266" s="38">
        <f t="shared" si="2748"/>
        <v>0</v>
      </c>
      <c r="EQ266" s="37"/>
      <c r="ER266" s="4"/>
      <c r="ES266" s="38"/>
      <c r="ET266" s="37">
        <v>0</v>
      </c>
      <c r="EU266" s="4">
        <v>0</v>
      </c>
      <c r="EV266" s="38">
        <f t="shared" si="2749"/>
        <v>0</v>
      </c>
      <c r="EW266" s="37">
        <v>0</v>
      </c>
      <c r="EX266" s="4">
        <v>0</v>
      </c>
      <c r="EY266" s="38">
        <f t="shared" si="2750"/>
        <v>0</v>
      </c>
      <c r="EZ266" s="37">
        <v>0</v>
      </c>
      <c r="FA266" s="4">
        <v>0</v>
      </c>
      <c r="FB266" s="38">
        <f t="shared" si="2751"/>
        <v>0</v>
      </c>
      <c r="FC266" s="37">
        <v>0</v>
      </c>
      <c r="FD266" s="4">
        <v>0</v>
      </c>
      <c r="FE266" s="38">
        <f t="shared" si="2752"/>
        <v>0</v>
      </c>
      <c r="FF266" s="37">
        <v>0</v>
      </c>
      <c r="FG266" s="4">
        <v>0</v>
      </c>
      <c r="FH266" s="38">
        <f t="shared" si="2753"/>
        <v>0</v>
      </c>
      <c r="FI266" s="65">
        <v>93.162999999999997</v>
      </c>
      <c r="FJ266" s="4">
        <v>2632.703</v>
      </c>
      <c r="FK266" s="38">
        <f t="shared" si="2754"/>
        <v>28259.105009499479</v>
      </c>
      <c r="FL266" s="37">
        <v>0</v>
      </c>
      <c r="FM266" s="4">
        <v>0</v>
      </c>
      <c r="FN266" s="38">
        <f t="shared" si="2755"/>
        <v>0</v>
      </c>
      <c r="FO266" s="37">
        <v>0</v>
      </c>
      <c r="FP266" s="4">
        <v>0</v>
      </c>
      <c r="FQ266" s="38">
        <f t="shared" si="2756"/>
        <v>0</v>
      </c>
      <c r="FR266" s="37">
        <v>0</v>
      </c>
      <c r="FS266" s="4">
        <v>0</v>
      </c>
      <c r="FT266" s="38">
        <f t="shared" si="2757"/>
        <v>0</v>
      </c>
      <c r="FU266" s="37">
        <v>0</v>
      </c>
      <c r="FV266" s="4">
        <v>0</v>
      </c>
      <c r="FW266" s="38">
        <f t="shared" si="2758"/>
        <v>0</v>
      </c>
      <c r="FX266" s="37">
        <v>0</v>
      </c>
      <c r="FY266" s="4">
        <v>0</v>
      </c>
      <c r="FZ266" s="38">
        <f t="shared" si="2759"/>
        <v>0</v>
      </c>
      <c r="GA266" s="37">
        <v>0</v>
      </c>
      <c r="GB266" s="4">
        <v>0</v>
      </c>
      <c r="GC266" s="38">
        <f t="shared" si="2760"/>
        <v>0</v>
      </c>
      <c r="GD266" s="65">
        <v>3.6</v>
      </c>
      <c r="GE266" s="4">
        <v>515.68299999999999</v>
      </c>
      <c r="GF266" s="38">
        <f t="shared" si="2761"/>
        <v>143245.27777777778</v>
      </c>
      <c r="GG266" s="37">
        <v>0</v>
      </c>
      <c r="GH266" s="4">
        <v>0</v>
      </c>
      <c r="GI266" s="38">
        <f t="shared" si="2762"/>
        <v>0</v>
      </c>
      <c r="GJ266" s="37">
        <v>0</v>
      </c>
      <c r="GK266" s="4">
        <v>0</v>
      </c>
      <c r="GL266" s="38">
        <f t="shared" si="2763"/>
        <v>0</v>
      </c>
      <c r="GM266" s="37">
        <v>0</v>
      </c>
      <c r="GN266" s="4">
        <v>0</v>
      </c>
      <c r="GO266" s="38">
        <f t="shared" si="2764"/>
        <v>0</v>
      </c>
      <c r="GP266" s="37">
        <v>0</v>
      </c>
      <c r="GQ266" s="4">
        <v>0</v>
      </c>
      <c r="GR266" s="38">
        <f t="shared" si="2765"/>
        <v>0</v>
      </c>
      <c r="GS266" s="37">
        <v>0</v>
      </c>
      <c r="GT266" s="4">
        <v>0</v>
      </c>
      <c r="GU266" s="38">
        <f t="shared" si="2766"/>
        <v>0</v>
      </c>
      <c r="GV266" s="37">
        <v>0</v>
      </c>
      <c r="GW266" s="4">
        <v>0</v>
      </c>
      <c r="GX266" s="38">
        <f t="shared" si="2767"/>
        <v>0</v>
      </c>
      <c r="GY266" s="37">
        <v>0</v>
      </c>
      <c r="GZ266" s="4">
        <v>0</v>
      </c>
      <c r="HA266" s="38">
        <f t="shared" si="2768"/>
        <v>0</v>
      </c>
      <c r="HB266" s="37">
        <v>0</v>
      </c>
      <c r="HC266" s="4">
        <v>0</v>
      </c>
      <c r="HD266" s="38">
        <f t="shared" si="2769"/>
        <v>0</v>
      </c>
      <c r="HE266" s="37">
        <v>0</v>
      </c>
      <c r="HF266" s="4">
        <v>0</v>
      </c>
      <c r="HG266" s="38">
        <f t="shared" si="2770"/>
        <v>0</v>
      </c>
      <c r="HH266" s="65">
        <v>37.92877</v>
      </c>
      <c r="HI266" s="4">
        <v>3097.9589999999998</v>
      </c>
      <c r="HJ266" s="38">
        <f t="shared" si="2771"/>
        <v>81678.34074239686</v>
      </c>
      <c r="HK266" s="37">
        <v>0</v>
      </c>
      <c r="HL266" s="4">
        <v>0</v>
      </c>
      <c r="HM266" s="38">
        <f t="shared" si="2772"/>
        <v>0</v>
      </c>
      <c r="HN266" s="37">
        <v>0</v>
      </c>
      <c r="HO266" s="4">
        <v>0</v>
      </c>
      <c r="HP266" s="38">
        <f t="shared" si="2773"/>
        <v>0</v>
      </c>
      <c r="HQ266" s="37">
        <v>0</v>
      </c>
      <c r="HR266" s="4">
        <v>0</v>
      </c>
      <c r="HS266" s="38">
        <f t="shared" si="2774"/>
        <v>0</v>
      </c>
      <c r="HT266" s="65">
        <v>6.6699999999999997E-3</v>
      </c>
      <c r="HU266" s="4">
        <v>0.20100000000000001</v>
      </c>
      <c r="HV266" s="38">
        <f t="shared" si="2775"/>
        <v>30134.932533733136</v>
      </c>
      <c r="HW266" s="37">
        <v>0</v>
      </c>
      <c r="HX266" s="4">
        <v>0</v>
      </c>
      <c r="HY266" s="38">
        <f t="shared" si="2776"/>
        <v>0</v>
      </c>
      <c r="HZ266" s="37">
        <v>0</v>
      </c>
      <c r="IA266" s="4">
        <v>0</v>
      </c>
      <c r="IB266" s="38">
        <f t="shared" si="2777"/>
        <v>0</v>
      </c>
      <c r="IC266" s="65">
        <v>12.867010000000001</v>
      </c>
      <c r="ID266" s="4">
        <v>558.37699999999995</v>
      </c>
      <c r="IE266" s="38">
        <f t="shared" si="2778"/>
        <v>43396.018189151946</v>
      </c>
      <c r="IF266" s="37">
        <v>0</v>
      </c>
      <c r="IG266" s="4">
        <v>0</v>
      </c>
      <c r="IH266" s="38">
        <f t="shared" si="2779"/>
        <v>0</v>
      </c>
      <c r="II266" s="37">
        <v>0</v>
      </c>
      <c r="IJ266" s="4">
        <v>0</v>
      </c>
      <c r="IK266" s="38">
        <f t="shared" si="2780"/>
        <v>0</v>
      </c>
      <c r="IL266" s="65">
        <v>6.6032700000000002</v>
      </c>
      <c r="IM266" s="4">
        <v>492.87200000000001</v>
      </c>
      <c r="IN266" s="38">
        <f t="shared" si="2781"/>
        <v>74640.594735638559</v>
      </c>
      <c r="IO266" s="65">
        <v>8.2620000000000005</v>
      </c>
      <c r="IP266" s="4">
        <v>707.08199999999999</v>
      </c>
      <c r="IQ266" s="38">
        <f t="shared" si="2782"/>
        <v>85582.42556281772</v>
      </c>
      <c r="IR266" s="37">
        <v>0</v>
      </c>
      <c r="IS266" s="4">
        <v>0</v>
      </c>
      <c r="IT266" s="38">
        <f t="shared" si="2783"/>
        <v>0</v>
      </c>
      <c r="IU266" s="37">
        <v>0</v>
      </c>
      <c r="IV266" s="4">
        <v>0</v>
      </c>
      <c r="IW266" s="38">
        <f t="shared" si="2784"/>
        <v>0</v>
      </c>
      <c r="IX266" s="37">
        <v>0</v>
      </c>
      <c r="IY266" s="4">
        <v>0</v>
      </c>
      <c r="IZ266" s="38">
        <f t="shared" si="2785"/>
        <v>0</v>
      </c>
      <c r="JA266" s="65">
        <v>2.15E-3</v>
      </c>
      <c r="JB266" s="4">
        <v>0.27400000000000002</v>
      </c>
      <c r="JC266" s="38">
        <f t="shared" si="2786"/>
        <v>127441.86046511629</v>
      </c>
      <c r="JD266" s="65">
        <v>2.8980000000000001</v>
      </c>
      <c r="JE266" s="4">
        <v>335.471</v>
      </c>
      <c r="JF266" s="38">
        <f t="shared" si="2787"/>
        <v>115759.48930296757</v>
      </c>
      <c r="JG266" s="37">
        <v>0</v>
      </c>
      <c r="JH266" s="4">
        <v>0</v>
      </c>
      <c r="JI266" s="38">
        <f t="shared" si="2788"/>
        <v>0</v>
      </c>
      <c r="JJ266" s="37">
        <v>0</v>
      </c>
      <c r="JK266" s="4">
        <v>0</v>
      </c>
      <c r="JL266" s="38">
        <f t="shared" si="2789"/>
        <v>0</v>
      </c>
      <c r="JM266" s="37">
        <v>0</v>
      </c>
      <c r="JN266" s="4">
        <v>0</v>
      </c>
      <c r="JO266" s="38">
        <f t="shared" si="2790"/>
        <v>0</v>
      </c>
      <c r="JP266" s="65">
        <v>14.368</v>
      </c>
      <c r="JQ266" s="4">
        <v>1296.068</v>
      </c>
      <c r="JR266" s="38">
        <f t="shared" si="2791"/>
        <v>90205.178173719381</v>
      </c>
      <c r="JS266" s="65">
        <v>10.84442</v>
      </c>
      <c r="JT266" s="4">
        <v>434.39299999999997</v>
      </c>
      <c r="JU266" s="38">
        <f t="shared" si="2792"/>
        <v>40056.821849393513</v>
      </c>
      <c r="JV266" s="37">
        <v>0</v>
      </c>
      <c r="JW266" s="4">
        <v>0</v>
      </c>
      <c r="JX266" s="38">
        <f t="shared" si="2793"/>
        <v>0</v>
      </c>
      <c r="JY266" s="37">
        <v>0</v>
      </c>
      <c r="JZ266" s="4">
        <v>0</v>
      </c>
      <c r="KA266" s="38">
        <f t="shared" si="2794"/>
        <v>0</v>
      </c>
      <c r="KB266" s="37">
        <v>0</v>
      </c>
      <c r="KC266" s="4">
        <v>0</v>
      </c>
      <c r="KD266" s="38">
        <f t="shared" si="2795"/>
        <v>0</v>
      </c>
      <c r="KE266" s="37">
        <v>0</v>
      </c>
      <c r="KF266" s="4">
        <v>0</v>
      </c>
      <c r="KG266" s="38">
        <f t="shared" si="2796"/>
        <v>0</v>
      </c>
      <c r="KH266" s="37"/>
      <c r="KI266" s="4"/>
      <c r="KJ266" s="38"/>
      <c r="KK266" s="37">
        <v>0</v>
      </c>
      <c r="KL266" s="4">
        <v>0</v>
      </c>
      <c r="KM266" s="38">
        <f t="shared" si="2797"/>
        <v>0</v>
      </c>
      <c r="KN266" s="37">
        <v>0</v>
      </c>
      <c r="KO266" s="4">
        <v>0</v>
      </c>
      <c r="KP266" s="38">
        <f t="shared" si="2798"/>
        <v>0</v>
      </c>
      <c r="KQ266" s="37">
        <v>0</v>
      </c>
      <c r="KR266" s="4">
        <v>0</v>
      </c>
      <c r="KS266" s="38">
        <f t="shared" si="2799"/>
        <v>0</v>
      </c>
      <c r="KT266" s="65">
        <v>4.9001200000000003</v>
      </c>
      <c r="KU266" s="4">
        <v>57.719000000000001</v>
      </c>
      <c r="KV266" s="38">
        <f t="shared" si="2800"/>
        <v>11779.09928736439</v>
      </c>
      <c r="KW266" s="37">
        <v>0</v>
      </c>
      <c r="KX266" s="4">
        <v>0</v>
      </c>
      <c r="KY266" s="38">
        <f t="shared" si="2801"/>
        <v>0</v>
      </c>
      <c r="KZ266" s="65">
        <v>69.947620000000001</v>
      </c>
      <c r="LA266" s="4">
        <v>2439.4140000000002</v>
      </c>
      <c r="LB266" s="38">
        <f t="shared" si="2802"/>
        <v>34874.867793929232</v>
      </c>
      <c r="LC266" s="65">
        <v>25.219060000000002</v>
      </c>
      <c r="LD266" s="4">
        <v>1707.0260000000001</v>
      </c>
      <c r="LE266" s="38">
        <f t="shared" si="2803"/>
        <v>67687.931271030713</v>
      </c>
      <c r="LF266" s="65">
        <v>3.7796399999999997</v>
      </c>
      <c r="LG266" s="4">
        <v>74.435000000000002</v>
      </c>
      <c r="LH266" s="38">
        <f t="shared" si="2804"/>
        <v>19693.674529849406</v>
      </c>
      <c r="LI266" s="65">
        <v>0.81</v>
      </c>
      <c r="LJ266" s="4">
        <v>19.803999999999998</v>
      </c>
      <c r="LK266" s="38">
        <f t="shared" si="2805"/>
        <v>24449.382716049378</v>
      </c>
      <c r="LL266" s="37">
        <v>0</v>
      </c>
      <c r="LM266" s="4">
        <v>0</v>
      </c>
      <c r="LN266" s="38">
        <f t="shared" si="2806"/>
        <v>0</v>
      </c>
      <c r="LO266" s="37">
        <v>0</v>
      </c>
      <c r="LP266" s="4">
        <v>0</v>
      </c>
      <c r="LQ266" s="38">
        <f t="shared" si="2807"/>
        <v>0</v>
      </c>
      <c r="LR266" s="37">
        <v>0</v>
      </c>
      <c r="LS266" s="4">
        <v>0</v>
      </c>
      <c r="LT266" s="38">
        <f t="shared" si="2808"/>
        <v>0</v>
      </c>
      <c r="LU266" s="37">
        <v>0</v>
      </c>
      <c r="LV266" s="4">
        <v>0</v>
      </c>
      <c r="LW266" s="38">
        <f t="shared" si="2809"/>
        <v>0</v>
      </c>
      <c r="LX266" s="65">
        <v>56.953000000000003</v>
      </c>
      <c r="LY266" s="4">
        <v>1583.759</v>
      </c>
      <c r="LZ266" s="38">
        <f t="shared" si="2810"/>
        <v>27808.175161975661</v>
      </c>
      <c r="MA266" s="72">
        <f t="shared" si="2373"/>
        <v>971.15045999999995</v>
      </c>
      <c r="MB266" s="73">
        <f t="shared" si="2374"/>
        <v>33703.216000000008</v>
      </c>
    </row>
    <row r="267" spans="1:340" x14ac:dyDescent="0.3">
      <c r="A267" s="50">
        <v>2024</v>
      </c>
      <c r="B267" s="51" t="s">
        <v>7</v>
      </c>
      <c r="C267" s="37">
        <v>0</v>
      </c>
      <c r="D267" s="4">
        <v>0</v>
      </c>
      <c r="E267" s="38">
        <f t="shared" si="2811"/>
        <v>0</v>
      </c>
      <c r="F267" s="37">
        <v>0</v>
      </c>
      <c r="G267" s="4">
        <v>0</v>
      </c>
      <c r="H267" s="38">
        <f t="shared" si="2702"/>
        <v>0</v>
      </c>
      <c r="I267" s="37">
        <v>0</v>
      </c>
      <c r="J267" s="4">
        <v>0</v>
      </c>
      <c r="K267" s="38">
        <f t="shared" si="2703"/>
        <v>0</v>
      </c>
      <c r="L267" s="37">
        <v>0</v>
      </c>
      <c r="M267" s="4">
        <v>0</v>
      </c>
      <c r="N267" s="38">
        <f t="shared" si="2704"/>
        <v>0</v>
      </c>
      <c r="O267" s="65">
        <v>14.507209999999999</v>
      </c>
      <c r="P267" s="4">
        <v>1880.48</v>
      </c>
      <c r="Q267" s="38">
        <f t="shared" si="2705"/>
        <v>129623.82153425782</v>
      </c>
      <c r="R267" s="37">
        <v>0</v>
      </c>
      <c r="S267" s="4">
        <v>0</v>
      </c>
      <c r="T267" s="38">
        <f t="shared" si="2706"/>
        <v>0</v>
      </c>
      <c r="U267" s="65">
        <v>501.76871</v>
      </c>
      <c r="V267" s="4">
        <v>22572.835999999999</v>
      </c>
      <c r="W267" s="38">
        <f t="shared" si="2707"/>
        <v>44986.535728782292</v>
      </c>
      <c r="X267" s="65">
        <v>3.13734</v>
      </c>
      <c r="Y267" s="4">
        <v>330.93700000000001</v>
      </c>
      <c r="Z267" s="38">
        <f t="shared" si="2708"/>
        <v>105483.30751528365</v>
      </c>
      <c r="AA267" s="37">
        <v>0</v>
      </c>
      <c r="AB267" s="4">
        <v>0</v>
      </c>
      <c r="AC267" s="38">
        <f t="shared" si="2709"/>
        <v>0</v>
      </c>
      <c r="AD267" s="65">
        <v>8.9470899999999993</v>
      </c>
      <c r="AE267" s="4">
        <v>1677.133</v>
      </c>
      <c r="AF267" s="38">
        <f t="shared" si="2710"/>
        <v>187450.10947693608</v>
      </c>
      <c r="AG267" s="37">
        <v>0</v>
      </c>
      <c r="AH267" s="4">
        <v>0</v>
      </c>
      <c r="AI267" s="38">
        <f t="shared" si="2711"/>
        <v>0</v>
      </c>
      <c r="AJ267" s="37">
        <v>0</v>
      </c>
      <c r="AK267" s="4">
        <v>0</v>
      </c>
      <c r="AL267" s="38">
        <f t="shared" si="2712"/>
        <v>0</v>
      </c>
      <c r="AM267" s="65">
        <v>3.3900000000000002E-3</v>
      </c>
      <c r="AN267" s="4">
        <v>5.3999999999999999E-2</v>
      </c>
      <c r="AO267" s="38">
        <f t="shared" si="2713"/>
        <v>15929.203539823007</v>
      </c>
      <c r="AP267" s="37">
        <v>0</v>
      </c>
      <c r="AQ267" s="4">
        <v>0</v>
      </c>
      <c r="AR267" s="38">
        <f t="shared" si="2714"/>
        <v>0</v>
      </c>
      <c r="AS267" s="37">
        <v>0</v>
      </c>
      <c r="AT267" s="4">
        <v>0</v>
      </c>
      <c r="AU267" s="38">
        <f t="shared" si="2715"/>
        <v>0</v>
      </c>
      <c r="AV267" s="37">
        <v>0</v>
      </c>
      <c r="AW267" s="4">
        <v>0</v>
      </c>
      <c r="AX267" s="38">
        <f t="shared" si="2716"/>
        <v>0</v>
      </c>
      <c r="AY267" s="65">
        <v>6.8576999999999995</v>
      </c>
      <c r="AZ267" s="4">
        <v>1874.1310000000001</v>
      </c>
      <c r="BA267" s="38">
        <f t="shared" si="2717"/>
        <v>273288.56613733474</v>
      </c>
      <c r="BB267" s="37">
        <v>0</v>
      </c>
      <c r="BC267" s="4">
        <v>0</v>
      </c>
      <c r="BD267" s="38">
        <f t="shared" si="2718"/>
        <v>0</v>
      </c>
      <c r="BE267" s="37">
        <v>0</v>
      </c>
      <c r="BF267" s="4">
        <v>0</v>
      </c>
      <c r="BG267" s="38">
        <f t="shared" si="2719"/>
        <v>0</v>
      </c>
      <c r="BH267" s="65">
        <v>18.704159999999998</v>
      </c>
      <c r="BI267" s="4">
        <v>48.889000000000003</v>
      </c>
      <c r="BJ267" s="38">
        <f t="shared" si="2720"/>
        <v>2613.8035602775003</v>
      </c>
      <c r="BK267" s="37">
        <v>0</v>
      </c>
      <c r="BL267" s="4">
        <v>0</v>
      </c>
      <c r="BM267" s="38">
        <f t="shared" si="2721"/>
        <v>0</v>
      </c>
      <c r="BN267" s="37">
        <v>0</v>
      </c>
      <c r="BO267" s="4">
        <v>0</v>
      </c>
      <c r="BP267" s="38">
        <f t="shared" si="2722"/>
        <v>0</v>
      </c>
      <c r="BQ267" s="37">
        <v>0</v>
      </c>
      <c r="BR267" s="4">
        <v>0</v>
      </c>
      <c r="BS267" s="38">
        <f t="shared" si="2723"/>
        <v>0</v>
      </c>
      <c r="BT267" s="37">
        <v>0</v>
      </c>
      <c r="BU267" s="4">
        <v>0</v>
      </c>
      <c r="BV267" s="38">
        <f t="shared" si="2724"/>
        <v>0</v>
      </c>
      <c r="BW267" s="37">
        <v>0</v>
      </c>
      <c r="BX267" s="4">
        <v>0</v>
      </c>
      <c r="BY267" s="38">
        <f t="shared" si="2725"/>
        <v>0</v>
      </c>
      <c r="BZ267" s="37">
        <v>0</v>
      </c>
      <c r="CA267" s="4">
        <v>0</v>
      </c>
      <c r="CB267" s="38">
        <f t="shared" si="2726"/>
        <v>0</v>
      </c>
      <c r="CC267" s="65">
        <v>15.870959999999998</v>
      </c>
      <c r="CD267" s="4">
        <v>1134.309</v>
      </c>
      <c r="CE267" s="38">
        <f t="shared" si="2727"/>
        <v>71470.723888158012</v>
      </c>
      <c r="CF267" s="37">
        <v>0</v>
      </c>
      <c r="CG267" s="4">
        <v>0</v>
      </c>
      <c r="CH267" s="38">
        <f t="shared" si="2728"/>
        <v>0</v>
      </c>
      <c r="CI267" s="37">
        <v>0</v>
      </c>
      <c r="CJ267" s="4">
        <v>0</v>
      </c>
      <c r="CK267" s="38">
        <f t="shared" si="2729"/>
        <v>0</v>
      </c>
      <c r="CL267" s="37">
        <v>0</v>
      </c>
      <c r="CM267" s="4">
        <v>0</v>
      </c>
      <c r="CN267" s="38">
        <f t="shared" si="2730"/>
        <v>0</v>
      </c>
      <c r="CO267" s="65">
        <v>0.34032000000000001</v>
      </c>
      <c r="CP267" s="4">
        <v>96.308999999999997</v>
      </c>
      <c r="CQ267" s="38">
        <f t="shared" si="2731"/>
        <v>282995.4160789845</v>
      </c>
      <c r="CR267" s="37">
        <v>0</v>
      </c>
      <c r="CS267" s="4">
        <v>0</v>
      </c>
      <c r="CT267" s="38">
        <f t="shared" si="2732"/>
        <v>0</v>
      </c>
      <c r="CU267" s="37">
        <v>0</v>
      </c>
      <c r="CV267" s="4">
        <v>0</v>
      </c>
      <c r="CW267" s="38">
        <f t="shared" si="2733"/>
        <v>0</v>
      </c>
      <c r="CX267" s="65">
        <v>2.3284099999999999</v>
      </c>
      <c r="CY267" s="4">
        <v>341.58600000000001</v>
      </c>
      <c r="CZ267" s="38">
        <f t="shared" si="2734"/>
        <v>146703.54447885038</v>
      </c>
      <c r="DA267" s="37">
        <v>0</v>
      </c>
      <c r="DB267" s="4">
        <v>0</v>
      </c>
      <c r="DC267" s="38">
        <f t="shared" si="2735"/>
        <v>0</v>
      </c>
      <c r="DD267" s="37">
        <v>0</v>
      </c>
      <c r="DE267" s="4">
        <v>0</v>
      </c>
      <c r="DF267" s="38">
        <f t="shared" si="2736"/>
        <v>0</v>
      </c>
      <c r="DG267" s="37">
        <v>0</v>
      </c>
      <c r="DH267" s="4">
        <v>0</v>
      </c>
      <c r="DI267" s="38">
        <f t="shared" si="2737"/>
        <v>0</v>
      </c>
      <c r="DJ267" s="37">
        <v>0</v>
      </c>
      <c r="DK267" s="4">
        <v>0</v>
      </c>
      <c r="DL267" s="38">
        <f t="shared" si="2738"/>
        <v>0</v>
      </c>
      <c r="DM267" s="65">
        <v>866.58328000000006</v>
      </c>
      <c r="DN267" s="4">
        <v>18602.435000000001</v>
      </c>
      <c r="DO267" s="38">
        <f t="shared" si="2739"/>
        <v>21466.413476152</v>
      </c>
      <c r="DP267" s="65">
        <v>65.625399999999999</v>
      </c>
      <c r="DQ267" s="4">
        <v>2385.9920000000002</v>
      </c>
      <c r="DR267" s="38">
        <f t="shared" si="2740"/>
        <v>36357.751724179972</v>
      </c>
      <c r="DS267" s="37">
        <v>0</v>
      </c>
      <c r="DT267" s="4">
        <v>0</v>
      </c>
      <c r="DU267" s="38">
        <f t="shared" si="2741"/>
        <v>0</v>
      </c>
      <c r="DV267" s="37">
        <v>0</v>
      </c>
      <c r="DW267" s="4">
        <v>0</v>
      </c>
      <c r="DX267" s="38">
        <f t="shared" si="2742"/>
        <v>0</v>
      </c>
      <c r="DY267" s="37">
        <v>0</v>
      </c>
      <c r="DZ267" s="4">
        <v>0</v>
      </c>
      <c r="EA267" s="38">
        <f t="shared" si="2743"/>
        <v>0</v>
      </c>
      <c r="EB267" s="65">
        <v>5.98454</v>
      </c>
      <c r="EC267" s="4">
        <v>574.18899999999996</v>
      </c>
      <c r="ED267" s="38">
        <f t="shared" si="2744"/>
        <v>95945.385944450201</v>
      </c>
      <c r="EE267" s="37">
        <v>0</v>
      </c>
      <c r="EF267" s="4">
        <v>0</v>
      </c>
      <c r="EG267" s="38">
        <f t="shared" si="2745"/>
        <v>0</v>
      </c>
      <c r="EH267" s="65">
        <v>1.1100999999999999</v>
      </c>
      <c r="EI267" s="4">
        <v>214.40600000000001</v>
      </c>
      <c r="EJ267" s="38">
        <f t="shared" si="2746"/>
        <v>193141.15845419336</v>
      </c>
      <c r="EK267" s="37">
        <v>0</v>
      </c>
      <c r="EL267" s="4">
        <v>0</v>
      </c>
      <c r="EM267" s="38">
        <f t="shared" si="2747"/>
        <v>0</v>
      </c>
      <c r="EN267" s="37">
        <v>0</v>
      </c>
      <c r="EO267" s="4">
        <v>0</v>
      </c>
      <c r="EP267" s="38">
        <f t="shared" si="2748"/>
        <v>0</v>
      </c>
      <c r="EQ267" s="37"/>
      <c r="ER267" s="4"/>
      <c r="ES267" s="38"/>
      <c r="ET267" s="37">
        <v>0</v>
      </c>
      <c r="EU267" s="4">
        <v>0</v>
      </c>
      <c r="EV267" s="38">
        <f t="shared" si="2749"/>
        <v>0</v>
      </c>
      <c r="EW267" s="37">
        <v>0</v>
      </c>
      <c r="EX267" s="4">
        <v>0</v>
      </c>
      <c r="EY267" s="38">
        <f t="shared" si="2750"/>
        <v>0</v>
      </c>
      <c r="EZ267" s="37">
        <v>0</v>
      </c>
      <c r="FA267" s="4">
        <v>0</v>
      </c>
      <c r="FB267" s="38">
        <f t="shared" si="2751"/>
        <v>0</v>
      </c>
      <c r="FC267" s="37">
        <v>0</v>
      </c>
      <c r="FD267" s="4">
        <v>0</v>
      </c>
      <c r="FE267" s="38">
        <f t="shared" si="2752"/>
        <v>0</v>
      </c>
      <c r="FF267" s="37">
        <v>0</v>
      </c>
      <c r="FG267" s="4">
        <v>0</v>
      </c>
      <c r="FH267" s="38">
        <f t="shared" si="2753"/>
        <v>0</v>
      </c>
      <c r="FI267" s="65">
        <v>90.334999999999994</v>
      </c>
      <c r="FJ267" s="4">
        <v>4152.2280000000001</v>
      </c>
      <c r="FK267" s="38">
        <f t="shared" si="2754"/>
        <v>45964.775557646542</v>
      </c>
      <c r="FL267" s="37">
        <v>0</v>
      </c>
      <c r="FM267" s="4">
        <v>0</v>
      </c>
      <c r="FN267" s="38">
        <f t="shared" si="2755"/>
        <v>0</v>
      </c>
      <c r="FO267" s="37">
        <v>0</v>
      </c>
      <c r="FP267" s="4">
        <v>0</v>
      </c>
      <c r="FQ267" s="38">
        <f t="shared" si="2756"/>
        <v>0</v>
      </c>
      <c r="FR267" s="37">
        <v>0</v>
      </c>
      <c r="FS267" s="4">
        <v>0</v>
      </c>
      <c r="FT267" s="38">
        <f t="shared" si="2757"/>
        <v>0</v>
      </c>
      <c r="FU267" s="37">
        <v>0</v>
      </c>
      <c r="FV267" s="4">
        <v>0</v>
      </c>
      <c r="FW267" s="38">
        <f t="shared" si="2758"/>
        <v>0</v>
      </c>
      <c r="FX267" s="37">
        <v>0</v>
      </c>
      <c r="FY267" s="4">
        <v>0</v>
      </c>
      <c r="FZ267" s="38">
        <f t="shared" si="2759"/>
        <v>0</v>
      </c>
      <c r="GA267" s="37">
        <v>0</v>
      </c>
      <c r="GB267" s="4">
        <v>0</v>
      </c>
      <c r="GC267" s="38">
        <f t="shared" si="2760"/>
        <v>0</v>
      </c>
      <c r="GD267" s="37">
        <v>0</v>
      </c>
      <c r="GE267" s="4">
        <v>0</v>
      </c>
      <c r="GF267" s="38">
        <f t="shared" si="2761"/>
        <v>0</v>
      </c>
      <c r="GG267" s="37">
        <v>0</v>
      </c>
      <c r="GH267" s="4">
        <v>0</v>
      </c>
      <c r="GI267" s="38">
        <f t="shared" si="2762"/>
        <v>0</v>
      </c>
      <c r="GJ267" s="37">
        <v>0</v>
      </c>
      <c r="GK267" s="4">
        <v>0</v>
      </c>
      <c r="GL267" s="38">
        <f t="shared" si="2763"/>
        <v>0</v>
      </c>
      <c r="GM267" s="37">
        <v>0</v>
      </c>
      <c r="GN267" s="4">
        <v>0</v>
      </c>
      <c r="GO267" s="38">
        <f t="shared" si="2764"/>
        <v>0</v>
      </c>
      <c r="GP267" s="37">
        <v>0</v>
      </c>
      <c r="GQ267" s="4">
        <v>0</v>
      </c>
      <c r="GR267" s="38">
        <f t="shared" si="2765"/>
        <v>0</v>
      </c>
      <c r="GS267" s="37">
        <v>0</v>
      </c>
      <c r="GT267" s="4">
        <v>0</v>
      </c>
      <c r="GU267" s="38">
        <f t="shared" si="2766"/>
        <v>0</v>
      </c>
      <c r="GV267" s="37">
        <v>0</v>
      </c>
      <c r="GW267" s="4">
        <v>0</v>
      </c>
      <c r="GX267" s="38">
        <f t="shared" si="2767"/>
        <v>0</v>
      </c>
      <c r="GY267" s="37">
        <v>0</v>
      </c>
      <c r="GZ267" s="4">
        <v>0</v>
      </c>
      <c r="HA267" s="38">
        <f t="shared" si="2768"/>
        <v>0</v>
      </c>
      <c r="HB267" s="37">
        <v>0</v>
      </c>
      <c r="HC267" s="4">
        <v>0</v>
      </c>
      <c r="HD267" s="38">
        <f t="shared" si="2769"/>
        <v>0</v>
      </c>
      <c r="HE267" s="37">
        <v>0</v>
      </c>
      <c r="HF267" s="4">
        <v>0</v>
      </c>
      <c r="HG267" s="38">
        <f t="shared" si="2770"/>
        <v>0</v>
      </c>
      <c r="HH267" s="65">
        <v>15.262840000000001</v>
      </c>
      <c r="HI267" s="4">
        <v>1462.52</v>
      </c>
      <c r="HJ267" s="38">
        <f t="shared" si="2771"/>
        <v>95822.271608691444</v>
      </c>
      <c r="HK267" s="37">
        <v>0</v>
      </c>
      <c r="HL267" s="4">
        <v>0</v>
      </c>
      <c r="HM267" s="38">
        <f t="shared" si="2772"/>
        <v>0</v>
      </c>
      <c r="HN267" s="37">
        <v>0</v>
      </c>
      <c r="HO267" s="4">
        <v>0</v>
      </c>
      <c r="HP267" s="38">
        <f t="shared" si="2773"/>
        <v>0</v>
      </c>
      <c r="HQ267" s="37">
        <v>0</v>
      </c>
      <c r="HR267" s="4">
        <v>0</v>
      </c>
      <c r="HS267" s="38">
        <f t="shared" si="2774"/>
        <v>0</v>
      </c>
      <c r="HT267" s="65">
        <v>0.14077000000000001</v>
      </c>
      <c r="HU267" s="4">
        <v>1.1879999999999999</v>
      </c>
      <c r="HV267" s="38">
        <f t="shared" si="2775"/>
        <v>8439.2981459117709</v>
      </c>
      <c r="HW267" s="37">
        <v>0</v>
      </c>
      <c r="HX267" s="4">
        <v>0</v>
      </c>
      <c r="HY267" s="38">
        <f t="shared" si="2776"/>
        <v>0</v>
      </c>
      <c r="HZ267" s="37">
        <v>0</v>
      </c>
      <c r="IA267" s="4">
        <v>0</v>
      </c>
      <c r="IB267" s="38">
        <f t="shared" si="2777"/>
        <v>0</v>
      </c>
      <c r="IC267" s="65">
        <v>33.061809999999994</v>
      </c>
      <c r="ID267" s="4">
        <v>560.63</v>
      </c>
      <c r="IE267" s="38">
        <f t="shared" si="2778"/>
        <v>16957.02685364171</v>
      </c>
      <c r="IF267" s="37">
        <v>0</v>
      </c>
      <c r="IG267" s="4">
        <v>0</v>
      </c>
      <c r="IH267" s="38">
        <f t="shared" si="2779"/>
        <v>0</v>
      </c>
      <c r="II267" s="37">
        <v>0</v>
      </c>
      <c r="IJ267" s="4">
        <v>0</v>
      </c>
      <c r="IK267" s="38">
        <f t="shared" si="2780"/>
        <v>0</v>
      </c>
      <c r="IL267" s="65">
        <v>6.8802599999999998</v>
      </c>
      <c r="IM267" s="4">
        <v>510.21499999999997</v>
      </c>
      <c r="IN267" s="38">
        <f t="shared" si="2781"/>
        <v>74156.354556368518</v>
      </c>
      <c r="IO267" s="65">
        <v>18.26491</v>
      </c>
      <c r="IP267" s="4">
        <v>1534.75</v>
      </c>
      <c r="IQ267" s="38">
        <f t="shared" si="2782"/>
        <v>84027.241305870106</v>
      </c>
      <c r="IR267" s="37">
        <v>0</v>
      </c>
      <c r="IS267" s="4">
        <v>0</v>
      </c>
      <c r="IT267" s="38">
        <f t="shared" si="2783"/>
        <v>0</v>
      </c>
      <c r="IU267" s="37">
        <v>0</v>
      </c>
      <c r="IV267" s="4">
        <v>0</v>
      </c>
      <c r="IW267" s="38">
        <f t="shared" si="2784"/>
        <v>0</v>
      </c>
      <c r="IX267" s="37">
        <v>0</v>
      </c>
      <c r="IY267" s="4">
        <v>0</v>
      </c>
      <c r="IZ267" s="38">
        <f t="shared" si="2785"/>
        <v>0</v>
      </c>
      <c r="JA267" s="65">
        <v>17.1495</v>
      </c>
      <c r="JB267" s="4">
        <v>437.90600000000001</v>
      </c>
      <c r="JC267" s="38">
        <f t="shared" si="2786"/>
        <v>25534.622000641419</v>
      </c>
      <c r="JD267" s="37">
        <v>0</v>
      </c>
      <c r="JE267" s="4">
        <v>0</v>
      </c>
      <c r="JF267" s="38">
        <f t="shared" si="2787"/>
        <v>0</v>
      </c>
      <c r="JG267" s="37">
        <v>0</v>
      </c>
      <c r="JH267" s="4">
        <v>0</v>
      </c>
      <c r="JI267" s="38">
        <f t="shared" si="2788"/>
        <v>0</v>
      </c>
      <c r="JJ267" s="37">
        <v>0</v>
      </c>
      <c r="JK267" s="4">
        <v>0</v>
      </c>
      <c r="JL267" s="38">
        <f t="shared" si="2789"/>
        <v>0</v>
      </c>
      <c r="JM267" s="37">
        <v>0</v>
      </c>
      <c r="JN267" s="4">
        <v>0</v>
      </c>
      <c r="JO267" s="38">
        <f t="shared" si="2790"/>
        <v>0</v>
      </c>
      <c r="JP267" s="65">
        <v>29.149169999999998</v>
      </c>
      <c r="JQ267" s="4">
        <v>1450.193</v>
      </c>
      <c r="JR267" s="38">
        <f t="shared" si="2791"/>
        <v>49750.747619915084</v>
      </c>
      <c r="JS267" s="37">
        <v>0</v>
      </c>
      <c r="JT267" s="4">
        <v>0</v>
      </c>
      <c r="JU267" s="38">
        <f t="shared" si="2792"/>
        <v>0</v>
      </c>
      <c r="JV267" s="37">
        <v>0</v>
      </c>
      <c r="JW267" s="4">
        <v>0</v>
      </c>
      <c r="JX267" s="38">
        <f t="shared" si="2793"/>
        <v>0</v>
      </c>
      <c r="JY267" s="37">
        <v>0</v>
      </c>
      <c r="JZ267" s="4">
        <v>0</v>
      </c>
      <c r="KA267" s="38">
        <f t="shared" si="2794"/>
        <v>0</v>
      </c>
      <c r="KB267" s="37">
        <v>0</v>
      </c>
      <c r="KC267" s="4">
        <v>0</v>
      </c>
      <c r="KD267" s="38">
        <f t="shared" si="2795"/>
        <v>0</v>
      </c>
      <c r="KE267" s="37">
        <v>0</v>
      </c>
      <c r="KF267" s="4">
        <v>0</v>
      </c>
      <c r="KG267" s="38">
        <f t="shared" si="2796"/>
        <v>0</v>
      </c>
      <c r="KH267" s="65"/>
      <c r="KI267" s="4"/>
      <c r="KJ267" s="38"/>
      <c r="KK267" s="65">
        <v>0.99</v>
      </c>
      <c r="KL267" s="4">
        <v>300.04000000000002</v>
      </c>
      <c r="KM267" s="38">
        <f t="shared" si="2797"/>
        <v>303070.70707070711</v>
      </c>
      <c r="KN267" s="37">
        <v>0</v>
      </c>
      <c r="KO267" s="4">
        <v>0</v>
      </c>
      <c r="KP267" s="38">
        <f t="shared" si="2798"/>
        <v>0</v>
      </c>
      <c r="KQ267" s="37">
        <v>0</v>
      </c>
      <c r="KR267" s="4">
        <v>0</v>
      </c>
      <c r="KS267" s="38">
        <f t="shared" si="2799"/>
        <v>0</v>
      </c>
      <c r="KT267" s="65">
        <v>19.560020000000002</v>
      </c>
      <c r="KU267" s="4">
        <v>333.803</v>
      </c>
      <c r="KV267" s="38">
        <f t="shared" si="2800"/>
        <v>17065.575597570962</v>
      </c>
      <c r="KW267" s="37">
        <v>0</v>
      </c>
      <c r="KX267" s="4">
        <v>0</v>
      </c>
      <c r="KY267" s="38">
        <f t="shared" si="2801"/>
        <v>0</v>
      </c>
      <c r="KZ267" s="65">
        <v>120.21442999999999</v>
      </c>
      <c r="LA267" s="4">
        <v>3958.4319999999998</v>
      </c>
      <c r="LB267" s="38">
        <f t="shared" si="2802"/>
        <v>32928.09357412417</v>
      </c>
      <c r="LC267" s="65">
        <v>44.975720000000003</v>
      </c>
      <c r="LD267" s="4">
        <v>3353.268</v>
      </c>
      <c r="LE267" s="38">
        <f t="shared" si="2803"/>
        <v>74557.294469104658</v>
      </c>
      <c r="LF267" s="65">
        <v>7.2199999999999999E-3</v>
      </c>
      <c r="LG267" s="4">
        <v>2.4929999999999999</v>
      </c>
      <c r="LH267" s="38">
        <f t="shared" si="2804"/>
        <v>345290.85872576176</v>
      </c>
      <c r="LI267" s="65">
        <v>17.681999999999999</v>
      </c>
      <c r="LJ267" s="4">
        <v>89.965000000000003</v>
      </c>
      <c r="LK267" s="38">
        <f t="shared" si="2805"/>
        <v>5087.9425404366029</v>
      </c>
      <c r="LL267" s="37">
        <v>0</v>
      </c>
      <c r="LM267" s="4">
        <v>0</v>
      </c>
      <c r="LN267" s="38">
        <f t="shared" si="2806"/>
        <v>0</v>
      </c>
      <c r="LO267" s="37">
        <v>0</v>
      </c>
      <c r="LP267" s="4">
        <v>0</v>
      </c>
      <c r="LQ267" s="38">
        <f t="shared" si="2807"/>
        <v>0</v>
      </c>
      <c r="LR267" s="37">
        <v>0</v>
      </c>
      <c r="LS267" s="4">
        <v>0</v>
      </c>
      <c r="LT267" s="38">
        <f t="shared" si="2808"/>
        <v>0</v>
      </c>
      <c r="LU267" s="65">
        <v>54.377000000000002</v>
      </c>
      <c r="LV267" s="4">
        <v>1381.38</v>
      </c>
      <c r="LW267" s="38">
        <f t="shared" si="2809"/>
        <v>25403.75526417419</v>
      </c>
      <c r="LX267" s="65">
        <v>118.471</v>
      </c>
      <c r="LY267" s="4">
        <v>3339.07</v>
      </c>
      <c r="LZ267" s="38">
        <f t="shared" si="2810"/>
        <v>28184.703429531281</v>
      </c>
      <c r="MA267" s="72">
        <f t="shared" si="2373"/>
        <v>2098.2902599999998</v>
      </c>
      <c r="MB267" s="73">
        <f t="shared" si="2374"/>
        <v>74601.767000000007</v>
      </c>
    </row>
    <row r="268" spans="1:340" x14ac:dyDescent="0.3">
      <c r="A268" s="50">
        <v>2024</v>
      </c>
      <c r="B268" s="51" t="s">
        <v>8</v>
      </c>
      <c r="C268" s="37">
        <v>0</v>
      </c>
      <c r="D268" s="4">
        <v>0</v>
      </c>
      <c r="E268" s="38">
        <f>IF(C268=0,0,D268/C268*1000)</f>
        <v>0</v>
      </c>
      <c r="F268" s="37">
        <v>0</v>
      </c>
      <c r="G268" s="4">
        <v>0</v>
      </c>
      <c r="H268" s="38">
        <f t="shared" si="2702"/>
        <v>0</v>
      </c>
      <c r="I268" s="37">
        <v>0</v>
      </c>
      <c r="J268" s="4">
        <v>0</v>
      </c>
      <c r="K268" s="38">
        <f t="shared" si="2703"/>
        <v>0</v>
      </c>
      <c r="L268" s="65">
        <v>2.5099999999999996E-3</v>
      </c>
      <c r="M268" s="4">
        <v>0.51100000000000001</v>
      </c>
      <c r="N268" s="38">
        <f t="shared" si="2704"/>
        <v>203585.65737051796</v>
      </c>
      <c r="O268" s="65">
        <v>22.945</v>
      </c>
      <c r="P268" s="4">
        <v>2814.143</v>
      </c>
      <c r="Q268" s="38">
        <f t="shared" si="2705"/>
        <v>122647.33057310962</v>
      </c>
      <c r="R268" s="37">
        <v>0</v>
      </c>
      <c r="S268" s="4">
        <v>0</v>
      </c>
      <c r="T268" s="38">
        <f t="shared" si="2706"/>
        <v>0</v>
      </c>
      <c r="U268" s="65">
        <v>880.46483000000001</v>
      </c>
      <c r="V268" s="4">
        <v>37955.03</v>
      </c>
      <c r="W268" s="38">
        <f t="shared" si="2707"/>
        <v>43107.94560641337</v>
      </c>
      <c r="X268" s="65">
        <v>11.8248</v>
      </c>
      <c r="Y268" s="4">
        <v>248.822</v>
      </c>
      <c r="Z268" s="38">
        <f t="shared" si="2708"/>
        <v>21042.385494892093</v>
      </c>
      <c r="AA268" s="37">
        <v>0</v>
      </c>
      <c r="AB268" s="4">
        <v>0</v>
      </c>
      <c r="AC268" s="38">
        <f t="shared" si="2709"/>
        <v>0</v>
      </c>
      <c r="AD268" s="65">
        <v>16.885570000000001</v>
      </c>
      <c r="AE268" s="4">
        <v>1245.6890000000001</v>
      </c>
      <c r="AF268" s="38">
        <f t="shared" si="2710"/>
        <v>73772.398562796516</v>
      </c>
      <c r="AG268" s="37">
        <v>0</v>
      </c>
      <c r="AH268" s="4">
        <v>0</v>
      </c>
      <c r="AI268" s="38">
        <f t="shared" si="2711"/>
        <v>0</v>
      </c>
      <c r="AJ268" s="37">
        <v>0</v>
      </c>
      <c r="AK268" s="4">
        <v>0</v>
      </c>
      <c r="AL268" s="38">
        <f t="shared" si="2712"/>
        <v>0</v>
      </c>
      <c r="AM268" s="37">
        <v>0</v>
      </c>
      <c r="AN268" s="4">
        <v>0</v>
      </c>
      <c r="AO268" s="38">
        <f t="shared" si="2713"/>
        <v>0</v>
      </c>
      <c r="AP268" s="37">
        <v>0</v>
      </c>
      <c r="AQ268" s="4">
        <v>0</v>
      </c>
      <c r="AR268" s="38">
        <f t="shared" si="2714"/>
        <v>0</v>
      </c>
      <c r="AS268" s="37">
        <v>0</v>
      </c>
      <c r="AT268" s="4">
        <v>0</v>
      </c>
      <c r="AU268" s="38">
        <f t="shared" si="2715"/>
        <v>0</v>
      </c>
      <c r="AV268" s="37">
        <v>0</v>
      </c>
      <c r="AW268" s="4">
        <v>0</v>
      </c>
      <c r="AX268" s="38">
        <f t="shared" si="2716"/>
        <v>0</v>
      </c>
      <c r="AY268" s="65">
        <v>2.7797700000000001</v>
      </c>
      <c r="AZ268" s="4">
        <v>497.43599999999998</v>
      </c>
      <c r="BA268" s="38">
        <f t="shared" si="2717"/>
        <v>178948.6180511337</v>
      </c>
      <c r="BB268" s="37">
        <v>0</v>
      </c>
      <c r="BC268" s="4">
        <v>0</v>
      </c>
      <c r="BD268" s="38">
        <f t="shared" si="2718"/>
        <v>0</v>
      </c>
      <c r="BE268" s="37">
        <v>0</v>
      </c>
      <c r="BF268" s="4">
        <v>0</v>
      </c>
      <c r="BG268" s="38">
        <f t="shared" si="2719"/>
        <v>0</v>
      </c>
      <c r="BH268" s="65">
        <v>19.282769999999999</v>
      </c>
      <c r="BI268" s="4">
        <v>45.076999999999998</v>
      </c>
      <c r="BJ268" s="38">
        <f t="shared" si="2720"/>
        <v>2337.6828121685835</v>
      </c>
      <c r="BK268" s="37">
        <v>0</v>
      </c>
      <c r="BL268" s="4">
        <v>0</v>
      </c>
      <c r="BM268" s="38">
        <f t="shared" si="2721"/>
        <v>0</v>
      </c>
      <c r="BN268" s="37">
        <v>0</v>
      </c>
      <c r="BO268" s="4">
        <v>0</v>
      </c>
      <c r="BP268" s="38">
        <f t="shared" si="2722"/>
        <v>0</v>
      </c>
      <c r="BQ268" s="37">
        <v>0</v>
      </c>
      <c r="BR268" s="4">
        <v>0</v>
      </c>
      <c r="BS268" s="38">
        <f t="shared" si="2723"/>
        <v>0</v>
      </c>
      <c r="BT268" s="37">
        <v>0</v>
      </c>
      <c r="BU268" s="4">
        <v>0</v>
      </c>
      <c r="BV268" s="38">
        <f t="shared" si="2724"/>
        <v>0</v>
      </c>
      <c r="BW268" s="37">
        <v>0</v>
      </c>
      <c r="BX268" s="4">
        <v>0</v>
      </c>
      <c r="BY268" s="38">
        <f t="shared" si="2725"/>
        <v>0</v>
      </c>
      <c r="BZ268" s="65">
        <v>0.10238</v>
      </c>
      <c r="CA268" s="4">
        <v>9.7360000000000007</v>
      </c>
      <c r="CB268" s="38">
        <f t="shared" si="2726"/>
        <v>95096.69857394023</v>
      </c>
      <c r="CC268" s="37">
        <v>0</v>
      </c>
      <c r="CD268" s="4">
        <v>0</v>
      </c>
      <c r="CE268" s="38">
        <f t="shared" si="2727"/>
        <v>0</v>
      </c>
      <c r="CF268" s="37">
        <v>0</v>
      </c>
      <c r="CG268" s="4">
        <v>0</v>
      </c>
      <c r="CH268" s="38">
        <f t="shared" si="2728"/>
        <v>0</v>
      </c>
      <c r="CI268" s="37">
        <v>0</v>
      </c>
      <c r="CJ268" s="4">
        <v>0</v>
      </c>
      <c r="CK268" s="38">
        <f t="shared" si="2729"/>
        <v>0</v>
      </c>
      <c r="CL268" s="37">
        <v>0</v>
      </c>
      <c r="CM268" s="4">
        <v>0</v>
      </c>
      <c r="CN268" s="38">
        <f t="shared" si="2730"/>
        <v>0</v>
      </c>
      <c r="CO268" s="65">
        <v>6.4000000000000005E-4</v>
      </c>
      <c r="CP268" s="4">
        <v>0.09</v>
      </c>
      <c r="CQ268" s="38">
        <f t="shared" si="2731"/>
        <v>140624.99999999997</v>
      </c>
      <c r="CR268" s="37">
        <v>0</v>
      </c>
      <c r="CS268" s="4">
        <v>0</v>
      </c>
      <c r="CT268" s="38">
        <f t="shared" si="2732"/>
        <v>0</v>
      </c>
      <c r="CU268" s="37">
        <v>0</v>
      </c>
      <c r="CV268" s="4">
        <v>0</v>
      </c>
      <c r="CW268" s="38">
        <f t="shared" si="2733"/>
        <v>0</v>
      </c>
      <c r="CX268" s="65">
        <v>1.1384700000000001</v>
      </c>
      <c r="CY268" s="4">
        <v>174.38800000000001</v>
      </c>
      <c r="CZ268" s="38">
        <f t="shared" si="2734"/>
        <v>153177.51016715416</v>
      </c>
      <c r="DA268" s="37">
        <v>0</v>
      </c>
      <c r="DB268" s="4">
        <v>0</v>
      </c>
      <c r="DC268" s="38">
        <f t="shared" si="2735"/>
        <v>0</v>
      </c>
      <c r="DD268" s="37">
        <v>0</v>
      </c>
      <c r="DE268" s="4">
        <v>0</v>
      </c>
      <c r="DF268" s="38">
        <f t="shared" si="2736"/>
        <v>0</v>
      </c>
      <c r="DG268" s="37">
        <v>0</v>
      </c>
      <c r="DH268" s="4">
        <v>0</v>
      </c>
      <c r="DI268" s="38">
        <f t="shared" si="2737"/>
        <v>0</v>
      </c>
      <c r="DJ268" s="37">
        <v>0</v>
      </c>
      <c r="DK268" s="4">
        <v>0</v>
      </c>
      <c r="DL268" s="38">
        <f t="shared" si="2738"/>
        <v>0</v>
      </c>
      <c r="DM268" s="65">
        <v>732.69954000000007</v>
      </c>
      <c r="DN268" s="4">
        <v>18057.78</v>
      </c>
      <c r="DO268" s="38">
        <f t="shared" si="2739"/>
        <v>24645.545703495318</v>
      </c>
      <c r="DP268" s="65">
        <v>2.3530799999999998</v>
      </c>
      <c r="DQ268" s="4">
        <v>52.125999999999998</v>
      </c>
      <c r="DR268" s="38">
        <f t="shared" si="2740"/>
        <v>22152.24301766196</v>
      </c>
      <c r="DS268" s="37">
        <v>0</v>
      </c>
      <c r="DT268" s="4">
        <v>0</v>
      </c>
      <c r="DU268" s="38">
        <f t="shared" si="2741"/>
        <v>0</v>
      </c>
      <c r="DV268" s="37">
        <v>0</v>
      </c>
      <c r="DW268" s="4">
        <v>0</v>
      </c>
      <c r="DX268" s="38">
        <f t="shared" si="2742"/>
        <v>0</v>
      </c>
      <c r="DY268" s="37">
        <v>0</v>
      </c>
      <c r="DZ268" s="4">
        <v>0</v>
      </c>
      <c r="EA268" s="38">
        <f t="shared" si="2743"/>
        <v>0</v>
      </c>
      <c r="EB268" s="65">
        <v>7.58962</v>
      </c>
      <c r="EC268" s="4">
        <v>605.154</v>
      </c>
      <c r="ED268" s="38">
        <f t="shared" si="2744"/>
        <v>79734.426756543806</v>
      </c>
      <c r="EE268" s="37">
        <v>0</v>
      </c>
      <c r="EF268" s="4">
        <v>0</v>
      </c>
      <c r="EG268" s="38">
        <f t="shared" si="2745"/>
        <v>0</v>
      </c>
      <c r="EH268" s="65">
        <v>2.5299999999999997E-3</v>
      </c>
      <c r="EI268" s="4">
        <v>0.57499999999999996</v>
      </c>
      <c r="EJ268" s="38">
        <f t="shared" si="2746"/>
        <v>227272.72727272729</v>
      </c>
      <c r="EK268" s="37">
        <v>0</v>
      </c>
      <c r="EL268" s="4">
        <v>0</v>
      </c>
      <c r="EM268" s="38">
        <f t="shared" si="2747"/>
        <v>0</v>
      </c>
      <c r="EN268" s="37">
        <v>0</v>
      </c>
      <c r="EO268" s="4">
        <v>0</v>
      </c>
      <c r="EP268" s="38">
        <f t="shared" si="2748"/>
        <v>0</v>
      </c>
      <c r="EQ268" s="65"/>
      <c r="ER268" s="4"/>
      <c r="ES268" s="38"/>
      <c r="ET268" s="65">
        <v>0.15372</v>
      </c>
      <c r="EU268" s="4">
        <v>4.9980000000000002</v>
      </c>
      <c r="EV268" s="38">
        <f t="shared" si="2749"/>
        <v>32513.661202185795</v>
      </c>
      <c r="EW268" s="37">
        <v>0</v>
      </c>
      <c r="EX268" s="4">
        <v>0</v>
      </c>
      <c r="EY268" s="38">
        <f t="shared" si="2750"/>
        <v>0</v>
      </c>
      <c r="EZ268" s="37">
        <v>0</v>
      </c>
      <c r="FA268" s="4">
        <v>0</v>
      </c>
      <c r="FB268" s="38">
        <f t="shared" si="2751"/>
        <v>0</v>
      </c>
      <c r="FC268" s="37">
        <v>0</v>
      </c>
      <c r="FD268" s="4">
        <v>0</v>
      </c>
      <c r="FE268" s="38">
        <f t="shared" si="2752"/>
        <v>0</v>
      </c>
      <c r="FF268" s="37">
        <v>0</v>
      </c>
      <c r="FG268" s="4">
        <v>0</v>
      </c>
      <c r="FH268" s="38">
        <f t="shared" si="2753"/>
        <v>0</v>
      </c>
      <c r="FI268" s="65">
        <v>77.635000000000005</v>
      </c>
      <c r="FJ268" s="4">
        <v>3199.8890000000001</v>
      </c>
      <c r="FK268" s="38">
        <f t="shared" si="2754"/>
        <v>41217.092806079731</v>
      </c>
      <c r="FL268" s="37">
        <v>0</v>
      </c>
      <c r="FM268" s="4">
        <v>0</v>
      </c>
      <c r="FN268" s="38">
        <f t="shared" si="2755"/>
        <v>0</v>
      </c>
      <c r="FO268" s="37">
        <v>0</v>
      </c>
      <c r="FP268" s="4">
        <v>0</v>
      </c>
      <c r="FQ268" s="38">
        <f t="shared" si="2756"/>
        <v>0</v>
      </c>
      <c r="FR268" s="37">
        <v>0</v>
      </c>
      <c r="FS268" s="4">
        <v>0</v>
      </c>
      <c r="FT268" s="38">
        <f t="shared" si="2757"/>
        <v>0</v>
      </c>
      <c r="FU268" s="37">
        <v>0</v>
      </c>
      <c r="FV268" s="4">
        <v>0</v>
      </c>
      <c r="FW268" s="38">
        <f t="shared" si="2758"/>
        <v>0</v>
      </c>
      <c r="FX268" s="37">
        <v>0</v>
      </c>
      <c r="FY268" s="4">
        <v>0</v>
      </c>
      <c r="FZ268" s="38">
        <f t="shared" si="2759"/>
        <v>0</v>
      </c>
      <c r="GA268" s="37">
        <v>0</v>
      </c>
      <c r="GB268" s="4">
        <v>0</v>
      </c>
      <c r="GC268" s="38">
        <f t="shared" si="2760"/>
        <v>0</v>
      </c>
      <c r="GD268" s="65">
        <v>1.30768</v>
      </c>
      <c r="GE268" s="4">
        <v>180.23599999999999</v>
      </c>
      <c r="GF268" s="38">
        <f t="shared" si="2761"/>
        <v>137828.82662425059</v>
      </c>
      <c r="GG268" s="37">
        <v>0</v>
      </c>
      <c r="GH268" s="4">
        <v>0</v>
      </c>
      <c r="GI268" s="38">
        <f t="shared" si="2762"/>
        <v>0</v>
      </c>
      <c r="GJ268" s="37">
        <v>0</v>
      </c>
      <c r="GK268" s="4">
        <v>0</v>
      </c>
      <c r="GL268" s="38">
        <f t="shared" si="2763"/>
        <v>0</v>
      </c>
      <c r="GM268" s="37">
        <v>0</v>
      </c>
      <c r="GN268" s="4">
        <v>0</v>
      </c>
      <c r="GO268" s="38">
        <f t="shared" si="2764"/>
        <v>0</v>
      </c>
      <c r="GP268" s="37">
        <v>0</v>
      </c>
      <c r="GQ268" s="4">
        <v>0</v>
      </c>
      <c r="GR268" s="38">
        <f t="shared" si="2765"/>
        <v>0</v>
      </c>
      <c r="GS268" s="37">
        <v>0</v>
      </c>
      <c r="GT268" s="4">
        <v>0</v>
      </c>
      <c r="GU268" s="38">
        <f t="shared" si="2766"/>
        <v>0</v>
      </c>
      <c r="GV268" s="37">
        <v>0</v>
      </c>
      <c r="GW268" s="4">
        <v>0</v>
      </c>
      <c r="GX268" s="38">
        <f t="shared" si="2767"/>
        <v>0</v>
      </c>
      <c r="GY268" s="37">
        <v>0</v>
      </c>
      <c r="GZ268" s="4">
        <v>0</v>
      </c>
      <c r="HA268" s="38">
        <f t="shared" si="2768"/>
        <v>0</v>
      </c>
      <c r="HB268" s="65">
        <v>29.16</v>
      </c>
      <c r="HC268" s="4">
        <v>933.12</v>
      </c>
      <c r="HD268" s="38">
        <f t="shared" si="2769"/>
        <v>32000</v>
      </c>
      <c r="HE268" s="37">
        <v>0</v>
      </c>
      <c r="HF268" s="4">
        <v>0</v>
      </c>
      <c r="HG268" s="38">
        <f t="shared" si="2770"/>
        <v>0</v>
      </c>
      <c r="HH268" s="65">
        <v>61.463269999999994</v>
      </c>
      <c r="HI268" s="4">
        <v>3820.7849999999999</v>
      </c>
      <c r="HJ268" s="38">
        <f t="shared" si="2771"/>
        <v>62163.711758258229</v>
      </c>
      <c r="HK268" s="37">
        <v>0</v>
      </c>
      <c r="HL268" s="4">
        <v>0</v>
      </c>
      <c r="HM268" s="38">
        <f t="shared" si="2772"/>
        <v>0</v>
      </c>
      <c r="HN268" s="37">
        <v>0</v>
      </c>
      <c r="HO268" s="4">
        <v>0</v>
      </c>
      <c r="HP268" s="38">
        <f t="shared" si="2773"/>
        <v>0</v>
      </c>
      <c r="HQ268" s="37">
        <v>0</v>
      </c>
      <c r="HR268" s="4">
        <v>0</v>
      </c>
      <c r="HS268" s="38">
        <f t="shared" si="2774"/>
        <v>0</v>
      </c>
      <c r="HT268" s="65">
        <v>0.61099999999999999</v>
      </c>
      <c r="HU268" s="4">
        <v>0.06</v>
      </c>
      <c r="HV268" s="38">
        <f t="shared" si="2775"/>
        <v>98.199672667757767</v>
      </c>
      <c r="HW268" s="37">
        <v>0</v>
      </c>
      <c r="HX268" s="4">
        <v>0</v>
      </c>
      <c r="HY268" s="38">
        <f t="shared" si="2776"/>
        <v>0</v>
      </c>
      <c r="HZ268" s="37">
        <v>0</v>
      </c>
      <c r="IA268" s="4">
        <v>0</v>
      </c>
      <c r="IB268" s="38">
        <f t="shared" si="2777"/>
        <v>0</v>
      </c>
      <c r="IC268" s="65">
        <v>22.946080000000002</v>
      </c>
      <c r="ID268" s="4">
        <v>921.91499999999996</v>
      </c>
      <c r="IE268" s="38">
        <f t="shared" si="2778"/>
        <v>40177.450788980073</v>
      </c>
      <c r="IF268" s="37">
        <v>0</v>
      </c>
      <c r="IG268" s="4">
        <v>0</v>
      </c>
      <c r="IH268" s="38">
        <f t="shared" si="2779"/>
        <v>0</v>
      </c>
      <c r="II268" s="37">
        <v>0</v>
      </c>
      <c r="IJ268" s="4">
        <v>0</v>
      </c>
      <c r="IK268" s="38">
        <f t="shared" si="2780"/>
        <v>0</v>
      </c>
      <c r="IL268" s="65">
        <v>17.032779999999999</v>
      </c>
      <c r="IM268" s="4">
        <v>1274.078</v>
      </c>
      <c r="IN268" s="38">
        <f t="shared" si="2781"/>
        <v>74801.529756152551</v>
      </c>
      <c r="IO268" s="65">
        <v>30.591740000000001</v>
      </c>
      <c r="IP268" s="4">
        <v>2679.3040000000001</v>
      </c>
      <c r="IQ268" s="38">
        <f t="shared" si="2782"/>
        <v>87582.595824886055</v>
      </c>
      <c r="IR268" s="37">
        <v>0</v>
      </c>
      <c r="IS268" s="4">
        <v>0</v>
      </c>
      <c r="IT268" s="38">
        <f t="shared" si="2783"/>
        <v>0</v>
      </c>
      <c r="IU268" s="37">
        <v>0</v>
      </c>
      <c r="IV268" s="4">
        <v>0</v>
      </c>
      <c r="IW268" s="38">
        <f t="shared" si="2784"/>
        <v>0</v>
      </c>
      <c r="IX268" s="37">
        <v>0</v>
      </c>
      <c r="IY268" s="4">
        <v>0</v>
      </c>
      <c r="IZ268" s="38">
        <f t="shared" si="2785"/>
        <v>0</v>
      </c>
      <c r="JA268" s="65">
        <v>18.43</v>
      </c>
      <c r="JB268" s="4">
        <v>498.05200000000002</v>
      </c>
      <c r="JC268" s="38">
        <f t="shared" si="2786"/>
        <v>27023.982637004883</v>
      </c>
      <c r="JD268" s="65">
        <v>1.764</v>
      </c>
      <c r="JE268" s="4">
        <v>219.755</v>
      </c>
      <c r="JF268" s="38">
        <f t="shared" si="2787"/>
        <v>124577.66439909297</v>
      </c>
      <c r="JG268" s="37">
        <v>0</v>
      </c>
      <c r="JH268" s="4">
        <v>0</v>
      </c>
      <c r="JI268" s="38">
        <f t="shared" si="2788"/>
        <v>0</v>
      </c>
      <c r="JJ268" s="37">
        <v>0</v>
      </c>
      <c r="JK268" s="4">
        <v>0</v>
      </c>
      <c r="JL268" s="38">
        <f t="shared" si="2789"/>
        <v>0</v>
      </c>
      <c r="JM268" s="37">
        <v>0</v>
      </c>
      <c r="JN268" s="4">
        <v>0</v>
      </c>
      <c r="JO268" s="38">
        <f t="shared" si="2790"/>
        <v>0</v>
      </c>
      <c r="JP268" s="65">
        <v>66.009990000000002</v>
      </c>
      <c r="JQ268" s="4">
        <v>5795.0379999999996</v>
      </c>
      <c r="JR268" s="38">
        <f t="shared" si="2791"/>
        <v>87790.317798866497</v>
      </c>
      <c r="JS268" s="65">
        <v>10.87945</v>
      </c>
      <c r="JT268" s="4">
        <v>427.10899999999998</v>
      </c>
      <c r="JU268" s="38">
        <f t="shared" si="2792"/>
        <v>39258.326477900991</v>
      </c>
      <c r="JV268" s="37">
        <v>0</v>
      </c>
      <c r="JW268" s="4">
        <v>0</v>
      </c>
      <c r="JX268" s="38">
        <f t="shared" si="2793"/>
        <v>0</v>
      </c>
      <c r="JY268" s="37">
        <v>0</v>
      </c>
      <c r="JZ268" s="4">
        <v>0</v>
      </c>
      <c r="KA268" s="38">
        <f t="shared" si="2794"/>
        <v>0</v>
      </c>
      <c r="KB268" s="37">
        <v>0</v>
      </c>
      <c r="KC268" s="4">
        <v>0</v>
      </c>
      <c r="KD268" s="38">
        <f t="shared" si="2795"/>
        <v>0</v>
      </c>
      <c r="KE268" s="65">
        <v>2.5943899999999998</v>
      </c>
      <c r="KF268" s="4">
        <v>134.81100000000001</v>
      </c>
      <c r="KG268" s="38">
        <f t="shared" si="2796"/>
        <v>51962.503709927965</v>
      </c>
      <c r="KH268" s="37"/>
      <c r="KI268" s="4"/>
      <c r="KJ268" s="38"/>
      <c r="KK268" s="37">
        <v>0</v>
      </c>
      <c r="KL268" s="4">
        <v>0</v>
      </c>
      <c r="KM268" s="38">
        <f t="shared" si="2797"/>
        <v>0</v>
      </c>
      <c r="KN268" s="37">
        <v>0</v>
      </c>
      <c r="KO268" s="4">
        <v>0</v>
      </c>
      <c r="KP268" s="38">
        <f t="shared" si="2798"/>
        <v>0</v>
      </c>
      <c r="KQ268" s="37">
        <v>0</v>
      </c>
      <c r="KR268" s="4">
        <v>0</v>
      </c>
      <c r="KS268" s="38">
        <f t="shared" si="2799"/>
        <v>0</v>
      </c>
      <c r="KT268" s="65">
        <v>42.394829999999999</v>
      </c>
      <c r="KU268" s="4">
        <v>516.88099999999997</v>
      </c>
      <c r="KV268" s="38">
        <f t="shared" si="2800"/>
        <v>12192.076250806997</v>
      </c>
      <c r="KW268" s="37">
        <v>0</v>
      </c>
      <c r="KX268" s="4">
        <v>0</v>
      </c>
      <c r="KY268" s="38">
        <f t="shared" si="2801"/>
        <v>0</v>
      </c>
      <c r="KZ268" s="65">
        <v>171.58101000000002</v>
      </c>
      <c r="LA268" s="4">
        <v>5677.65</v>
      </c>
      <c r="LB268" s="38">
        <f t="shared" si="2802"/>
        <v>33090.200366579025</v>
      </c>
      <c r="LC268" s="65">
        <v>35.50685</v>
      </c>
      <c r="LD268" s="4">
        <v>2260.1460000000002</v>
      </c>
      <c r="LE268" s="38">
        <f t="shared" si="2803"/>
        <v>63653.802012851047</v>
      </c>
      <c r="LF268" s="65">
        <v>3.1800000000000001E-3</v>
      </c>
      <c r="LG268" s="4">
        <v>1.5469999999999999</v>
      </c>
      <c r="LH268" s="38">
        <f t="shared" si="2804"/>
        <v>486477.98742138362</v>
      </c>
      <c r="LI268" s="65">
        <v>0.14599999999999999</v>
      </c>
      <c r="LJ268" s="4">
        <v>1.304</v>
      </c>
      <c r="LK268" s="38">
        <f t="shared" si="2805"/>
        <v>8931.5068493150684</v>
      </c>
      <c r="LL268" s="37">
        <v>0</v>
      </c>
      <c r="LM268" s="4">
        <v>0</v>
      </c>
      <c r="LN268" s="38">
        <f t="shared" si="2806"/>
        <v>0</v>
      </c>
      <c r="LO268" s="37">
        <v>0</v>
      </c>
      <c r="LP268" s="4">
        <v>0</v>
      </c>
      <c r="LQ268" s="38">
        <f t="shared" si="2807"/>
        <v>0</v>
      </c>
      <c r="LR268" s="37">
        <v>0</v>
      </c>
      <c r="LS268" s="4">
        <v>0</v>
      </c>
      <c r="LT268" s="38">
        <f t="shared" si="2808"/>
        <v>0</v>
      </c>
      <c r="LU268" s="65">
        <v>21.62</v>
      </c>
      <c r="LV268" s="4">
        <v>592.4</v>
      </c>
      <c r="LW268" s="38">
        <f t="shared" si="2809"/>
        <v>27400.555041628118</v>
      </c>
      <c r="LX268" s="65">
        <v>139</v>
      </c>
      <c r="LY268" s="4">
        <v>3678.3629999999998</v>
      </c>
      <c r="LZ268" s="38">
        <f t="shared" si="2810"/>
        <v>26463.043165467625</v>
      </c>
      <c r="MA268" s="72">
        <f t="shared" si="2373"/>
        <v>2448.9024800000002</v>
      </c>
      <c r="MB268" s="73">
        <f t="shared" si="2374"/>
        <v>94523.997999999963</v>
      </c>
    </row>
    <row r="269" spans="1:340" x14ac:dyDescent="0.3">
      <c r="A269" s="50">
        <v>2024</v>
      </c>
      <c r="B269" s="38" t="s">
        <v>9</v>
      </c>
      <c r="C269" s="37">
        <v>0</v>
      </c>
      <c r="D269" s="4">
        <v>0</v>
      </c>
      <c r="E269" s="38">
        <f t="shared" ref="E269:E276" si="2812">IF(C269=0,0,D269/C269*1000)</f>
        <v>0</v>
      </c>
      <c r="F269" s="37">
        <v>0</v>
      </c>
      <c r="G269" s="4">
        <v>0</v>
      </c>
      <c r="H269" s="38">
        <f t="shared" si="2702"/>
        <v>0</v>
      </c>
      <c r="I269" s="37">
        <v>0</v>
      </c>
      <c r="J269" s="4">
        <v>0</v>
      </c>
      <c r="K269" s="38">
        <f t="shared" si="2703"/>
        <v>0</v>
      </c>
      <c r="L269" s="37">
        <v>0</v>
      </c>
      <c r="M269" s="4">
        <v>0</v>
      </c>
      <c r="N269" s="38">
        <f t="shared" si="2704"/>
        <v>0</v>
      </c>
      <c r="O269" s="65">
        <v>7.3848100000000008</v>
      </c>
      <c r="P269" s="4">
        <v>951.19799999999998</v>
      </c>
      <c r="Q269" s="38">
        <f t="shared" si="2705"/>
        <v>128804.66796031311</v>
      </c>
      <c r="R269" s="37">
        <v>0</v>
      </c>
      <c r="S269" s="4">
        <v>0</v>
      </c>
      <c r="T269" s="38">
        <f t="shared" si="2706"/>
        <v>0</v>
      </c>
      <c r="U269" s="65">
        <v>153.21697</v>
      </c>
      <c r="V269" s="4">
        <v>6792.3419999999996</v>
      </c>
      <c r="W269" s="38">
        <f t="shared" si="2707"/>
        <v>44331.525417843732</v>
      </c>
      <c r="X269" s="65">
        <v>1.4718</v>
      </c>
      <c r="Y269" s="4">
        <v>45.625999999999998</v>
      </c>
      <c r="Z269" s="38">
        <f t="shared" si="2708"/>
        <v>31000.135888028264</v>
      </c>
      <c r="AA269" s="37">
        <v>0</v>
      </c>
      <c r="AB269" s="4">
        <v>0</v>
      </c>
      <c r="AC269" s="38">
        <f t="shared" si="2709"/>
        <v>0</v>
      </c>
      <c r="AD269" s="65">
        <v>6.8209999999999993E-2</v>
      </c>
      <c r="AE269" s="4">
        <v>5.3339999999999996</v>
      </c>
      <c r="AF269" s="38">
        <f t="shared" si="2710"/>
        <v>78199.677466647117</v>
      </c>
      <c r="AG269" s="37">
        <v>0</v>
      </c>
      <c r="AH269" s="4">
        <v>0</v>
      </c>
      <c r="AI269" s="38">
        <f t="shared" si="2711"/>
        <v>0</v>
      </c>
      <c r="AJ269" s="37">
        <v>0</v>
      </c>
      <c r="AK269" s="4">
        <v>0</v>
      </c>
      <c r="AL269" s="38">
        <f t="shared" si="2712"/>
        <v>0</v>
      </c>
      <c r="AM269" s="37">
        <v>0</v>
      </c>
      <c r="AN269" s="4">
        <v>0</v>
      </c>
      <c r="AO269" s="38">
        <f t="shared" si="2713"/>
        <v>0</v>
      </c>
      <c r="AP269" s="37">
        <v>0</v>
      </c>
      <c r="AQ269" s="4">
        <v>0</v>
      </c>
      <c r="AR269" s="38">
        <f t="shared" si="2714"/>
        <v>0</v>
      </c>
      <c r="AS269" s="37">
        <v>0</v>
      </c>
      <c r="AT269" s="4">
        <v>0</v>
      </c>
      <c r="AU269" s="38">
        <f t="shared" si="2715"/>
        <v>0</v>
      </c>
      <c r="AV269" s="37">
        <v>0</v>
      </c>
      <c r="AW269" s="4">
        <v>0</v>
      </c>
      <c r="AX269" s="38">
        <f t="shared" si="2716"/>
        <v>0</v>
      </c>
      <c r="AY269" s="65">
        <v>6.2E-4</v>
      </c>
      <c r="AZ269" s="4">
        <v>0.41699999999999998</v>
      </c>
      <c r="BA269" s="38">
        <f t="shared" si="2717"/>
        <v>672580.6451612903</v>
      </c>
      <c r="BB269" s="37">
        <v>0</v>
      </c>
      <c r="BC269" s="4">
        <v>0</v>
      </c>
      <c r="BD269" s="38">
        <f t="shared" si="2718"/>
        <v>0</v>
      </c>
      <c r="BE269" s="37">
        <v>0</v>
      </c>
      <c r="BF269" s="4">
        <v>0</v>
      </c>
      <c r="BG269" s="38">
        <f t="shared" si="2719"/>
        <v>0</v>
      </c>
      <c r="BH269" s="65">
        <v>39.610699999999994</v>
      </c>
      <c r="BI269" s="4">
        <v>616.87199999999996</v>
      </c>
      <c r="BJ269" s="38">
        <f t="shared" si="2720"/>
        <v>15573.367802134273</v>
      </c>
      <c r="BK269" s="37">
        <v>0</v>
      </c>
      <c r="BL269" s="4">
        <v>0</v>
      </c>
      <c r="BM269" s="38">
        <f t="shared" si="2721"/>
        <v>0</v>
      </c>
      <c r="BN269" s="37">
        <v>0</v>
      </c>
      <c r="BO269" s="4">
        <v>0</v>
      </c>
      <c r="BP269" s="38">
        <f t="shared" si="2722"/>
        <v>0</v>
      </c>
      <c r="BQ269" s="37">
        <v>0</v>
      </c>
      <c r="BR269" s="4">
        <v>0</v>
      </c>
      <c r="BS269" s="38">
        <f t="shared" si="2723"/>
        <v>0</v>
      </c>
      <c r="BT269" s="37">
        <v>0</v>
      </c>
      <c r="BU269" s="4">
        <v>0</v>
      </c>
      <c r="BV269" s="38">
        <f t="shared" si="2724"/>
        <v>0</v>
      </c>
      <c r="BW269" s="65">
        <v>9.0560000000000002E-2</v>
      </c>
      <c r="BX269" s="4">
        <v>24.138000000000002</v>
      </c>
      <c r="BY269" s="38">
        <f t="shared" si="2725"/>
        <v>266541.51943462901</v>
      </c>
      <c r="BZ269" s="37">
        <v>0</v>
      </c>
      <c r="CA269" s="4">
        <v>0</v>
      </c>
      <c r="CB269" s="38">
        <f t="shared" si="2726"/>
        <v>0</v>
      </c>
      <c r="CC269" s="37">
        <v>0</v>
      </c>
      <c r="CD269" s="4">
        <v>0</v>
      </c>
      <c r="CE269" s="38">
        <f t="shared" si="2727"/>
        <v>0</v>
      </c>
      <c r="CF269" s="37">
        <v>0</v>
      </c>
      <c r="CG269" s="4">
        <v>0</v>
      </c>
      <c r="CH269" s="38">
        <f t="shared" si="2728"/>
        <v>0</v>
      </c>
      <c r="CI269" s="37">
        <v>0</v>
      </c>
      <c r="CJ269" s="4">
        <v>0</v>
      </c>
      <c r="CK269" s="38">
        <f t="shared" si="2729"/>
        <v>0</v>
      </c>
      <c r="CL269" s="37">
        <v>0</v>
      </c>
      <c r="CM269" s="4">
        <v>0</v>
      </c>
      <c r="CN269" s="38">
        <f t="shared" si="2730"/>
        <v>0</v>
      </c>
      <c r="CO269" s="37">
        <v>0</v>
      </c>
      <c r="CP269" s="4">
        <v>0</v>
      </c>
      <c r="CQ269" s="38">
        <f t="shared" si="2731"/>
        <v>0</v>
      </c>
      <c r="CR269" s="37">
        <v>0</v>
      </c>
      <c r="CS269" s="4">
        <v>0</v>
      </c>
      <c r="CT269" s="38">
        <f t="shared" si="2732"/>
        <v>0</v>
      </c>
      <c r="CU269" s="37">
        <v>0</v>
      </c>
      <c r="CV269" s="4">
        <v>0</v>
      </c>
      <c r="CW269" s="38">
        <f t="shared" si="2733"/>
        <v>0</v>
      </c>
      <c r="CX269" s="65">
        <v>1.3443699999999998</v>
      </c>
      <c r="CY269" s="4">
        <v>213.10599999999999</v>
      </c>
      <c r="CZ269" s="38">
        <f t="shared" si="2734"/>
        <v>158517.37244954889</v>
      </c>
      <c r="DA269" s="37">
        <v>0</v>
      </c>
      <c r="DB269" s="4">
        <v>0</v>
      </c>
      <c r="DC269" s="38">
        <f t="shared" si="2735"/>
        <v>0</v>
      </c>
      <c r="DD269" s="37">
        <v>0</v>
      </c>
      <c r="DE269" s="4">
        <v>0</v>
      </c>
      <c r="DF269" s="38">
        <f t="shared" si="2736"/>
        <v>0</v>
      </c>
      <c r="DG269" s="37">
        <v>0</v>
      </c>
      <c r="DH269" s="4">
        <v>0</v>
      </c>
      <c r="DI269" s="38">
        <f t="shared" si="2737"/>
        <v>0</v>
      </c>
      <c r="DJ269" s="37">
        <v>0</v>
      </c>
      <c r="DK269" s="4">
        <v>0</v>
      </c>
      <c r="DL269" s="38">
        <f t="shared" si="2738"/>
        <v>0</v>
      </c>
      <c r="DM269" s="65">
        <v>677.04989</v>
      </c>
      <c r="DN269" s="4">
        <v>16484.491000000002</v>
      </c>
      <c r="DO269" s="38">
        <f t="shared" si="2739"/>
        <v>24347.527772288689</v>
      </c>
      <c r="DP269" s="37">
        <v>0</v>
      </c>
      <c r="DQ269" s="4">
        <v>0</v>
      </c>
      <c r="DR269" s="38">
        <f t="shared" si="2740"/>
        <v>0</v>
      </c>
      <c r="DS269" s="37">
        <v>0</v>
      </c>
      <c r="DT269" s="4">
        <v>0</v>
      </c>
      <c r="DU269" s="38">
        <f t="shared" si="2741"/>
        <v>0</v>
      </c>
      <c r="DV269" s="37">
        <v>0</v>
      </c>
      <c r="DW269" s="4">
        <v>0</v>
      </c>
      <c r="DX269" s="38">
        <f t="shared" si="2742"/>
        <v>0</v>
      </c>
      <c r="DY269" s="37">
        <v>0</v>
      </c>
      <c r="DZ269" s="4">
        <v>0</v>
      </c>
      <c r="EA269" s="38">
        <f t="shared" si="2743"/>
        <v>0</v>
      </c>
      <c r="EB269" s="65">
        <v>4.1541499999999996</v>
      </c>
      <c r="EC269" s="4">
        <v>339.78500000000003</v>
      </c>
      <c r="ED269" s="38">
        <f t="shared" si="2744"/>
        <v>81794.109504952896</v>
      </c>
      <c r="EE269" s="37">
        <v>0</v>
      </c>
      <c r="EF269" s="4">
        <v>0</v>
      </c>
      <c r="EG269" s="38">
        <f t="shared" si="2745"/>
        <v>0</v>
      </c>
      <c r="EH269" s="65">
        <v>2.5999999999999999E-3</v>
      </c>
      <c r="EI269" s="4">
        <v>1.1679999999999999</v>
      </c>
      <c r="EJ269" s="38">
        <f t="shared" si="2746"/>
        <v>449230.76923076925</v>
      </c>
      <c r="EK269" s="37">
        <v>0</v>
      </c>
      <c r="EL269" s="4">
        <v>0</v>
      </c>
      <c r="EM269" s="38">
        <f t="shared" si="2747"/>
        <v>0</v>
      </c>
      <c r="EN269" s="37">
        <v>0</v>
      </c>
      <c r="EO269" s="4">
        <v>0</v>
      </c>
      <c r="EP269" s="38">
        <f t="shared" si="2748"/>
        <v>0</v>
      </c>
      <c r="EQ269" s="37"/>
      <c r="ER269" s="4"/>
      <c r="ES269" s="38"/>
      <c r="ET269" s="37">
        <v>0</v>
      </c>
      <c r="EU269" s="4">
        <v>0</v>
      </c>
      <c r="EV269" s="38">
        <f t="shared" si="2749"/>
        <v>0</v>
      </c>
      <c r="EW269" s="37">
        <v>0</v>
      </c>
      <c r="EX269" s="4">
        <v>0</v>
      </c>
      <c r="EY269" s="38">
        <f t="shared" si="2750"/>
        <v>0</v>
      </c>
      <c r="EZ269" s="37">
        <v>0</v>
      </c>
      <c r="FA269" s="4">
        <v>0</v>
      </c>
      <c r="FB269" s="38">
        <f t="shared" si="2751"/>
        <v>0</v>
      </c>
      <c r="FC269" s="37">
        <v>0</v>
      </c>
      <c r="FD269" s="4">
        <v>0</v>
      </c>
      <c r="FE269" s="38">
        <f t="shared" si="2752"/>
        <v>0</v>
      </c>
      <c r="FF269" s="37">
        <v>0</v>
      </c>
      <c r="FG269" s="4">
        <v>0</v>
      </c>
      <c r="FH269" s="38">
        <f t="shared" si="2753"/>
        <v>0</v>
      </c>
      <c r="FI269" s="65">
        <v>111.9</v>
      </c>
      <c r="FJ269" s="4">
        <v>4293.8130000000001</v>
      </c>
      <c r="FK269" s="38">
        <f t="shared" si="2754"/>
        <v>38371.87667560322</v>
      </c>
      <c r="FL269" s="37">
        <v>0</v>
      </c>
      <c r="FM269" s="4">
        <v>0</v>
      </c>
      <c r="FN269" s="38">
        <f t="shared" si="2755"/>
        <v>0</v>
      </c>
      <c r="FO269" s="37">
        <v>0</v>
      </c>
      <c r="FP269" s="4">
        <v>0</v>
      </c>
      <c r="FQ269" s="38">
        <f t="shared" si="2756"/>
        <v>0</v>
      </c>
      <c r="FR269" s="37">
        <v>0</v>
      </c>
      <c r="FS269" s="4">
        <v>0</v>
      </c>
      <c r="FT269" s="38">
        <f t="shared" si="2757"/>
        <v>0</v>
      </c>
      <c r="FU269" s="37">
        <v>0</v>
      </c>
      <c r="FV269" s="4">
        <v>0</v>
      </c>
      <c r="FW269" s="38">
        <f t="shared" si="2758"/>
        <v>0</v>
      </c>
      <c r="FX269" s="37">
        <v>0</v>
      </c>
      <c r="FY269" s="4">
        <v>0</v>
      </c>
      <c r="FZ269" s="38">
        <f t="shared" si="2759"/>
        <v>0</v>
      </c>
      <c r="GA269" s="37">
        <v>0</v>
      </c>
      <c r="GB269" s="4">
        <v>0</v>
      </c>
      <c r="GC269" s="38">
        <f t="shared" si="2760"/>
        <v>0</v>
      </c>
      <c r="GD269" s="65">
        <v>6.0533999999999999</v>
      </c>
      <c r="GE269" s="4">
        <v>145.99100000000001</v>
      </c>
      <c r="GF269" s="38">
        <f t="shared" si="2761"/>
        <v>24117.190339313445</v>
      </c>
      <c r="GG269" s="37">
        <v>0</v>
      </c>
      <c r="GH269" s="4">
        <v>0</v>
      </c>
      <c r="GI269" s="38">
        <f t="shared" si="2762"/>
        <v>0</v>
      </c>
      <c r="GJ269" s="37">
        <v>0</v>
      </c>
      <c r="GK269" s="4">
        <v>0</v>
      </c>
      <c r="GL269" s="38">
        <f t="shared" si="2763"/>
        <v>0</v>
      </c>
      <c r="GM269" s="37">
        <v>0</v>
      </c>
      <c r="GN269" s="4">
        <v>0</v>
      </c>
      <c r="GO269" s="38">
        <f t="shared" si="2764"/>
        <v>0</v>
      </c>
      <c r="GP269" s="37">
        <v>0</v>
      </c>
      <c r="GQ269" s="4">
        <v>0</v>
      </c>
      <c r="GR269" s="38">
        <f t="shared" si="2765"/>
        <v>0</v>
      </c>
      <c r="GS269" s="37">
        <v>0</v>
      </c>
      <c r="GT269" s="4">
        <v>0</v>
      </c>
      <c r="GU269" s="38">
        <f t="shared" si="2766"/>
        <v>0</v>
      </c>
      <c r="GV269" s="37">
        <v>0</v>
      </c>
      <c r="GW269" s="4">
        <v>0</v>
      </c>
      <c r="GX269" s="38">
        <f t="shared" si="2767"/>
        <v>0</v>
      </c>
      <c r="GY269" s="37">
        <v>0</v>
      </c>
      <c r="GZ269" s="4">
        <v>0</v>
      </c>
      <c r="HA269" s="38">
        <f t="shared" si="2768"/>
        <v>0</v>
      </c>
      <c r="HB269" s="65">
        <v>131.22</v>
      </c>
      <c r="HC269" s="4">
        <v>4199.04</v>
      </c>
      <c r="HD269" s="38">
        <f t="shared" si="2769"/>
        <v>32000</v>
      </c>
      <c r="HE269" s="37">
        <v>0</v>
      </c>
      <c r="HF269" s="4">
        <v>0</v>
      </c>
      <c r="HG269" s="38">
        <f t="shared" si="2770"/>
        <v>0</v>
      </c>
      <c r="HH269" s="65">
        <v>44.157160000000005</v>
      </c>
      <c r="HI269" s="4">
        <v>3624.2919999999999</v>
      </c>
      <c r="HJ269" s="38">
        <f t="shared" si="2771"/>
        <v>82077.108219822097</v>
      </c>
      <c r="HK269" s="37">
        <v>0</v>
      </c>
      <c r="HL269" s="4">
        <v>0</v>
      </c>
      <c r="HM269" s="38">
        <f t="shared" si="2772"/>
        <v>0</v>
      </c>
      <c r="HN269" s="37">
        <v>0</v>
      </c>
      <c r="HO269" s="4">
        <v>0</v>
      </c>
      <c r="HP269" s="38">
        <f t="shared" si="2773"/>
        <v>0</v>
      </c>
      <c r="HQ269" s="37">
        <v>0</v>
      </c>
      <c r="HR269" s="4">
        <v>0</v>
      </c>
      <c r="HS269" s="38">
        <f t="shared" si="2774"/>
        <v>0</v>
      </c>
      <c r="HT269" s="65">
        <v>0.79200000000000004</v>
      </c>
      <c r="HU269" s="4">
        <v>0.249</v>
      </c>
      <c r="HV269" s="38">
        <f t="shared" si="2775"/>
        <v>314.39393939393938</v>
      </c>
      <c r="HW269" s="37">
        <v>0</v>
      </c>
      <c r="HX269" s="4">
        <v>0</v>
      </c>
      <c r="HY269" s="38">
        <f t="shared" si="2776"/>
        <v>0</v>
      </c>
      <c r="HZ269" s="37">
        <v>0</v>
      </c>
      <c r="IA269" s="4">
        <v>0</v>
      </c>
      <c r="IB269" s="38">
        <f t="shared" si="2777"/>
        <v>0</v>
      </c>
      <c r="IC269" s="65">
        <v>25.507819999999999</v>
      </c>
      <c r="ID269" s="4">
        <v>834.91700000000003</v>
      </c>
      <c r="IE269" s="38">
        <f t="shared" si="2778"/>
        <v>32731.805383603933</v>
      </c>
      <c r="IF269" s="37">
        <v>0</v>
      </c>
      <c r="IG269" s="4">
        <v>0</v>
      </c>
      <c r="IH269" s="38">
        <f t="shared" si="2779"/>
        <v>0</v>
      </c>
      <c r="II269" s="37">
        <v>0</v>
      </c>
      <c r="IJ269" s="4">
        <v>0</v>
      </c>
      <c r="IK269" s="38">
        <f t="shared" si="2780"/>
        <v>0</v>
      </c>
      <c r="IL269" s="65">
        <v>16.177420000000001</v>
      </c>
      <c r="IM269" s="4">
        <v>1262.8119999999999</v>
      </c>
      <c r="IN269" s="38">
        <f t="shared" si="2781"/>
        <v>78060.160396404361</v>
      </c>
      <c r="IO269" s="37">
        <v>0</v>
      </c>
      <c r="IP269" s="4">
        <v>0</v>
      </c>
      <c r="IQ269" s="38">
        <f t="shared" si="2782"/>
        <v>0</v>
      </c>
      <c r="IR269" s="37">
        <v>0</v>
      </c>
      <c r="IS269" s="4">
        <v>0</v>
      </c>
      <c r="IT269" s="38">
        <f t="shared" si="2783"/>
        <v>0</v>
      </c>
      <c r="IU269" s="37">
        <v>0</v>
      </c>
      <c r="IV269" s="4">
        <v>0</v>
      </c>
      <c r="IW269" s="38">
        <f t="shared" si="2784"/>
        <v>0</v>
      </c>
      <c r="IX269" s="37">
        <v>0</v>
      </c>
      <c r="IY269" s="4">
        <v>0</v>
      </c>
      <c r="IZ269" s="38">
        <f t="shared" si="2785"/>
        <v>0</v>
      </c>
      <c r="JA269" s="37">
        <v>0</v>
      </c>
      <c r="JB269" s="4">
        <v>0</v>
      </c>
      <c r="JC269" s="38">
        <f t="shared" si="2786"/>
        <v>0</v>
      </c>
      <c r="JD269" s="37">
        <v>0</v>
      </c>
      <c r="JE269" s="4">
        <v>0</v>
      </c>
      <c r="JF269" s="38">
        <f t="shared" si="2787"/>
        <v>0</v>
      </c>
      <c r="JG269" s="37">
        <v>0</v>
      </c>
      <c r="JH269" s="4">
        <v>0</v>
      </c>
      <c r="JI269" s="38">
        <f t="shared" si="2788"/>
        <v>0</v>
      </c>
      <c r="JJ269" s="37">
        <v>0</v>
      </c>
      <c r="JK269" s="4">
        <v>0</v>
      </c>
      <c r="JL269" s="38">
        <f t="shared" si="2789"/>
        <v>0</v>
      </c>
      <c r="JM269" s="37">
        <v>0</v>
      </c>
      <c r="JN269" s="4">
        <v>0</v>
      </c>
      <c r="JO269" s="38">
        <f t="shared" si="2790"/>
        <v>0</v>
      </c>
      <c r="JP269" s="65">
        <v>22.551939999999998</v>
      </c>
      <c r="JQ269" s="4">
        <v>1746.548</v>
      </c>
      <c r="JR269" s="38">
        <f t="shared" si="2791"/>
        <v>77445.576744173683</v>
      </c>
      <c r="JS269" s="37">
        <v>0</v>
      </c>
      <c r="JT269" s="4">
        <v>0</v>
      </c>
      <c r="JU269" s="38">
        <f t="shared" si="2792"/>
        <v>0</v>
      </c>
      <c r="JV269" s="37">
        <v>0</v>
      </c>
      <c r="JW269" s="4">
        <v>0</v>
      </c>
      <c r="JX269" s="38">
        <f t="shared" si="2793"/>
        <v>0</v>
      </c>
      <c r="JY269" s="65">
        <v>0.11865000000000001</v>
      </c>
      <c r="JZ269" s="4">
        <v>48.594999999999999</v>
      </c>
      <c r="KA269" s="38">
        <f t="shared" si="2794"/>
        <v>409565.95027391484</v>
      </c>
      <c r="KB269" s="37">
        <v>0</v>
      </c>
      <c r="KC269" s="4">
        <v>0</v>
      </c>
      <c r="KD269" s="38">
        <f t="shared" si="2795"/>
        <v>0</v>
      </c>
      <c r="KE269" s="37">
        <v>0</v>
      </c>
      <c r="KF269" s="4">
        <v>0</v>
      </c>
      <c r="KG269" s="38">
        <f t="shared" si="2796"/>
        <v>0</v>
      </c>
      <c r="KH269" s="65"/>
      <c r="KI269" s="4"/>
      <c r="KJ269" s="38"/>
      <c r="KK269" s="65">
        <v>0.99017999999999995</v>
      </c>
      <c r="KL269" s="4">
        <v>298.29399999999998</v>
      </c>
      <c r="KM269" s="38">
        <f t="shared" si="2797"/>
        <v>301252.29756205942</v>
      </c>
      <c r="KN269" s="37">
        <v>0</v>
      </c>
      <c r="KO269" s="4">
        <v>0</v>
      </c>
      <c r="KP269" s="38">
        <f t="shared" si="2798"/>
        <v>0</v>
      </c>
      <c r="KQ269" s="65">
        <v>7.78</v>
      </c>
      <c r="KR269" s="4">
        <v>238.44200000000001</v>
      </c>
      <c r="KS269" s="38">
        <f t="shared" si="2799"/>
        <v>30648.071979434448</v>
      </c>
      <c r="KT269" s="65">
        <v>33.282699999999998</v>
      </c>
      <c r="KU269" s="4">
        <v>494.447</v>
      </c>
      <c r="KV269" s="38">
        <f t="shared" si="2800"/>
        <v>14855.976227890165</v>
      </c>
      <c r="KW269" s="37">
        <v>0</v>
      </c>
      <c r="KX269" s="4">
        <v>0</v>
      </c>
      <c r="KY269" s="38">
        <f t="shared" si="2801"/>
        <v>0</v>
      </c>
      <c r="KZ269" s="37">
        <v>0</v>
      </c>
      <c r="LA269" s="4">
        <v>0</v>
      </c>
      <c r="LB269" s="38">
        <f t="shared" si="2802"/>
        <v>0</v>
      </c>
      <c r="LC269" s="65">
        <v>44.504339999999999</v>
      </c>
      <c r="LD269" s="4">
        <v>3525.163</v>
      </c>
      <c r="LE269" s="38">
        <f t="shared" si="2803"/>
        <v>79209.420923891914</v>
      </c>
      <c r="LF269" s="65">
        <v>3.09979</v>
      </c>
      <c r="LG269" s="4">
        <v>69.171999999999997</v>
      </c>
      <c r="LH269" s="38">
        <f t="shared" si="2804"/>
        <v>22315.060052455166</v>
      </c>
      <c r="LI269" s="65">
        <v>39.152999999999999</v>
      </c>
      <c r="LJ269" s="4">
        <v>147.232</v>
      </c>
      <c r="LK269" s="38">
        <f t="shared" si="2805"/>
        <v>3760.4270426276403</v>
      </c>
      <c r="LL269" s="37">
        <v>0</v>
      </c>
      <c r="LM269" s="4">
        <v>0</v>
      </c>
      <c r="LN269" s="38">
        <f t="shared" si="2806"/>
        <v>0</v>
      </c>
      <c r="LO269" s="37">
        <v>0</v>
      </c>
      <c r="LP269" s="4">
        <v>0</v>
      </c>
      <c r="LQ269" s="38">
        <f t="shared" si="2807"/>
        <v>0</v>
      </c>
      <c r="LR269" s="37">
        <v>0</v>
      </c>
      <c r="LS269" s="4">
        <v>0</v>
      </c>
      <c r="LT269" s="38">
        <f t="shared" si="2808"/>
        <v>0</v>
      </c>
      <c r="LU269" s="65">
        <v>24.538</v>
      </c>
      <c r="LV269" s="4">
        <v>823.5</v>
      </c>
      <c r="LW269" s="38">
        <f t="shared" si="2809"/>
        <v>33560.192354715131</v>
      </c>
      <c r="LX269" s="65">
        <v>131.02600000000001</v>
      </c>
      <c r="LY269" s="4">
        <v>3260.1669999999999</v>
      </c>
      <c r="LZ269" s="38">
        <f t="shared" si="2810"/>
        <v>24881.832613374441</v>
      </c>
      <c r="MA269" s="72">
        <f t="shared" si="2373"/>
        <v>1527.2470799999999</v>
      </c>
      <c r="MB269" s="73">
        <f t="shared" si="2374"/>
        <v>50487.151000000027</v>
      </c>
    </row>
    <row r="270" spans="1:340" x14ac:dyDescent="0.3">
      <c r="A270" s="50">
        <v>2024</v>
      </c>
      <c r="B270" s="51" t="s">
        <v>10</v>
      </c>
      <c r="C270" s="37">
        <v>0</v>
      </c>
      <c r="D270" s="4">
        <v>0</v>
      </c>
      <c r="E270" s="38">
        <f t="shared" si="2812"/>
        <v>0</v>
      </c>
      <c r="F270" s="37">
        <v>0</v>
      </c>
      <c r="G270" s="4">
        <v>0</v>
      </c>
      <c r="H270" s="38">
        <f t="shared" si="2702"/>
        <v>0</v>
      </c>
      <c r="I270" s="37">
        <v>0</v>
      </c>
      <c r="J270" s="4">
        <v>0</v>
      </c>
      <c r="K270" s="38">
        <f t="shared" si="2703"/>
        <v>0</v>
      </c>
      <c r="L270" s="37">
        <v>0</v>
      </c>
      <c r="M270" s="4">
        <v>0</v>
      </c>
      <c r="N270" s="38">
        <f t="shared" si="2704"/>
        <v>0</v>
      </c>
      <c r="O270" s="37">
        <v>0</v>
      </c>
      <c r="P270" s="4">
        <v>0</v>
      </c>
      <c r="Q270" s="38">
        <f t="shared" si="2705"/>
        <v>0</v>
      </c>
      <c r="R270" s="37">
        <v>0</v>
      </c>
      <c r="S270" s="4">
        <v>0</v>
      </c>
      <c r="T270" s="38">
        <f t="shared" si="2706"/>
        <v>0</v>
      </c>
      <c r="U270" s="65">
        <v>457.90894000000003</v>
      </c>
      <c r="V270" s="4">
        <v>19619.641</v>
      </c>
      <c r="W270" s="38">
        <f t="shared" si="2707"/>
        <v>42846.162820057631</v>
      </c>
      <c r="X270" s="65">
        <v>1.04</v>
      </c>
      <c r="Y270" s="4">
        <v>54.713000000000001</v>
      </c>
      <c r="Z270" s="38">
        <f t="shared" si="2708"/>
        <v>52608.653846153844</v>
      </c>
      <c r="AA270" s="37">
        <v>0</v>
      </c>
      <c r="AB270" s="4">
        <v>0</v>
      </c>
      <c r="AC270" s="38">
        <f t="shared" si="2709"/>
        <v>0</v>
      </c>
      <c r="AD270" s="65">
        <v>1.1720000000000001E-2</v>
      </c>
      <c r="AE270" s="4">
        <v>7.2759999999999998</v>
      </c>
      <c r="AF270" s="38">
        <f t="shared" si="2710"/>
        <v>620819.11262798624</v>
      </c>
      <c r="AG270" s="37">
        <v>0</v>
      </c>
      <c r="AH270" s="4">
        <v>0</v>
      </c>
      <c r="AI270" s="38">
        <f t="shared" si="2711"/>
        <v>0</v>
      </c>
      <c r="AJ270" s="37">
        <v>0</v>
      </c>
      <c r="AK270" s="4">
        <v>0</v>
      </c>
      <c r="AL270" s="38">
        <f t="shared" si="2712"/>
        <v>0</v>
      </c>
      <c r="AM270" s="37">
        <v>0</v>
      </c>
      <c r="AN270" s="4">
        <v>0</v>
      </c>
      <c r="AO270" s="38">
        <f t="shared" si="2713"/>
        <v>0</v>
      </c>
      <c r="AP270" s="37">
        <v>0</v>
      </c>
      <c r="AQ270" s="4">
        <v>0</v>
      </c>
      <c r="AR270" s="38">
        <f t="shared" si="2714"/>
        <v>0</v>
      </c>
      <c r="AS270" s="37">
        <v>0</v>
      </c>
      <c r="AT270" s="4">
        <v>0</v>
      </c>
      <c r="AU270" s="38">
        <f t="shared" si="2715"/>
        <v>0</v>
      </c>
      <c r="AV270" s="37">
        <v>0</v>
      </c>
      <c r="AW270" s="4">
        <v>0</v>
      </c>
      <c r="AX270" s="38">
        <f t="shared" si="2716"/>
        <v>0</v>
      </c>
      <c r="AY270" s="65">
        <v>7.4483999999999995</v>
      </c>
      <c r="AZ270" s="4">
        <v>1473.069</v>
      </c>
      <c r="BA270" s="38">
        <f t="shared" si="2717"/>
        <v>197769.85661350092</v>
      </c>
      <c r="BB270" s="37">
        <v>0</v>
      </c>
      <c r="BC270" s="4">
        <v>0</v>
      </c>
      <c r="BD270" s="38">
        <f t="shared" si="2718"/>
        <v>0</v>
      </c>
      <c r="BE270" s="37">
        <v>0</v>
      </c>
      <c r="BF270" s="4">
        <v>0</v>
      </c>
      <c r="BG270" s="38">
        <f t="shared" si="2719"/>
        <v>0</v>
      </c>
      <c r="BH270" s="65">
        <v>29.43093</v>
      </c>
      <c r="BI270" s="4">
        <v>403.70600000000002</v>
      </c>
      <c r="BJ270" s="38">
        <f t="shared" si="2720"/>
        <v>13717.065685657912</v>
      </c>
      <c r="BK270" s="37">
        <v>0</v>
      </c>
      <c r="BL270" s="4">
        <v>0</v>
      </c>
      <c r="BM270" s="38">
        <f t="shared" si="2721"/>
        <v>0</v>
      </c>
      <c r="BN270" s="37">
        <v>0</v>
      </c>
      <c r="BO270" s="4">
        <v>0</v>
      </c>
      <c r="BP270" s="38">
        <f t="shared" si="2722"/>
        <v>0</v>
      </c>
      <c r="BQ270" s="37">
        <v>0</v>
      </c>
      <c r="BR270" s="4">
        <v>0</v>
      </c>
      <c r="BS270" s="38">
        <f t="shared" si="2723"/>
        <v>0</v>
      </c>
      <c r="BT270" s="37">
        <v>0</v>
      </c>
      <c r="BU270" s="4">
        <v>0</v>
      </c>
      <c r="BV270" s="38">
        <f t="shared" si="2724"/>
        <v>0</v>
      </c>
      <c r="BW270" s="37">
        <v>0</v>
      </c>
      <c r="BX270" s="4">
        <v>0</v>
      </c>
      <c r="BY270" s="38">
        <f t="shared" si="2725"/>
        <v>0</v>
      </c>
      <c r="BZ270" s="65">
        <v>7.9159999999999994E-2</v>
      </c>
      <c r="CA270" s="4">
        <v>8.3290000000000006</v>
      </c>
      <c r="CB270" s="38">
        <f t="shared" si="2726"/>
        <v>105217.28145528046</v>
      </c>
      <c r="CC270" s="65">
        <v>0.33200000000000002</v>
      </c>
      <c r="CD270" s="4">
        <v>2.0230000000000001</v>
      </c>
      <c r="CE270" s="38">
        <f t="shared" si="2727"/>
        <v>6093.3734939759033</v>
      </c>
      <c r="CF270" s="37">
        <v>0</v>
      </c>
      <c r="CG270" s="4">
        <v>0</v>
      </c>
      <c r="CH270" s="38">
        <f t="shared" si="2728"/>
        <v>0</v>
      </c>
      <c r="CI270" s="37">
        <v>0</v>
      </c>
      <c r="CJ270" s="4">
        <v>0</v>
      </c>
      <c r="CK270" s="38">
        <f t="shared" si="2729"/>
        <v>0</v>
      </c>
      <c r="CL270" s="37">
        <v>0</v>
      </c>
      <c r="CM270" s="4">
        <v>0</v>
      </c>
      <c r="CN270" s="38">
        <f t="shared" si="2730"/>
        <v>0</v>
      </c>
      <c r="CO270" s="65">
        <v>8.7770000000000001E-2</v>
      </c>
      <c r="CP270" s="4">
        <v>23.19</v>
      </c>
      <c r="CQ270" s="38">
        <f t="shared" si="2731"/>
        <v>264213.28472143103</v>
      </c>
      <c r="CR270" s="37">
        <v>0</v>
      </c>
      <c r="CS270" s="4">
        <v>0</v>
      </c>
      <c r="CT270" s="38">
        <f t="shared" si="2732"/>
        <v>0</v>
      </c>
      <c r="CU270" s="37">
        <v>0</v>
      </c>
      <c r="CV270" s="4">
        <v>0</v>
      </c>
      <c r="CW270" s="38">
        <f t="shared" si="2733"/>
        <v>0</v>
      </c>
      <c r="CX270" s="65">
        <v>8.4089999999999998E-2</v>
      </c>
      <c r="CY270" s="4">
        <v>14.47</v>
      </c>
      <c r="CZ270" s="38">
        <f t="shared" si="2734"/>
        <v>172077.53597336187</v>
      </c>
      <c r="DA270" s="37">
        <v>0</v>
      </c>
      <c r="DB270" s="4">
        <v>0</v>
      </c>
      <c r="DC270" s="38">
        <f t="shared" si="2735"/>
        <v>0</v>
      </c>
      <c r="DD270" s="65">
        <v>2.7545999999999999</v>
      </c>
      <c r="DE270" s="4">
        <v>178.399</v>
      </c>
      <c r="DF270" s="38">
        <f t="shared" si="2736"/>
        <v>64764.031075292238</v>
      </c>
      <c r="DG270" s="37">
        <v>0</v>
      </c>
      <c r="DH270" s="4">
        <v>0</v>
      </c>
      <c r="DI270" s="38">
        <f t="shared" si="2737"/>
        <v>0</v>
      </c>
      <c r="DJ270" s="37">
        <v>0</v>
      </c>
      <c r="DK270" s="4">
        <v>0</v>
      </c>
      <c r="DL270" s="38">
        <f t="shared" si="2738"/>
        <v>0</v>
      </c>
      <c r="DM270" s="65">
        <v>414.70431000000002</v>
      </c>
      <c r="DN270" s="4">
        <v>10513.251</v>
      </c>
      <c r="DO270" s="38">
        <f t="shared" si="2739"/>
        <v>25351.197820924503</v>
      </c>
      <c r="DP270" s="65">
        <v>2.7724099999999998</v>
      </c>
      <c r="DQ270" s="4">
        <v>22.359000000000002</v>
      </c>
      <c r="DR270" s="38">
        <f t="shared" si="2740"/>
        <v>8064.8244667996441</v>
      </c>
      <c r="DS270" s="37">
        <v>0</v>
      </c>
      <c r="DT270" s="4">
        <v>0</v>
      </c>
      <c r="DU270" s="38">
        <f t="shared" si="2741"/>
        <v>0</v>
      </c>
      <c r="DV270" s="65">
        <v>7.2</v>
      </c>
      <c r="DW270" s="4">
        <v>559.39700000000005</v>
      </c>
      <c r="DX270" s="38">
        <f t="shared" si="2742"/>
        <v>77694.027777777781</v>
      </c>
      <c r="DY270" s="65">
        <v>1.1519999999999999</v>
      </c>
      <c r="DZ270" s="4">
        <v>66.998999999999995</v>
      </c>
      <c r="EA270" s="38">
        <f t="shared" si="2743"/>
        <v>58158.854166666664</v>
      </c>
      <c r="EB270" s="65">
        <v>0.69040000000000001</v>
      </c>
      <c r="EC270" s="4">
        <v>66.908000000000001</v>
      </c>
      <c r="ED270" s="38">
        <f t="shared" si="2744"/>
        <v>96911.935110081118</v>
      </c>
      <c r="EE270" s="37">
        <v>0</v>
      </c>
      <c r="EF270" s="4">
        <v>0</v>
      </c>
      <c r="EG270" s="38">
        <f t="shared" si="2745"/>
        <v>0</v>
      </c>
      <c r="EH270" s="65">
        <v>1.9E-3</v>
      </c>
      <c r="EI270" s="4">
        <v>0.26700000000000002</v>
      </c>
      <c r="EJ270" s="38">
        <f t="shared" si="2746"/>
        <v>140526.31578947371</v>
      </c>
      <c r="EK270" s="37">
        <v>0</v>
      </c>
      <c r="EL270" s="4">
        <v>0</v>
      </c>
      <c r="EM270" s="38">
        <f t="shared" si="2747"/>
        <v>0</v>
      </c>
      <c r="EN270" s="37">
        <v>0</v>
      </c>
      <c r="EO270" s="4">
        <v>0</v>
      </c>
      <c r="EP270" s="38">
        <f t="shared" si="2748"/>
        <v>0</v>
      </c>
      <c r="EQ270" s="37"/>
      <c r="ER270" s="4"/>
      <c r="ES270" s="38"/>
      <c r="ET270" s="37">
        <v>0</v>
      </c>
      <c r="EU270" s="4">
        <v>0</v>
      </c>
      <c r="EV270" s="38">
        <f t="shared" si="2749"/>
        <v>0</v>
      </c>
      <c r="EW270" s="37">
        <v>0</v>
      </c>
      <c r="EX270" s="4">
        <v>0</v>
      </c>
      <c r="EY270" s="38">
        <f t="shared" si="2750"/>
        <v>0</v>
      </c>
      <c r="EZ270" s="37">
        <v>0</v>
      </c>
      <c r="FA270" s="4">
        <v>0</v>
      </c>
      <c r="FB270" s="38">
        <f t="shared" si="2751"/>
        <v>0</v>
      </c>
      <c r="FC270" s="37">
        <v>0</v>
      </c>
      <c r="FD270" s="4">
        <v>0</v>
      </c>
      <c r="FE270" s="38">
        <f t="shared" si="2752"/>
        <v>0</v>
      </c>
      <c r="FF270" s="37">
        <v>0</v>
      </c>
      <c r="FG270" s="4">
        <v>0</v>
      </c>
      <c r="FH270" s="38">
        <f t="shared" si="2753"/>
        <v>0</v>
      </c>
      <c r="FI270" s="65">
        <v>97.415000000000006</v>
      </c>
      <c r="FJ270" s="4">
        <v>4216.4359999999997</v>
      </c>
      <c r="FK270" s="38">
        <f t="shared" si="2754"/>
        <v>43283.23153518451</v>
      </c>
      <c r="FL270" s="37">
        <v>0</v>
      </c>
      <c r="FM270" s="4">
        <v>0</v>
      </c>
      <c r="FN270" s="38">
        <f t="shared" si="2755"/>
        <v>0</v>
      </c>
      <c r="FO270" s="37">
        <v>0</v>
      </c>
      <c r="FP270" s="4">
        <v>0</v>
      </c>
      <c r="FQ270" s="38">
        <f t="shared" si="2756"/>
        <v>0</v>
      </c>
      <c r="FR270" s="37">
        <v>0</v>
      </c>
      <c r="FS270" s="4">
        <v>0</v>
      </c>
      <c r="FT270" s="38">
        <f t="shared" si="2757"/>
        <v>0</v>
      </c>
      <c r="FU270" s="37">
        <v>0</v>
      </c>
      <c r="FV270" s="4">
        <v>0</v>
      </c>
      <c r="FW270" s="38">
        <f t="shared" si="2758"/>
        <v>0</v>
      </c>
      <c r="FX270" s="37">
        <v>0</v>
      </c>
      <c r="FY270" s="4">
        <v>0</v>
      </c>
      <c r="FZ270" s="38">
        <f t="shared" si="2759"/>
        <v>0</v>
      </c>
      <c r="GA270" s="37">
        <v>0</v>
      </c>
      <c r="GB270" s="4">
        <v>0</v>
      </c>
      <c r="GC270" s="38">
        <f t="shared" si="2760"/>
        <v>0</v>
      </c>
      <c r="GD270" s="65">
        <v>1.9002699999999999</v>
      </c>
      <c r="GE270" s="4">
        <v>202.15299999999999</v>
      </c>
      <c r="GF270" s="38">
        <f t="shared" si="2761"/>
        <v>106381.1984612713</v>
      </c>
      <c r="GG270" s="37">
        <v>0</v>
      </c>
      <c r="GH270" s="4">
        <v>0</v>
      </c>
      <c r="GI270" s="38">
        <f t="shared" si="2762"/>
        <v>0</v>
      </c>
      <c r="GJ270" s="37">
        <v>0</v>
      </c>
      <c r="GK270" s="4">
        <v>0</v>
      </c>
      <c r="GL270" s="38">
        <f t="shared" si="2763"/>
        <v>0</v>
      </c>
      <c r="GM270" s="37">
        <v>0</v>
      </c>
      <c r="GN270" s="4">
        <v>0</v>
      </c>
      <c r="GO270" s="38">
        <f t="shared" si="2764"/>
        <v>0</v>
      </c>
      <c r="GP270" s="37">
        <v>0</v>
      </c>
      <c r="GQ270" s="4">
        <v>0</v>
      </c>
      <c r="GR270" s="38">
        <f t="shared" si="2765"/>
        <v>0</v>
      </c>
      <c r="GS270" s="37">
        <v>0</v>
      </c>
      <c r="GT270" s="4">
        <v>0</v>
      </c>
      <c r="GU270" s="38">
        <f t="shared" si="2766"/>
        <v>0</v>
      </c>
      <c r="GV270" s="37">
        <v>0</v>
      </c>
      <c r="GW270" s="4">
        <v>0</v>
      </c>
      <c r="GX270" s="38">
        <f t="shared" si="2767"/>
        <v>0</v>
      </c>
      <c r="GY270" s="37">
        <v>0</v>
      </c>
      <c r="GZ270" s="4">
        <v>0</v>
      </c>
      <c r="HA270" s="38">
        <f t="shared" si="2768"/>
        <v>0</v>
      </c>
      <c r="HB270" s="65">
        <v>102.06</v>
      </c>
      <c r="HC270" s="4">
        <v>3265.92</v>
      </c>
      <c r="HD270" s="38">
        <f t="shared" si="2769"/>
        <v>32000</v>
      </c>
      <c r="HE270" s="37">
        <v>0</v>
      </c>
      <c r="HF270" s="4">
        <v>0</v>
      </c>
      <c r="HG270" s="38">
        <f t="shared" si="2770"/>
        <v>0</v>
      </c>
      <c r="HH270" s="65">
        <v>23.30086</v>
      </c>
      <c r="HI270" s="4">
        <v>2120.0189999999998</v>
      </c>
      <c r="HJ270" s="38">
        <f t="shared" si="2771"/>
        <v>90984.581684967838</v>
      </c>
      <c r="HK270" s="37">
        <v>0</v>
      </c>
      <c r="HL270" s="4">
        <v>0</v>
      </c>
      <c r="HM270" s="38">
        <f t="shared" si="2772"/>
        <v>0</v>
      </c>
      <c r="HN270" s="37">
        <v>0</v>
      </c>
      <c r="HO270" s="4">
        <v>0</v>
      </c>
      <c r="HP270" s="38">
        <f t="shared" si="2773"/>
        <v>0</v>
      </c>
      <c r="HQ270" s="37">
        <v>0</v>
      </c>
      <c r="HR270" s="4">
        <v>0</v>
      </c>
      <c r="HS270" s="38">
        <f t="shared" si="2774"/>
        <v>0</v>
      </c>
      <c r="HT270" s="65">
        <v>1.4142699999999999</v>
      </c>
      <c r="HU270" s="4">
        <v>0.54800000000000004</v>
      </c>
      <c r="HV270" s="38">
        <f t="shared" si="2775"/>
        <v>387.47905279755639</v>
      </c>
      <c r="HW270" s="37">
        <v>0</v>
      </c>
      <c r="HX270" s="4">
        <v>0</v>
      </c>
      <c r="HY270" s="38">
        <f t="shared" si="2776"/>
        <v>0</v>
      </c>
      <c r="HZ270" s="37">
        <v>0</v>
      </c>
      <c r="IA270" s="4">
        <v>0</v>
      </c>
      <c r="IB270" s="38">
        <f t="shared" si="2777"/>
        <v>0</v>
      </c>
      <c r="IC270" s="65">
        <v>9.077399999999999</v>
      </c>
      <c r="ID270" s="4">
        <v>296.99200000000002</v>
      </c>
      <c r="IE270" s="38">
        <f t="shared" si="2778"/>
        <v>32717.738559499423</v>
      </c>
      <c r="IF270" s="37">
        <v>0</v>
      </c>
      <c r="IG270" s="4">
        <v>0</v>
      </c>
      <c r="IH270" s="38">
        <f t="shared" si="2779"/>
        <v>0</v>
      </c>
      <c r="II270" s="37">
        <v>0</v>
      </c>
      <c r="IJ270" s="4">
        <v>0</v>
      </c>
      <c r="IK270" s="38">
        <f t="shared" si="2780"/>
        <v>0</v>
      </c>
      <c r="IL270" s="65">
        <v>5.6250000000000001E-2</v>
      </c>
      <c r="IM270" s="4">
        <v>7.4729999999999999</v>
      </c>
      <c r="IN270" s="38">
        <f t="shared" si="2781"/>
        <v>132853.33333333331</v>
      </c>
      <c r="IO270" s="65">
        <v>18.350750000000001</v>
      </c>
      <c r="IP270" s="4">
        <v>1515.9949999999999</v>
      </c>
      <c r="IQ270" s="38">
        <f t="shared" si="2782"/>
        <v>82612.154816560622</v>
      </c>
      <c r="IR270" s="37">
        <v>0</v>
      </c>
      <c r="IS270" s="4">
        <v>0</v>
      </c>
      <c r="IT270" s="38">
        <f t="shared" si="2783"/>
        <v>0</v>
      </c>
      <c r="IU270" s="37">
        <v>0</v>
      </c>
      <c r="IV270" s="4">
        <v>0</v>
      </c>
      <c r="IW270" s="38">
        <f t="shared" si="2784"/>
        <v>0</v>
      </c>
      <c r="IX270" s="37">
        <v>0</v>
      </c>
      <c r="IY270" s="4">
        <v>0</v>
      </c>
      <c r="IZ270" s="38">
        <f t="shared" si="2785"/>
        <v>0</v>
      </c>
      <c r="JA270" s="65">
        <v>7.5620000000000003</v>
      </c>
      <c r="JB270" s="4">
        <v>183.803</v>
      </c>
      <c r="JC270" s="38">
        <f t="shared" si="2786"/>
        <v>24306.135942872257</v>
      </c>
      <c r="JD270" s="65">
        <v>2.0162</v>
      </c>
      <c r="JE270" s="4">
        <v>246.411</v>
      </c>
      <c r="JF270" s="38">
        <f t="shared" si="2787"/>
        <v>122215.55401249876</v>
      </c>
      <c r="JG270" s="37">
        <v>0</v>
      </c>
      <c r="JH270" s="4">
        <v>0</v>
      </c>
      <c r="JI270" s="38">
        <f t="shared" si="2788"/>
        <v>0</v>
      </c>
      <c r="JJ270" s="37">
        <v>0</v>
      </c>
      <c r="JK270" s="4">
        <v>0</v>
      </c>
      <c r="JL270" s="38">
        <f t="shared" si="2789"/>
        <v>0</v>
      </c>
      <c r="JM270" s="65">
        <v>5.0000000000000001E-4</v>
      </c>
      <c r="JN270" s="4">
        <v>0.03</v>
      </c>
      <c r="JO270" s="38">
        <f t="shared" si="2790"/>
        <v>60000</v>
      </c>
      <c r="JP270" s="65">
        <v>73.011939999999996</v>
      </c>
      <c r="JQ270" s="4">
        <v>6671.41</v>
      </c>
      <c r="JR270" s="38">
        <f t="shared" si="2791"/>
        <v>91374.232762476939</v>
      </c>
      <c r="JS270" s="37">
        <v>0</v>
      </c>
      <c r="JT270" s="4">
        <v>0</v>
      </c>
      <c r="JU270" s="38">
        <f t="shared" si="2792"/>
        <v>0</v>
      </c>
      <c r="JV270" s="37">
        <v>0</v>
      </c>
      <c r="JW270" s="4">
        <v>0</v>
      </c>
      <c r="JX270" s="38">
        <f t="shared" si="2793"/>
        <v>0</v>
      </c>
      <c r="JY270" s="37">
        <v>0</v>
      </c>
      <c r="JZ270" s="4">
        <v>0</v>
      </c>
      <c r="KA270" s="38">
        <f t="shared" si="2794"/>
        <v>0</v>
      </c>
      <c r="KB270" s="37">
        <v>0</v>
      </c>
      <c r="KC270" s="4">
        <v>0</v>
      </c>
      <c r="KD270" s="38">
        <f t="shared" si="2795"/>
        <v>0</v>
      </c>
      <c r="KE270" s="65">
        <v>2.3436699999999999</v>
      </c>
      <c r="KF270" s="4">
        <v>6.1760000000000002</v>
      </c>
      <c r="KG270" s="38">
        <f t="shared" si="2796"/>
        <v>2635.1832809226557</v>
      </c>
      <c r="KH270" s="37"/>
      <c r="KI270" s="4"/>
      <c r="KJ270" s="38"/>
      <c r="KK270" s="37">
        <v>0</v>
      </c>
      <c r="KL270" s="4">
        <v>0</v>
      </c>
      <c r="KM270" s="38">
        <f t="shared" si="2797"/>
        <v>0</v>
      </c>
      <c r="KN270" s="37">
        <v>0</v>
      </c>
      <c r="KO270" s="4">
        <v>0</v>
      </c>
      <c r="KP270" s="38">
        <f t="shared" si="2798"/>
        <v>0</v>
      </c>
      <c r="KQ270" s="37">
        <v>0</v>
      </c>
      <c r="KR270" s="4">
        <v>0</v>
      </c>
      <c r="KS270" s="38">
        <f t="shared" si="2799"/>
        <v>0</v>
      </c>
      <c r="KT270" s="65">
        <v>43.094850000000001</v>
      </c>
      <c r="KU270" s="4">
        <v>964.149</v>
      </c>
      <c r="KV270" s="38">
        <f t="shared" si="2800"/>
        <v>22372.719710127774</v>
      </c>
      <c r="KW270" s="65">
        <v>8.8949999999999996</v>
      </c>
      <c r="KX270" s="4">
        <v>414.27199999999999</v>
      </c>
      <c r="KY270" s="38">
        <f t="shared" si="2801"/>
        <v>46573.580663293986</v>
      </c>
      <c r="KZ270" s="65">
        <v>77.322980000000001</v>
      </c>
      <c r="LA270" s="4">
        <v>2461.7060000000001</v>
      </c>
      <c r="LB270" s="38">
        <f t="shared" si="2802"/>
        <v>31836.667443494807</v>
      </c>
      <c r="LC270" s="65">
        <v>20.82178</v>
      </c>
      <c r="LD270" s="4">
        <v>2021.9649999999999</v>
      </c>
      <c r="LE270" s="38">
        <f t="shared" si="2803"/>
        <v>97108.172308035137</v>
      </c>
      <c r="LF270" s="65">
        <v>1.9280000000000002E-2</v>
      </c>
      <c r="LG270" s="4">
        <v>25.132000000000001</v>
      </c>
      <c r="LH270" s="38">
        <f t="shared" si="2804"/>
        <v>1303526.9709543567</v>
      </c>
      <c r="LI270" s="65">
        <v>3.927</v>
      </c>
      <c r="LJ270" s="4">
        <v>57.414999999999999</v>
      </c>
      <c r="LK270" s="38">
        <f t="shared" si="2805"/>
        <v>14620.575502928445</v>
      </c>
      <c r="LL270" s="37">
        <v>0</v>
      </c>
      <c r="LM270" s="4">
        <v>0</v>
      </c>
      <c r="LN270" s="38">
        <f t="shared" si="2806"/>
        <v>0</v>
      </c>
      <c r="LO270" s="37">
        <v>0</v>
      </c>
      <c r="LP270" s="4">
        <v>0</v>
      </c>
      <c r="LQ270" s="38">
        <f t="shared" si="2807"/>
        <v>0</v>
      </c>
      <c r="LR270" s="37">
        <v>0</v>
      </c>
      <c r="LS270" s="4">
        <v>0</v>
      </c>
      <c r="LT270" s="38">
        <f t="shared" si="2808"/>
        <v>0</v>
      </c>
      <c r="LU270" s="65">
        <v>13.147</v>
      </c>
      <c r="LV270" s="4">
        <v>458.75</v>
      </c>
      <c r="LW270" s="38">
        <f t="shared" si="2809"/>
        <v>34893.892142694152</v>
      </c>
      <c r="LX270" s="65">
        <v>125.001</v>
      </c>
      <c r="LY270" s="4">
        <v>2902.9029999999998</v>
      </c>
      <c r="LZ270" s="38">
        <f t="shared" si="2810"/>
        <v>23223.038215694269</v>
      </c>
      <c r="MA270" s="72">
        <f t="shared" si="2373"/>
        <v>1556.4366299999999</v>
      </c>
      <c r="MB270" s="73">
        <f t="shared" si="2374"/>
        <v>61053.654999999992</v>
      </c>
    </row>
    <row r="271" spans="1:340" x14ac:dyDescent="0.3">
      <c r="A271" s="50">
        <v>2024</v>
      </c>
      <c r="B271" s="51" t="s">
        <v>11</v>
      </c>
      <c r="C271" s="37">
        <v>0</v>
      </c>
      <c r="D271" s="4">
        <v>0</v>
      </c>
      <c r="E271" s="38">
        <f t="shared" si="2812"/>
        <v>0</v>
      </c>
      <c r="F271" s="37">
        <v>0</v>
      </c>
      <c r="G271" s="4">
        <v>0</v>
      </c>
      <c r="H271" s="38">
        <f t="shared" si="2702"/>
        <v>0</v>
      </c>
      <c r="I271" s="37">
        <v>0</v>
      </c>
      <c r="J271" s="4">
        <v>0</v>
      </c>
      <c r="K271" s="38">
        <f t="shared" si="2703"/>
        <v>0</v>
      </c>
      <c r="L271" s="37">
        <v>0</v>
      </c>
      <c r="M271" s="4">
        <v>0</v>
      </c>
      <c r="N271" s="38">
        <f t="shared" si="2704"/>
        <v>0</v>
      </c>
      <c r="O271" s="65">
        <v>26.130400000000002</v>
      </c>
      <c r="P271" s="85">
        <v>3126.2939999999999</v>
      </c>
      <c r="Q271" s="38">
        <f t="shared" si="2705"/>
        <v>119642.02614579185</v>
      </c>
      <c r="R271" s="65">
        <v>3.2000000000000002E-3</v>
      </c>
      <c r="S271" s="85">
        <v>0.95599999999999996</v>
      </c>
      <c r="T271" s="38">
        <f t="shared" si="2706"/>
        <v>298750</v>
      </c>
      <c r="U271" s="37">
        <v>0</v>
      </c>
      <c r="V271" s="4">
        <v>0</v>
      </c>
      <c r="W271" s="38">
        <f t="shared" si="2707"/>
        <v>0</v>
      </c>
      <c r="X271" s="37">
        <v>0</v>
      </c>
      <c r="Y271" s="4">
        <v>0</v>
      </c>
      <c r="Z271" s="38">
        <f t="shared" si="2708"/>
        <v>0</v>
      </c>
      <c r="AA271" s="37">
        <v>0</v>
      </c>
      <c r="AB271" s="4">
        <v>0</v>
      </c>
      <c r="AC271" s="38">
        <f t="shared" si="2709"/>
        <v>0</v>
      </c>
      <c r="AD271" s="65">
        <v>10.748760000000001</v>
      </c>
      <c r="AE271" s="85">
        <v>739.12599999999998</v>
      </c>
      <c r="AF271" s="38">
        <f t="shared" si="2710"/>
        <v>68763.838805592459</v>
      </c>
      <c r="AG271" s="37">
        <v>0</v>
      </c>
      <c r="AH271" s="4">
        <v>0</v>
      </c>
      <c r="AI271" s="38">
        <f t="shared" si="2711"/>
        <v>0</v>
      </c>
      <c r="AJ271" s="37">
        <v>0</v>
      </c>
      <c r="AK271" s="4">
        <v>0</v>
      </c>
      <c r="AL271" s="38">
        <f t="shared" si="2712"/>
        <v>0</v>
      </c>
      <c r="AM271" s="37">
        <v>0</v>
      </c>
      <c r="AN271" s="4">
        <v>0</v>
      </c>
      <c r="AO271" s="38">
        <f t="shared" si="2713"/>
        <v>0</v>
      </c>
      <c r="AP271" s="65">
        <v>5.5000000000000003E-4</v>
      </c>
      <c r="AQ271" s="85">
        <v>0.24099999999999999</v>
      </c>
      <c r="AR271" s="38">
        <f t="shared" si="2714"/>
        <v>438181.81818181812</v>
      </c>
      <c r="AS271" s="37">
        <v>0</v>
      </c>
      <c r="AT271" s="4">
        <v>0</v>
      </c>
      <c r="AU271" s="38">
        <f t="shared" si="2715"/>
        <v>0</v>
      </c>
      <c r="AV271" s="37">
        <v>0</v>
      </c>
      <c r="AW271" s="4">
        <v>0</v>
      </c>
      <c r="AX271" s="38">
        <f t="shared" si="2716"/>
        <v>0</v>
      </c>
      <c r="AY271" s="37">
        <v>0</v>
      </c>
      <c r="AZ271" s="4">
        <v>0</v>
      </c>
      <c r="BA271" s="38">
        <f t="shared" si="2717"/>
        <v>0</v>
      </c>
      <c r="BB271" s="37">
        <v>0</v>
      </c>
      <c r="BC271" s="4">
        <v>0</v>
      </c>
      <c r="BD271" s="38">
        <f t="shared" si="2718"/>
        <v>0</v>
      </c>
      <c r="BE271" s="37">
        <v>0</v>
      </c>
      <c r="BF271" s="4">
        <v>0</v>
      </c>
      <c r="BG271" s="38">
        <f t="shared" si="2719"/>
        <v>0</v>
      </c>
      <c r="BH271" s="65">
        <v>54.346690000000002</v>
      </c>
      <c r="BI271" s="85">
        <v>560.904</v>
      </c>
      <c r="BJ271" s="38">
        <f t="shared" si="2720"/>
        <v>10320.849347034749</v>
      </c>
      <c r="BK271" s="37">
        <v>0</v>
      </c>
      <c r="BL271" s="4">
        <v>0</v>
      </c>
      <c r="BM271" s="38">
        <f t="shared" si="2721"/>
        <v>0</v>
      </c>
      <c r="BN271" s="65">
        <v>35.627230000000004</v>
      </c>
      <c r="BO271" s="85">
        <v>1622.4559999999999</v>
      </c>
      <c r="BP271" s="38">
        <f t="shared" si="2722"/>
        <v>45539.773931344076</v>
      </c>
      <c r="BQ271" s="37">
        <v>0</v>
      </c>
      <c r="BR271" s="4">
        <v>0</v>
      </c>
      <c r="BS271" s="38">
        <f t="shared" si="2723"/>
        <v>0</v>
      </c>
      <c r="BT271" s="37">
        <v>0</v>
      </c>
      <c r="BU271" s="4">
        <v>0</v>
      </c>
      <c r="BV271" s="38">
        <f t="shared" si="2724"/>
        <v>0</v>
      </c>
      <c r="BW271" s="65">
        <v>5.0310000000000001E-2</v>
      </c>
      <c r="BX271" s="85">
        <v>13.135</v>
      </c>
      <c r="BY271" s="38">
        <f t="shared" si="2725"/>
        <v>261081.29596501688</v>
      </c>
      <c r="BZ271" s="37">
        <v>0</v>
      </c>
      <c r="CA271" s="4">
        <v>0</v>
      </c>
      <c r="CB271" s="38">
        <f t="shared" si="2726"/>
        <v>0</v>
      </c>
      <c r="CC271" s="65">
        <v>19.684990000000003</v>
      </c>
      <c r="CD271" s="85">
        <v>1362.741</v>
      </c>
      <c r="CE271" s="38">
        <f t="shared" si="2727"/>
        <v>69227.416422360373</v>
      </c>
      <c r="CF271" s="37">
        <v>0</v>
      </c>
      <c r="CG271" s="4">
        <v>0</v>
      </c>
      <c r="CH271" s="38">
        <f t="shared" si="2728"/>
        <v>0</v>
      </c>
      <c r="CI271" s="37">
        <v>0</v>
      </c>
      <c r="CJ271" s="4">
        <v>0</v>
      </c>
      <c r="CK271" s="38">
        <f t="shared" si="2729"/>
        <v>0</v>
      </c>
      <c r="CL271" s="37">
        <v>0</v>
      </c>
      <c r="CM271" s="4">
        <v>0</v>
      </c>
      <c r="CN271" s="38">
        <f t="shared" si="2730"/>
        <v>0</v>
      </c>
      <c r="CO271" s="37">
        <v>0</v>
      </c>
      <c r="CP271" s="4">
        <v>0</v>
      </c>
      <c r="CQ271" s="38">
        <f t="shared" si="2731"/>
        <v>0</v>
      </c>
      <c r="CR271" s="37">
        <v>0</v>
      </c>
      <c r="CS271" s="4">
        <v>0</v>
      </c>
      <c r="CT271" s="38">
        <f t="shared" si="2732"/>
        <v>0</v>
      </c>
      <c r="CU271" s="37">
        <v>0</v>
      </c>
      <c r="CV271" s="4">
        <v>0</v>
      </c>
      <c r="CW271" s="38">
        <f t="shared" si="2733"/>
        <v>0</v>
      </c>
      <c r="CX271" s="65">
        <v>12.06686</v>
      </c>
      <c r="CY271" s="85">
        <v>848.42700000000002</v>
      </c>
      <c r="CZ271" s="38">
        <f t="shared" si="2734"/>
        <v>70310.50331237787</v>
      </c>
      <c r="DA271" s="37">
        <v>0</v>
      </c>
      <c r="DB271" s="4">
        <v>0</v>
      </c>
      <c r="DC271" s="38">
        <f t="shared" si="2735"/>
        <v>0</v>
      </c>
      <c r="DD271" s="37">
        <v>0</v>
      </c>
      <c r="DE271" s="4">
        <v>0</v>
      </c>
      <c r="DF271" s="38">
        <f t="shared" si="2736"/>
        <v>0</v>
      </c>
      <c r="DG271" s="37">
        <v>0</v>
      </c>
      <c r="DH271" s="4">
        <v>0</v>
      </c>
      <c r="DI271" s="38">
        <f t="shared" si="2737"/>
        <v>0</v>
      </c>
      <c r="DJ271" s="37">
        <v>0</v>
      </c>
      <c r="DK271" s="4">
        <v>0</v>
      </c>
      <c r="DL271" s="38">
        <f t="shared" si="2738"/>
        <v>0</v>
      </c>
      <c r="DM271" s="65">
        <v>504.16962000000001</v>
      </c>
      <c r="DN271" s="85">
        <v>13099.648999999999</v>
      </c>
      <c r="DO271" s="38">
        <f t="shared" si="2739"/>
        <v>25982.622673694619</v>
      </c>
      <c r="DP271" s="65">
        <v>4.6128599999999995</v>
      </c>
      <c r="DQ271" s="85">
        <v>111.831</v>
      </c>
      <c r="DR271" s="38">
        <f t="shared" si="2740"/>
        <v>24243.31109116687</v>
      </c>
      <c r="DS271" s="65">
        <v>13.022860000000001</v>
      </c>
      <c r="DT271" s="85">
        <v>64.233999999999995</v>
      </c>
      <c r="DU271" s="38">
        <f t="shared" si="2741"/>
        <v>4932.4034812629479</v>
      </c>
      <c r="DV271" s="37">
        <v>0</v>
      </c>
      <c r="DW271" s="4">
        <v>0</v>
      </c>
      <c r="DX271" s="38">
        <f t="shared" si="2742"/>
        <v>0</v>
      </c>
      <c r="DY271" s="65">
        <v>0.28799999999999998</v>
      </c>
      <c r="DZ271" s="85">
        <v>16.762</v>
      </c>
      <c r="EA271" s="38">
        <f t="shared" si="2743"/>
        <v>58201.388888888891</v>
      </c>
      <c r="EB271" s="65">
        <v>4.6890700000000001</v>
      </c>
      <c r="EC271" s="85">
        <v>339.13600000000002</v>
      </c>
      <c r="ED271" s="38">
        <f t="shared" si="2744"/>
        <v>72324.789350553532</v>
      </c>
      <c r="EE271" s="37">
        <v>0</v>
      </c>
      <c r="EF271" s="4">
        <v>0</v>
      </c>
      <c r="EG271" s="38">
        <f t="shared" si="2745"/>
        <v>0</v>
      </c>
      <c r="EH271" s="65">
        <v>1.6299999999999999E-3</v>
      </c>
      <c r="EI271" s="85">
        <v>0.122</v>
      </c>
      <c r="EJ271" s="38">
        <f t="shared" si="2746"/>
        <v>74846.625766871177</v>
      </c>
      <c r="EK271" s="37">
        <v>0</v>
      </c>
      <c r="EL271" s="4">
        <v>0</v>
      </c>
      <c r="EM271" s="38">
        <f t="shared" si="2747"/>
        <v>0</v>
      </c>
      <c r="EN271" s="37">
        <v>0</v>
      </c>
      <c r="EO271" s="4">
        <v>0</v>
      </c>
      <c r="EP271" s="38">
        <f t="shared" si="2748"/>
        <v>0</v>
      </c>
      <c r="EQ271" s="65"/>
      <c r="ER271" s="85"/>
      <c r="ES271" s="38"/>
      <c r="ET271" s="65">
        <v>1.49183</v>
      </c>
      <c r="EU271" s="85">
        <v>229.548</v>
      </c>
      <c r="EV271" s="38">
        <f t="shared" si="2749"/>
        <v>153870.07903045253</v>
      </c>
      <c r="EW271" s="37">
        <v>0</v>
      </c>
      <c r="EX271" s="4">
        <v>0</v>
      </c>
      <c r="EY271" s="38">
        <f t="shared" si="2750"/>
        <v>0</v>
      </c>
      <c r="EZ271" s="37">
        <v>0</v>
      </c>
      <c r="FA271" s="4">
        <v>0</v>
      </c>
      <c r="FB271" s="38">
        <f t="shared" si="2751"/>
        <v>0</v>
      </c>
      <c r="FC271" s="37">
        <v>0</v>
      </c>
      <c r="FD271" s="4">
        <v>0</v>
      </c>
      <c r="FE271" s="38">
        <f t="shared" si="2752"/>
        <v>0</v>
      </c>
      <c r="FF271" s="37">
        <v>0</v>
      </c>
      <c r="FG271" s="4">
        <v>0</v>
      </c>
      <c r="FH271" s="38">
        <f t="shared" si="2753"/>
        <v>0</v>
      </c>
      <c r="FI271" s="65">
        <v>134.45599999999999</v>
      </c>
      <c r="FJ271" s="85">
        <v>4367.07</v>
      </c>
      <c r="FK271" s="38">
        <f t="shared" si="2754"/>
        <v>32479.547212470996</v>
      </c>
      <c r="FL271" s="37">
        <v>0</v>
      </c>
      <c r="FM271" s="4">
        <v>0</v>
      </c>
      <c r="FN271" s="38">
        <f t="shared" si="2755"/>
        <v>0</v>
      </c>
      <c r="FO271" s="37">
        <v>0</v>
      </c>
      <c r="FP271" s="4">
        <v>0</v>
      </c>
      <c r="FQ271" s="38">
        <f t="shared" si="2756"/>
        <v>0</v>
      </c>
      <c r="FR271" s="37">
        <v>0</v>
      </c>
      <c r="FS271" s="4">
        <v>0</v>
      </c>
      <c r="FT271" s="38">
        <f t="shared" si="2757"/>
        <v>0</v>
      </c>
      <c r="FU271" s="65">
        <v>3.3361499999999999</v>
      </c>
      <c r="FV271" s="85">
        <v>37.183</v>
      </c>
      <c r="FW271" s="38">
        <f t="shared" si="2758"/>
        <v>11145.482067652834</v>
      </c>
      <c r="FX271" s="37">
        <v>0</v>
      </c>
      <c r="FY271" s="4">
        <v>0</v>
      </c>
      <c r="FZ271" s="38">
        <f t="shared" si="2759"/>
        <v>0</v>
      </c>
      <c r="GA271" s="37">
        <v>0</v>
      </c>
      <c r="GB271" s="4">
        <v>0</v>
      </c>
      <c r="GC271" s="38">
        <f t="shared" si="2760"/>
        <v>0</v>
      </c>
      <c r="GD271" s="65">
        <v>7.6539599999999997</v>
      </c>
      <c r="GE271" s="85">
        <v>348.93</v>
      </c>
      <c r="GF271" s="38">
        <f t="shared" si="2761"/>
        <v>45588.166125770193</v>
      </c>
      <c r="GG271" s="37">
        <v>0</v>
      </c>
      <c r="GH271" s="4">
        <v>0</v>
      </c>
      <c r="GI271" s="38">
        <f t="shared" si="2762"/>
        <v>0</v>
      </c>
      <c r="GJ271" s="37">
        <v>0</v>
      </c>
      <c r="GK271" s="4">
        <v>0</v>
      </c>
      <c r="GL271" s="38">
        <f t="shared" si="2763"/>
        <v>0</v>
      </c>
      <c r="GM271" s="65">
        <v>5.4999999999999997E-3</v>
      </c>
      <c r="GN271" s="85">
        <v>0.41599999999999998</v>
      </c>
      <c r="GO271" s="38">
        <f t="shared" si="2764"/>
        <v>75636.363636363647</v>
      </c>
      <c r="GP271" s="37">
        <v>0</v>
      </c>
      <c r="GQ271" s="4">
        <v>0</v>
      </c>
      <c r="GR271" s="38">
        <f t="shared" si="2765"/>
        <v>0</v>
      </c>
      <c r="GS271" s="37">
        <v>0</v>
      </c>
      <c r="GT271" s="4">
        <v>0</v>
      </c>
      <c r="GU271" s="38">
        <f t="shared" si="2766"/>
        <v>0</v>
      </c>
      <c r="GV271" s="37">
        <v>0</v>
      </c>
      <c r="GW271" s="4">
        <v>0</v>
      </c>
      <c r="GX271" s="38">
        <f t="shared" si="2767"/>
        <v>0</v>
      </c>
      <c r="GY271" s="37">
        <v>0</v>
      </c>
      <c r="GZ271" s="4">
        <v>0</v>
      </c>
      <c r="HA271" s="38">
        <f t="shared" si="2768"/>
        <v>0</v>
      </c>
      <c r="HB271" s="65">
        <v>38.28</v>
      </c>
      <c r="HC271" s="85">
        <v>1224.96</v>
      </c>
      <c r="HD271" s="38">
        <f t="shared" si="2769"/>
        <v>32000</v>
      </c>
      <c r="HE271" s="37">
        <v>0</v>
      </c>
      <c r="HF271" s="4">
        <v>0</v>
      </c>
      <c r="HG271" s="38">
        <f t="shared" si="2770"/>
        <v>0</v>
      </c>
      <c r="HH271" s="65">
        <v>51.251860000000001</v>
      </c>
      <c r="HI271" s="85">
        <v>4455.0150000000003</v>
      </c>
      <c r="HJ271" s="38">
        <f t="shared" si="2771"/>
        <v>86923.967247237466</v>
      </c>
      <c r="HK271" s="37">
        <v>0</v>
      </c>
      <c r="HL271" s="4">
        <v>0</v>
      </c>
      <c r="HM271" s="38">
        <f t="shared" si="2772"/>
        <v>0</v>
      </c>
      <c r="HN271" s="37">
        <v>0</v>
      </c>
      <c r="HO271" s="4">
        <v>0</v>
      </c>
      <c r="HP271" s="38">
        <f t="shared" si="2773"/>
        <v>0</v>
      </c>
      <c r="HQ271" s="37">
        <v>0</v>
      </c>
      <c r="HR271" s="4">
        <v>0</v>
      </c>
      <c r="HS271" s="38">
        <f t="shared" si="2774"/>
        <v>0</v>
      </c>
      <c r="HT271" s="65">
        <v>2.3809999999999998</v>
      </c>
      <c r="HU271" s="85">
        <v>1.498</v>
      </c>
      <c r="HV271" s="38">
        <f t="shared" si="2775"/>
        <v>629.14741705165898</v>
      </c>
      <c r="HW271" s="37">
        <v>0</v>
      </c>
      <c r="HX271" s="4">
        <v>0</v>
      </c>
      <c r="HY271" s="38">
        <f t="shared" si="2776"/>
        <v>0</v>
      </c>
      <c r="HZ271" s="37">
        <v>0</v>
      </c>
      <c r="IA271" s="4">
        <v>0</v>
      </c>
      <c r="IB271" s="38">
        <f t="shared" si="2777"/>
        <v>0</v>
      </c>
      <c r="IC271" s="65">
        <v>28.46425</v>
      </c>
      <c r="ID271" s="85">
        <v>1019.19</v>
      </c>
      <c r="IE271" s="38">
        <f t="shared" si="2778"/>
        <v>35805.967134212216</v>
      </c>
      <c r="IF271" s="37">
        <v>0</v>
      </c>
      <c r="IG271" s="4">
        <v>0</v>
      </c>
      <c r="IH271" s="38">
        <f t="shared" si="2779"/>
        <v>0</v>
      </c>
      <c r="II271" s="37">
        <v>0</v>
      </c>
      <c r="IJ271" s="4">
        <v>0</v>
      </c>
      <c r="IK271" s="38">
        <f t="shared" si="2780"/>
        <v>0</v>
      </c>
      <c r="IL271" s="65">
        <v>3.8116099999999999</v>
      </c>
      <c r="IM271" s="85">
        <v>341.541</v>
      </c>
      <c r="IN271" s="38">
        <f t="shared" si="2781"/>
        <v>89605.442319649694</v>
      </c>
      <c r="IO271" s="65">
        <v>25.472930000000002</v>
      </c>
      <c r="IP271" s="85">
        <v>2116.3670000000002</v>
      </c>
      <c r="IQ271" s="38">
        <f t="shared" si="2782"/>
        <v>83082.982601530326</v>
      </c>
      <c r="IR271" s="37">
        <v>0</v>
      </c>
      <c r="IS271" s="4">
        <v>0</v>
      </c>
      <c r="IT271" s="38">
        <f t="shared" si="2783"/>
        <v>0</v>
      </c>
      <c r="IU271" s="37">
        <v>0</v>
      </c>
      <c r="IV271" s="4">
        <v>0</v>
      </c>
      <c r="IW271" s="38">
        <f t="shared" si="2784"/>
        <v>0</v>
      </c>
      <c r="IX271" s="37">
        <v>0</v>
      </c>
      <c r="IY271" s="4">
        <v>0</v>
      </c>
      <c r="IZ271" s="38">
        <f t="shared" si="2785"/>
        <v>0</v>
      </c>
      <c r="JA271" s="37">
        <v>0</v>
      </c>
      <c r="JB271" s="4">
        <v>0</v>
      </c>
      <c r="JC271" s="38">
        <f t="shared" si="2786"/>
        <v>0</v>
      </c>
      <c r="JD271" s="37">
        <v>0</v>
      </c>
      <c r="JE271" s="4">
        <v>0</v>
      </c>
      <c r="JF271" s="38">
        <f t="shared" si="2787"/>
        <v>0</v>
      </c>
      <c r="JG271" s="37">
        <v>0</v>
      </c>
      <c r="JH271" s="4">
        <v>0</v>
      </c>
      <c r="JI271" s="38">
        <f t="shared" si="2788"/>
        <v>0</v>
      </c>
      <c r="JJ271" s="37">
        <v>0</v>
      </c>
      <c r="JK271" s="4">
        <v>0</v>
      </c>
      <c r="JL271" s="38">
        <f t="shared" si="2789"/>
        <v>0</v>
      </c>
      <c r="JM271" s="65">
        <v>6.0000000000000001E-3</v>
      </c>
      <c r="JN271" s="85">
        <v>0.20699999999999999</v>
      </c>
      <c r="JO271" s="38">
        <f t="shared" si="2790"/>
        <v>34500</v>
      </c>
      <c r="JP271" s="65">
        <v>24.824770000000001</v>
      </c>
      <c r="JQ271" s="85">
        <v>1783.232</v>
      </c>
      <c r="JR271" s="38">
        <f t="shared" si="2791"/>
        <v>71832.770253259136</v>
      </c>
      <c r="JS271" s="37">
        <v>0</v>
      </c>
      <c r="JT271" s="4">
        <v>0</v>
      </c>
      <c r="JU271" s="38">
        <f t="shared" si="2792"/>
        <v>0</v>
      </c>
      <c r="JV271" s="37">
        <v>0</v>
      </c>
      <c r="JW271" s="4">
        <v>0</v>
      </c>
      <c r="JX271" s="38">
        <f t="shared" si="2793"/>
        <v>0</v>
      </c>
      <c r="JY271" s="37">
        <v>0</v>
      </c>
      <c r="JZ271" s="4">
        <v>0</v>
      </c>
      <c r="KA271" s="38">
        <f t="shared" si="2794"/>
        <v>0</v>
      </c>
      <c r="KB271" s="37">
        <v>0</v>
      </c>
      <c r="KC271" s="4">
        <v>0</v>
      </c>
      <c r="KD271" s="38">
        <f t="shared" si="2795"/>
        <v>0</v>
      </c>
      <c r="KE271" s="65">
        <v>1.4755999999999998</v>
      </c>
      <c r="KF271" s="85">
        <v>8.7949999999999999</v>
      </c>
      <c r="KG271" s="38">
        <f t="shared" si="2796"/>
        <v>5960.2873407427496</v>
      </c>
      <c r="KH271" s="37"/>
      <c r="KI271" s="4"/>
      <c r="KJ271" s="38"/>
      <c r="KK271" s="37">
        <v>0</v>
      </c>
      <c r="KL271" s="4">
        <v>0</v>
      </c>
      <c r="KM271" s="38">
        <f t="shared" si="2797"/>
        <v>0</v>
      </c>
      <c r="KN271" s="37">
        <v>0</v>
      </c>
      <c r="KO271" s="4">
        <v>0</v>
      </c>
      <c r="KP271" s="38">
        <f t="shared" si="2798"/>
        <v>0</v>
      </c>
      <c r="KQ271" s="37">
        <v>0</v>
      </c>
      <c r="KR271" s="4">
        <v>0</v>
      </c>
      <c r="KS271" s="38">
        <f t="shared" si="2799"/>
        <v>0</v>
      </c>
      <c r="KT271" s="65">
        <v>20.90757</v>
      </c>
      <c r="KU271" s="85">
        <v>677.16399999999999</v>
      </c>
      <c r="KV271" s="38">
        <f t="shared" si="2800"/>
        <v>32388.460256261245</v>
      </c>
      <c r="KW271" s="37">
        <v>0</v>
      </c>
      <c r="KX271" s="4">
        <v>0</v>
      </c>
      <c r="KY271" s="38">
        <f t="shared" si="2801"/>
        <v>0</v>
      </c>
      <c r="KZ271" s="65">
        <v>71.338999999999999</v>
      </c>
      <c r="LA271" s="85">
        <v>2437.7359999999999</v>
      </c>
      <c r="LB271" s="38">
        <f t="shared" si="2802"/>
        <v>34171.154627903394</v>
      </c>
      <c r="LC271" s="65">
        <v>12.19927</v>
      </c>
      <c r="LD271" s="85">
        <v>1340.3979999999999</v>
      </c>
      <c r="LE271" s="38">
        <f t="shared" si="2803"/>
        <v>109875.26302803363</v>
      </c>
      <c r="LF271" s="65">
        <v>3.71868</v>
      </c>
      <c r="LG271" s="85">
        <v>36.863999999999997</v>
      </c>
      <c r="LH271" s="38">
        <f t="shared" si="2804"/>
        <v>9913.1950046790789</v>
      </c>
      <c r="LI271" s="65">
        <v>13.629</v>
      </c>
      <c r="LJ271" s="85">
        <v>59.030999999999999</v>
      </c>
      <c r="LK271" s="38">
        <f t="shared" si="2805"/>
        <v>4331.2788906009246</v>
      </c>
      <c r="LL271" s="37">
        <v>0</v>
      </c>
      <c r="LM271" s="4">
        <v>0</v>
      </c>
      <c r="LN271" s="38">
        <f t="shared" si="2806"/>
        <v>0</v>
      </c>
      <c r="LO271" s="37">
        <v>0</v>
      </c>
      <c r="LP271" s="4">
        <v>0</v>
      </c>
      <c r="LQ271" s="38">
        <f t="shared" si="2807"/>
        <v>0</v>
      </c>
      <c r="LR271" s="37">
        <v>0</v>
      </c>
      <c r="LS271" s="4">
        <v>0</v>
      </c>
      <c r="LT271" s="38">
        <f t="shared" si="2808"/>
        <v>0</v>
      </c>
      <c r="LU271" s="65">
        <v>52.561999999999998</v>
      </c>
      <c r="LV271" s="85">
        <v>1598.625</v>
      </c>
      <c r="LW271" s="38">
        <f t="shared" si="2809"/>
        <v>30414.082416955218</v>
      </c>
      <c r="LX271" s="65">
        <v>79.013000000000005</v>
      </c>
      <c r="LY271" s="85">
        <v>2002.9090000000001</v>
      </c>
      <c r="LZ271" s="38">
        <f t="shared" si="2810"/>
        <v>25349.107108956756</v>
      </c>
      <c r="MA271" s="72">
        <f t="shared" si="2373"/>
        <v>1261.7230099999997</v>
      </c>
      <c r="MB271" s="73">
        <f t="shared" si="2374"/>
        <v>45992.692999999985</v>
      </c>
    </row>
    <row r="272" spans="1:340" x14ac:dyDescent="0.3">
      <c r="A272" s="50">
        <v>2024</v>
      </c>
      <c r="B272" s="51" t="s">
        <v>12</v>
      </c>
      <c r="C272" s="37">
        <v>0</v>
      </c>
      <c r="D272" s="4">
        <v>0</v>
      </c>
      <c r="E272" s="38">
        <f t="shared" si="2812"/>
        <v>0</v>
      </c>
      <c r="F272" s="37">
        <v>0</v>
      </c>
      <c r="G272" s="4">
        <v>0</v>
      </c>
      <c r="H272" s="38">
        <f t="shared" si="2702"/>
        <v>0</v>
      </c>
      <c r="I272" s="37">
        <v>0</v>
      </c>
      <c r="J272" s="4">
        <v>0</v>
      </c>
      <c r="K272" s="38">
        <f t="shared" si="2703"/>
        <v>0</v>
      </c>
      <c r="L272" s="37">
        <v>0</v>
      </c>
      <c r="M272" s="4">
        <v>0</v>
      </c>
      <c r="N272" s="38">
        <f t="shared" si="2704"/>
        <v>0</v>
      </c>
      <c r="O272" s="65">
        <v>7.3230200000000005</v>
      </c>
      <c r="P272" s="4">
        <v>949.38900000000001</v>
      </c>
      <c r="Q272" s="38">
        <f t="shared" si="2705"/>
        <v>129644.46362293151</v>
      </c>
      <c r="R272" s="37">
        <v>0</v>
      </c>
      <c r="S272" s="4">
        <v>0</v>
      </c>
      <c r="T272" s="38">
        <f t="shared" si="2706"/>
        <v>0</v>
      </c>
      <c r="U272" s="65">
        <v>547.53079000000002</v>
      </c>
      <c r="V272" s="4">
        <v>23933.278999999999</v>
      </c>
      <c r="W272" s="38">
        <f t="shared" si="2707"/>
        <v>43711.29338680661</v>
      </c>
      <c r="X272" s="65">
        <v>0.51</v>
      </c>
      <c r="Y272" s="4">
        <v>8.2850000000000001</v>
      </c>
      <c r="Z272" s="38">
        <f t="shared" si="2708"/>
        <v>16245.098039215687</v>
      </c>
      <c r="AA272" s="37">
        <v>0</v>
      </c>
      <c r="AB272" s="4">
        <v>0</v>
      </c>
      <c r="AC272" s="38">
        <f t="shared" si="2709"/>
        <v>0</v>
      </c>
      <c r="AD272" s="65">
        <v>28.492169999999998</v>
      </c>
      <c r="AE272" s="4">
        <v>2126.3040000000001</v>
      </c>
      <c r="AF272" s="38">
        <f t="shared" si="2710"/>
        <v>74627.660862615958</v>
      </c>
      <c r="AG272" s="37">
        <v>0</v>
      </c>
      <c r="AH272" s="4">
        <v>0</v>
      </c>
      <c r="AI272" s="38">
        <f t="shared" si="2711"/>
        <v>0</v>
      </c>
      <c r="AJ272" s="37">
        <v>0</v>
      </c>
      <c r="AK272" s="4">
        <v>0</v>
      </c>
      <c r="AL272" s="38">
        <f t="shared" si="2712"/>
        <v>0</v>
      </c>
      <c r="AM272" s="37">
        <v>0</v>
      </c>
      <c r="AN272" s="4">
        <v>0</v>
      </c>
      <c r="AO272" s="38">
        <f t="shared" si="2713"/>
        <v>0</v>
      </c>
      <c r="AP272" s="37">
        <v>0</v>
      </c>
      <c r="AQ272" s="4">
        <v>0</v>
      </c>
      <c r="AR272" s="38">
        <f t="shared" si="2714"/>
        <v>0</v>
      </c>
      <c r="AS272" s="37">
        <v>0</v>
      </c>
      <c r="AT272" s="4">
        <v>0</v>
      </c>
      <c r="AU272" s="38">
        <f t="shared" si="2715"/>
        <v>0</v>
      </c>
      <c r="AV272" s="37">
        <v>0</v>
      </c>
      <c r="AW272" s="4">
        <v>0</v>
      </c>
      <c r="AX272" s="38">
        <f t="shared" si="2716"/>
        <v>0</v>
      </c>
      <c r="AY272" s="37">
        <v>0</v>
      </c>
      <c r="AZ272" s="4">
        <v>0</v>
      </c>
      <c r="BA272" s="38">
        <f t="shared" si="2717"/>
        <v>0</v>
      </c>
      <c r="BB272" s="37">
        <v>0</v>
      </c>
      <c r="BC272" s="4">
        <v>0</v>
      </c>
      <c r="BD272" s="38">
        <f t="shared" si="2718"/>
        <v>0</v>
      </c>
      <c r="BE272" s="37">
        <v>0</v>
      </c>
      <c r="BF272" s="4">
        <v>0</v>
      </c>
      <c r="BG272" s="38">
        <f t="shared" si="2719"/>
        <v>0</v>
      </c>
      <c r="BH272" s="65">
        <v>15.319610000000001</v>
      </c>
      <c r="BI272" s="4">
        <v>382.60199999999998</v>
      </c>
      <c r="BJ272" s="38">
        <f t="shared" si="2720"/>
        <v>24974.656665541745</v>
      </c>
      <c r="BK272" s="37">
        <v>0</v>
      </c>
      <c r="BL272" s="4">
        <v>0</v>
      </c>
      <c r="BM272" s="38">
        <f t="shared" si="2721"/>
        <v>0</v>
      </c>
      <c r="BN272" s="37">
        <v>0</v>
      </c>
      <c r="BO272" s="4">
        <v>0</v>
      </c>
      <c r="BP272" s="38">
        <f t="shared" si="2722"/>
        <v>0</v>
      </c>
      <c r="BQ272" s="37">
        <v>0</v>
      </c>
      <c r="BR272" s="4">
        <v>0</v>
      </c>
      <c r="BS272" s="38">
        <f t="shared" si="2723"/>
        <v>0</v>
      </c>
      <c r="BT272" s="37">
        <v>0</v>
      </c>
      <c r="BU272" s="4">
        <v>0</v>
      </c>
      <c r="BV272" s="38">
        <f t="shared" si="2724"/>
        <v>0</v>
      </c>
      <c r="BW272" s="65">
        <v>5.0310000000000001E-2</v>
      </c>
      <c r="BX272" s="4">
        <v>13.234999999999999</v>
      </c>
      <c r="BY272" s="38">
        <f t="shared" si="2725"/>
        <v>263068.97237129795</v>
      </c>
      <c r="BZ272" s="65">
        <v>33.182929999999999</v>
      </c>
      <c r="CA272" s="4">
        <v>3545.9749999999999</v>
      </c>
      <c r="CB272" s="38">
        <f t="shared" si="2726"/>
        <v>106861.41941052221</v>
      </c>
      <c r="CC272" s="37">
        <v>0</v>
      </c>
      <c r="CD272" s="4">
        <v>0</v>
      </c>
      <c r="CE272" s="38">
        <f t="shared" si="2727"/>
        <v>0</v>
      </c>
      <c r="CF272" s="37">
        <v>0</v>
      </c>
      <c r="CG272" s="4">
        <v>0</v>
      </c>
      <c r="CH272" s="38">
        <f t="shared" si="2728"/>
        <v>0</v>
      </c>
      <c r="CI272" s="37">
        <v>0</v>
      </c>
      <c r="CJ272" s="4">
        <v>0</v>
      </c>
      <c r="CK272" s="38">
        <f t="shared" si="2729"/>
        <v>0</v>
      </c>
      <c r="CL272" s="37">
        <v>0</v>
      </c>
      <c r="CM272" s="4">
        <v>0</v>
      </c>
      <c r="CN272" s="38">
        <f t="shared" si="2730"/>
        <v>0</v>
      </c>
      <c r="CO272" s="65">
        <v>0.87192999999999998</v>
      </c>
      <c r="CP272" s="4">
        <v>113.45</v>
      </c>
      <c r="CQ272" s="38">
        <f t="shared" si="2731"/>
        <v>130113.65591274529</v>
      </c>
      <c r="CR272" s="37">
        <v>0</v>
      </c>
      <c r="CS272" s="4">
        <v>0</v>
      </c>
      <c r="CT272" s="38">
        <f t="shared" si="2732"/>
        <v>0</v>
      </c>
      <c r="CU272" s="37">
        <v>0</v>
      </c>
      <c r="CV272" s="4">
        <v>0</v>
      </c>
      <c r="CW272" s="38">
        <f t="shared" si="2733"/>
        <v>0</v>
      </c>
      <c r="CX272" s="65">
        <v>9.8901599999999998</v>
      </c>
      <c r="CY272" s="4">
        <v>1178.3320000000001</v>
      </c>
      <c r="CZ272" s="38">
        <f t="shared" si="2734"/>
        <v>119141.85412571688</v>
      </c>
      <c r="DA272" s="37">
        <v>0</v>
      </c>
      <c r="DB272" s="4">
        <v>0</v>
      </c>
      <c r="DC272" s="38">
        <f t="shared" si="2735"/>
        <v>0</v>
      </c>
      <c r="DD272" s="37">
        <v>0</v>
      </c>
      <c r="DE272" s="4">
        <v>0</v>
      </c>
      <c r="DF272" s="38">
        <f t="shared" si="2736"/>
        <v>0</v>
      </c>
      <c r="DG272" s="65">
        <v>1E-3</v>
      </c>
      <c r="DH272" s="4">
        <v>0.184</v>
      </c>
      <c r="DI272" s="38">
        <f t="shared" si="2737"/>
        <v>184000</v>
      </c>
      <c r="DJ272" s="37">
        <v>0</v>
      </c>
      <c r="DK272" s="4">
        <v>0</v>
      </c>
      <c r="DL272" s="38">
        <f t="shared" si="2738"/>
        <v>0</v>
      </c>
      <c r="DM272" s="65">
        <v>822.55327999999997</v>
      </c>
      <c r="DN272" s="4">
        <v>16683.558000000001</v>
      </c>
      <c r="DO272" s="38">
        <f t="shared" si="2739"/>
        <v>20282.647222560467</v>
      </c>
      <c r="DP272" s="65">
        <v>1.6984900000000001</v>
      </c>
      <c r="DQ272" s="4">
        <v>47.213000000000001</v>
      </c>
      <c r="DR272" s="38">
        <f t="shared" si="2740"/>
        <v>27797.043256068628</v>
      </c>
      <c r="DS272" s="37">
        <v>0</v>
      </c>
      <c r="DT272" s="4">
        <v>0</v>
      </c>
      <c r="DU272" s="38">
        <f t="shared" si="2741"/>
        <v>0</v>
      </c>
      <c r="DV272" s="37">
        <v>0</v>
      </c>
      <c r="DW272" s="4">
        <v>0</v>
      </c>
      <c r="DX272" s="38">
        <f t="shared" si="2742"/>
        <v>0</v>
      </c>
      <c r="DY272" s="37">
        <v>0</v>
      </c>
      <c r="DZ272" s="4">
        <v>0</v>
      </c>
      <c r="EA272" s="38">
        <f t="shared" si="2743"/>
        <v>0</v>
      </c>
      <c r="EB272" s="65">
        <v>17.677330000000001</v>
      </c>
      <c r="EC272" s="4">
        <v>1233.499</v>
      </c>
      <c r="ED272" s="38">
        <f t="shared" si="2744"/>
        <v>69778.580815089153</v>
      </c>
      <c r="EE272" s="37">
        <v>0</v>
      </c>
      <c r="EF272" s="4">
        <v>0</v>
      </c>
      <c r="EG272" s="38">
        <f t="shared" si="2745"/>
        <v>0</v>
      </c>
      <c r="EH272" s="37">
        <v>0</v>
      </c>
      <c r="EI272" s="4">
        <v>0</v>
      </c>
      <c r="EJ272" s="38">
        <f t="shared" si="2746"/>
        <v>0</v>
      </c>
      <c r="EK272" s="37">
        <v>0</v>
      </c>
      <c r="EL272" s="4">
        <v>0</v>
      </c>
      <c r="EM272" s="38">
        <f t="shared" si="2747"/>
        <v>0</v>
      </c>
      <c r="EN272" s="37">
        <v>0</v>
      </c>
      <c r="EO272" s="4">
        <v>0</v>
      </c>
      <c r="EP272" s="38">
        <f t="shared" si="2748"/>
        <v>0</v>
      </c>
      <c r="EQ272" s="37"/>
      <c r="ER272" s="4"/>
      <c r="ES272" s="38"/>
      <c r="ET272" s="37">
        <v>0</v>
      </c>
      <c r="EU272" s="4">
        <v>0</v>
      </c>
      <c r="EV272" s="38">
        <f t="shared" si="2749"/>
        <v>0</v>
      </c>
      <c r="EW272" s="65">
        <v>0.25791000000000003</v>
      </c>
      <c r="EX272" s="4">
        <v>7.01</v>
      </c>
      <c r="EY272" s="38">
        <f t="shared" si="2750"/>
        <v>27180.024039393582</v>
      </c>
      <c r="EZ272" s="37">
        <v>0</v>
      </c>
      <c r="FA272" s="4">
        <v>0</v>
      </c>
      <c r="FB272" s="38">
        <f t="shared" si="2751"/>
        <v>0</v>
      </c>
      <c r="FC272" s="37">
        <v>0</v>
      </c>
      <c r="FD272" s="4">
        <v>0</v>
      </c>
      <c r="FE272" s="38">
        <f t="shared" si="2752"/>
        <v>0</v>
      </c>
      <c r="FF272" s="37">
        <v>0</v>
      </c>
      <c r="FG272" s="4">
        <v>0</v>
      </c>
      <c r="FH272" s="38">
        <f t="shared" si="2753"/>
        <v>0</v>
      </c>
      <c r="FI272" s="65">
        <v>127.301</v>
      </c>
      <c r="FJ272" s="4">
        <v>2831.989</v>
      </c>
      <c r="FK272" s="38">
        <f t="shared" si="2754"/>
        <v>22246.400263941367</v>
      </c>
      <c r="FL272" s="37">
        <v>0</v>
      </c>
      <c r="FM272" s="4">
        <v>0</v>
      </c>
      <c r="FN272" s="38">
        <f t="shared" si="2755"/>
        <v>0</v>
      </c>
      <c r="FO272" s="37">
        <v>0</v>
      </c>
      <c r="FP272" s="4">
        <v>0</v>
      </c>
      <c r="FQ272" s="38">
        <f t="shared" si="2756"/>
        <v>0</v>
      </c>
      <c r="FR272" s="37">
        <v>0</v>
      </c>
      <c r="FS272" s="4">
        <v>0</v>
      </c>
      <c r="FT272" s="38">
        <f t="shared" si="2757"/>
        <v>0</v>
      </c>
      <c r="FU272" s="37">
        <v>0</v>
      </c>
      <c r="FV272" s="4">
        <v>0</v>
      </c>
      <c r="FW272" s="38">
        <f t="shared" si="2758"/>
        <v>0</v>
      </c>
      <c r="FX272" s="37">
        <v>0</v>
      </c>
      <c r="FY272" s="4">
        <v>0</v>
      </c>
      <c r="FZ272" s="38">
        <f t="shared" si="2759"/>
        <v>0</v>
      </c>
      <c r="GA272" s="37">
        <v>0</v>
      </c>
      <c r="GB272" s="4">
        <v>0</v>
      </c>
      <c r="GC272" s="38">
        <f t="shared" si="2760"/>
        <v>0</v>
      </c>
      <c r="GD272" s="65">
        <v>15.367839999999999</v>
      </c>
      <c r="GE272" s="4">
        <v>727.43899999999996</v>
      </c>
      <c r="GF272" s="38">
        <f t="shared" si="2761"/>
        <v>47335.149246738642</v>
      </c>
      <c r="GG272" s="37">
        <v>0</v>
      </c>
      <c r="GH272" s="4">
        <v>0</v>
      </c>
      <c r="GI272" s="38">
        <f t="shared" si="2762"/>
        <v>0</v>
      </c>
      <c r="GJ272" s="37">
        <v>0</v>
      </c>
      <c r="GK272" s="4">
        <v>0</v>
      </c>
      <c r="GL272" s="38">
        <f t="shared" si="2763"/>
        <v>0</v>
      </c>
      <c r="GM272" s="37">
        <v>0</v>
      </c>
      <c r="GN272" s="4">
        <v>0</v>
      </c>
      <c r="GO272" s="38">
        <f t="shared" si="2764"/>
        <v>0</v>
      </c>
      <c r="GP272" s="37">
        <v>0</v>
      </c>
      <c r="GQ272" s="4">
        <v>0</v>
      </c>
      <c r="GR272" s="38">
        <f t="shared" si="2765"/>
        <v>0</v>
      </c>
      <c r="GS272" s="37">
        <v>0</v>
      </c>
      <c r="GT272" s="4">
        <v>0</v>
      </c>
      <c r="GU272" s="38">
        <f t="shared" si="2766"/>
        <v>0</v>
      </c>
      <c r="GV272" s="37">
        <v>0</v>
      </c>
      <c r="GW272" s="4">
        <v>0</v>
      </c>
      <c r="GX272" s="38">
        <f t="shared" si="2767"/>
        <v>0</v>
      </c>
      <c r="GY272" s="37">
        <v>0</v>
      </c>
      <c r="GZ272" s="4">
        <v>0</v>
      </c>
      <c r="HA272" s="38">
        <f t="shared" si="2768"/>
        <v>0</v>
      </c>
      <c r="HB272" s="65">
        <v>93.311999999999998</v>
      </c>
      <c r="HC272" s="4">
        <v>2768.2559999999999</v>
      </c>
      <c r="HD272" s="38">
        <f t="shared" si="2769"/>
        <v>29666.666666666664</v>
      </c>
      <c r="HE272" s="37">
        <v>0</v>
      </c>
      <c r="HF272" s="4">
        <v>0</v>
      </c>
      <c r="HG272" s="38">
        <f t="shared" si="2770"/>
        <v>0</v>
      </c>
      <c r="HH272" s="65">
        <v>62.65643</v>
      </c>
      <c r="HI272" s="4">
        <v>4926.28</v>
      </c>
      <c r="HJ272" s="38">
        <f t="shared" si="2771"/>
        <v>78623.69432794048</v>
      </c>
      <c r="HK272" s="37">
        <v>0</v>
      </c>
      <c r="HL272" s="4">
        <v>0</v>
      </c>
      <c r="HM272" s="38">
        <f t="shared" si="2772"/>
        <v>0</v>
      </c>
      <c r="HN272" s="37">
        <v>0</v>
      </c>
      <c r="HO272" s="4">
        <v>0</v>
      </c>
      <c r="HP272" s="38">
        <f t="shared" si="2773"/>
        <v>0</v>
      </c>
      <c r="HQ272" s="37">
        <v>0</v>
      </c>
      <c r="HR272" s="4">
        <v>0</v>
      </c>
      <c r="HS272" s="38">
        <f t="shared" si="2774"/>
        <v>0</v>
      </c>
      <c r="HT272" s="65">
        <v>0.498</v>
      </c>
      <c r="HU272" s="4">
        <v>0.34200000000000003</v>
      </c>
      <c r="HV272" s="38">
        <f t="shared" si="2775"/>
        <v>686.74698795180734</v>
      </c>
      <c r="HW272" s="37">
        <v>0</v>
      </c>
      <c r="HX272" s="4">
        <v>0</v>
      </c>
      <c r="HY272" s="38">
        <f t="shared" si="2776"/>
        <v>0</v>
      </c>
      <c r="HZ272" s="37">
        <v>0</v>
      </c>
      <c r="IA272" s="4">
        <v>0</v>
      </c>
      <c r="IB272" s="38">
        <f t="shared" si="2777"/>
        <v>0</v>
      </c>
      <c r="IC272" s="65">
        <v>15.348750000000001</v>
      </c>
      <c r="ID272" s="4">
        <v>685.68499999999995</v>
      </c>
      <c r="IE272" s="38">
        <f t="shared" si="2778"/>
        <v>44673.670494339924</v>
      </c>
      <c r="IF272" s="37">
        <v>0</v>
      </c>
      <c r="IG272" s="4">
        <v>0</v>
      </c>
      <c r="IH272" s="38">
        <f t="shared" si="2779"/>
        <v>0</v>
      </c>
      <c r="II272" s="37">
        <v>0</v>
      </c>
      <c r="IJ272" s="4">
        <v>0</v>
      </c>
      <c r="IK272" s="38">
        <f t="shared" si="2780"/>
        <v>0</v>
      </c>
      <c r="IL272" s="65">
        <v>0.43669999999999998</v>
      </c>
      <c r="IM272" s="4">
        <v>65.959000000000003</v>
      </c>
      <c r="IN272" s="38">
        <f t="shared" si="2781"/>
        <v>151039.61529654224</v>
      </c>
      <c r="IO272" s="65">
        <v>25.418779999999998</v>
      </c>
      <c r="IP272" s="4">
        <v>2140.8539999999998</v>
      </c>
      <c r="IQ272" s="38">
        <f t="shared" si="2782"/>
        <v>84223.31834966116</v>
      </c>
      <c r="IR272" s="37">
        <v>0</v>
      </c>
      <c r="IS272" s="4">
        <v>0</v>
      </c>
      <c r="IT272" s="38">
        <f t="shared" si="2783"/>
        <v>0</v>
      </c>
      <c r="IU272" s="37">
        <v>0</v>
      </c>
      <c r="IV272" s="4">
        <v>0</v>
      </c>
      <c r="IW272" s="38">
        <f t="shared" si="2784"/>
        <v>0</v>
      </c>
      <c r="IX272" s="37">
        <v>0</v>
      </c>
      <c r="IY272" s="4">
        <v>0</v>
      </c>
      <c r="IZ272" s="38">
        <f t="shared" si="2785"/>
        <v>0</v>
      </c>
      <c r="JA272" s="65">
        <v>17.652000000000001</v>
      </c>
      <c r="JB272" s="4">
        <v>447.75599999999997</v>
      </c>
      <c r="JC272" s="38">
        <f t="shared" si="2786"/>
        <v>25365.737593473823</v>
      </c>
      <c r="JD272" s="65">
        <v>3.5811999999999999</v>
      </c>
      <c r="JE272" s="4">
        <v>416.75299999999999</v>
      </c>
      <c r="JF272" s="38">
        <f t="shared" si="2787"/>
        <v>116372.44499050597</v>
      </c>
      <c r="JG272" s="37">
        <v>0</v>
      </c>
      <c r="JH272" s="4">
        <v>0</v>
      </c>
      <c r="JI272" s="38">
        <f t="shared" si="2788"/>
        <v>0</v>
      </c>
      <c r="JJ272" s="37">
        <v>0</v>
      </c>
      <c r="JK272" s="4">
        <v>0</v>
      </c>
      <c r="JL272" s="38">
        <f t="shared" si="2789"/>
        <v>0</v>
      </c>
      <c r="JM272" s="37">
        <v>0</v>
      </c>
      <c r="JN272" s="4">
        <v>0</v>
      </c>
      <c r="JO272" s="38">
        <f t="shared" si="2790"/>
        <v>0</v>
      </c>
      <c r="JP272" s="65">
        <v>65.623039999999989</v>
      </c>
      <c r="JQ272" s="4">
        <v>5713.741</v>
      </c>
      <c r="JR272" s="38">
        <f t="shared" si="2791"/>
        <v>87069.12998849187</v>
      </c>
      <c r="JS272" s="37">
        <v>0</v>
      </c>
      <c r="JT272" s="4">
        <v>0</v>
      </c>
      <c r="JU272" s="38">
        <f t="shared" si="2792"/>
        <v>0</v>
      </c>
      <c r="JV272" s="37">
        <v>0</v>
      </c>
      <c r="JW272" s="4">
        <v>0</v>
      </c>
      <c r="JX272" s="38">
        <f t="shared" si="2793"/>
        <v>0</v>
      </c>
      <c r="JY272" s="37">
        <v>0</v>
      </c>
      <c r="JZ272" s="4">
        <v>0</v>
      </c>
      <c r="KA272" s="38">
        <f t="shared" si="2794"/>
        <v>0</v>
      </c>
      <c r="KB272" s="37">
        <v>0</v>
      </c>
      <c r="KC272" s="4">
        <v>0</v>
      </c>
      <c r="KD272" s="38">
        <f t="shared" si="2795"/>
        <v>0</v>
      </c>
      <c r="KE272" s="65">
        <v>0.29430000000000001</v>
      </c>
      <c r="KF272" s="4">
        <v>12.51</v>
      </c>
      <c r="KG272" s="38">
        <f t="shared" si="2796"/>
        <v>42507.645259938836</v>
      </c>
      <c r="KH272" s="37"/>
      <c r="KI272" s="4"/>
      <c r="KJ272" s="38"/>
      <c r="KK272" s="37">
        <v>0</v>
      </c>
      <c r="KL272" s="4">
        <v>0</v>
      </c>
      <c r="KM272" s="38">
        <f t="shared" si="2797"/>
        <v>0</v>
      </c>
      <c r="KN272" s="37">
        <v>0</v>
      </c>
      <c r="KO272" s="4">
        <v>0</v>
      </c>
      <c r="KP272" s="38">
        <f t="shared" si="2798"/>
        <v>0</v>
      </c>
      <c r="KQ272" s="37">
        <v>0</v>
      </c>
      <c r="KR272" s="4">
        <v>0</v>
      </c>
      <c r="KS272" s="38">
        <f t="shared" si="2799"/>
        <v>0</v>
      </c>
      <c r="KT272" s="65">
        <v>13.72293</v>
      </c>
      <c r="KU272" s="4">
        <v>572.76900000000001</v>
      </c>
      <c r="KV272" s="38">
        <f t="shared" si="2800"/>
        <v>41738.098204975184</v>
      </c>
      <c r="KW272" s="37">
        <v>0</v>
      </c>
      <c r="KX272" s="4">
        <v>0</v>
      </c>
      <c r="KY272" s="38">
        <f t="shared" si="2801"/>
        <v>0</v>
      </c>
      <c r="KZ272" s="65">
        <v>111.86201</v>
      </c>
      <c r="LA272" s="4">
        <v>3753.5709999999999</v>
      </c>
      <c r="LB272" s="38">
        <f t="shared" si="2802"/>
        <v>33555.368797682073</v>
      </c>
      <c r="LC272" s="65">
        <v>101.06708</v>
      </c>
      <c r="LD272" s="4">
        <v>5316.9170000000004</v>
      </c>
      <c r="LE272" s="38">
        <f t="shared" si="2803"/>
        <v>52607.802659382265</v>
      </c>
      <c r="LF272" s="65">
        <v>0.32908999999999999</v>
      </c>
      <c r="LG272" s="4">
        <v>62.031999999999996</v>
      </c>
      <c r="LH272" s="38">
        <f t="shared" si="2804"/>
        <v>188495.548330244</v>
      </c>
      <c r="LI272" s="65">
        <v>7.0000000000000007E-2</v>
      </c>
      <c r="LJ272" s="4">
        <v>9.7149999999999999</v>
      </c>
      <c r="LK272" s="38">
        <f t="shared" si="2805"/>
        <v>138785.71428571429</v>
      </c>
      <c r="LL272" s="37">
        <v>0</v>
      </c>
      <c r="LM272" s="4">
        <v>0</v>
      </c>
      <c r="LN272" s="38">
        <f t="shared" si="2806"/>
        <v>0</v>
      </c>
      <c r="LO272" s="37">
        <v>0</v>
      </c>
      <c r="LP272" s="4">
        <v>0</v>
      </c>
      <c r="LQ272" s="38">
        <f t="shared" si="2807"/>
        <v>0</v>
      </c>
      <c r="LR272" s="37">
        <v>0</v>
      </c>
      <c r="LS272" s="4">
        <v>0</v>
      </c>
      <c r="LT272" s="38">
        <f t="shared" si="2808"/>
        <v>0</v>
      </c>
      <c r="LU272" s="65">
        <v>39.264000000000003</v>
      </c>
      <c r="LV272" s="4">
        <v>1736.5</v>
      </c>
      <c r="LW272" s="38">
        <f t="shared" si="2809"/>
        <v>44226.263243683774</v>
      </c>
      <c r="LX272" s="65">
        <v>135.56700000000001</v>
      </c>
      <c r="LY272" s="4">
        <v>3467.268</v>
      </c>
      <c r="LZ272" s="38">
        <f t="shared" si="2810"/>
        <v>25576.047268140475</v>
      </c>
      <c r="MA272" s="72">
        <f t="shared" si="2373"/>
        <v>2314.7310800000005</v>
      </c>
      <c r="MB272" s="73">
        <f t="shared" si="2374"/>
        <v>85878.650999999983</v>
      </c>
    </row>
    <row r="273" spans="1:340" x14ac:dyDescent="0.3">
      <c r="A273" s="50">
        <v>2024</v>
      </c>
      <c r="B273" s="51" t="s">
        <v>13</v>
      </c>
      <c r="C273" s="37">
        <v>0</v>
      </c>
      <c r="D273" s="4">
        <v>0</v>
      </c>
      <c r="E273" s="38">
        <f t="shared" si="2812"/>
        <v>0</v>
      </c>
      <c r="F273" s="37">
        <v>0</v>
      </c>
      <c r="G273" s="4">
        <v>0</v>
      </c>
      <c r="H273" s="38">
        <f t="shared" si="2702"/>
        <v>0</v>
      </c>
      <c r="I273" s="37">
        <v>0</v>
      </c>
      <c r="J273" s="4">
        <v>0</v>
      </c>
      <c r="K273" s="38">
        <f t="shared" si="2703"/>
        <v>0</v>
      </c>
      <c r="L273" s="65">
        <v>3.29E-3</v>
      </c>
      <c r="M273" s="4">
        <v>0.42699999999999999</v>
      </c>
      <c r="N273" s="38">
        <f t="shared" si="2704"/>
        <v>129787.23404255319</v>
      </c>
      <c r="O273" s="37">
        <v>0</v>
      </c>
      <c r="P273" s="4">
        <v>0</v>
      </c>
      <c r="Q273" s="38">
        <f t="shared" si="2705"/>
        <v>0</v>
      </c>
      <c r="R273" s="65">
        <v>2.112E-2</v>
      </c>
      <c r="S273" s="4">
        <v>5.25</v>
      </c>
      <c r="T273" s="38">
        <f t="shared" si="2706"/>
        <v>248579.54545454547</v>
      </c>
      <c r="U273" s="65">
        <v>140.37588</v>
      </c>
      <c r="V273" s="4">
        <v>5520.02</v>
      </c>
      <c r="W273" s="38">
        <f t="shared" si="2707"/>
        <v>39323.137279709306</v>
      </c>
      <c r="X273" s="65">
        <v>3.3655200000000001</v>
      </c>
      <c r="Y273" s="4">
        <v>17.132000000000001</v>
      </c>
      <c r="Z273" s="38">
        <f t="shared" si="2708"/>
        <v>5090.4466471748801</v>
      </c>
      <c r="AA273" s="37">
        <v>0</v>
      </c>
      <c r="AB273" s="4">
        <v>0</v>
      </c>
      <c r="AC273" s="38">
        <f t="shared" si="2709"/>
        <v>0</v>
      </c>
      <c r="AD273" s="65">
        <v>7.6275000000000004</v>
      </c>
      <c r="AE273" s="4">
        <v>568.48199999999997</v>
      </c>
      <c r="AF273" s="38">
        <f t="shared" si="2710"/>
        <v>74530.580137659781</v>
      </c>
      <c r="AG273" s="37">
        <v>0</v>
      </c>
      <c r="AH273" s="4">
        <v>0</v>
      </c>
      <c r="AI273" s="38">
        <f t="shared" si="2711"/>
        <v>0</v>
      </c>
      <c r="AJ273" s="37">
        <v>0</v>
      </c>
      <c r="AK273" s="4">
        <v>0</v>
      </c>
      <c r="AL273" s="38">
        <f t="shared" si="2712"/>
        <v>0</v>
      </c>
      <c r="AM273" s="37">
        <v>0</v>
      </c>
      <c r="AN273" s="4">
        <v>0</v>
      </c>
      <c r="AO273" s="38">
        <f t="shared" si="2713"/>
        <v>0</v>
      </c>
      <c r="AP273" s="37">
        <v>0</v>
      </c>
      <c r="AQ273" s="4">
        <v>0</v>
      </c>
      <c r="AR273" s="38">
        <f t="shared" si="2714"/>
        <v>0</v>
      </c>
      <c r="AS273" s="37">
        <v>0</v>
      </c>
      <c r="AT273" s="4">
        <v>0</v>
      </c>
      <c r="AU273" s="38">
        <f t="shared" si="2715"/>
        <v>0</v>
      </c>
      <c r="AV273" s="37">
        <v>0</v>
      </c>
      <c r="AW273" s="4">
        <v>0</v>
      </c>
      <c r="AX273" s="38">
        <f t="shared" si="2716"/>
        <v>0</v>
      </c>
      <c r="AY273" s="65">
        <v>3.4126300000000001</v>
      </c>
      <c r="AZ273" s="4">
        <v>709.79200000000003</v>
      </c>
      <c r="BA273" s="38">
        <f t="shared" si="2717"/>
        <v>207989.73225928389</v>
      </c>
      <c r="BB273" s="37">
        <v>0</v>
      </c>
      <c r="BC273" s="4">
        <v>0</v>
      </c>
      <c r="BD273" s="38">
        <f t="shared" si="2718"/>
        <v>0</v>
      </c>
      <c r="BE273" s="37">
        <v>0</v>
      </c>
      <c r="BF273" s="4">
        <v>0</v>
      </c>
      <c r="BG273" s="38">
        <f t="shared" si="2719"/>
        <v>0</v>
      </c>
      <c r="BH273" s="65">
        <v>24.554659999999998</v>
      </c>
      <c r="BI273" s="4">
        <v>75.521000000000001</v>
      </c>
      <c r="BJ273" s="38">
        <f t="shared" si="2720"/>
        <v>3075.6280070666835</v>
      </c>
      <c r="BK273" s="37">
        <v>0</v>
      </c>
      <c r="BL273" s="4">
        <v>0</v>
      </c>
      <c r="BM273" s="38">
        <f t="shared" si="2721"/>
        <v>0</v>
      </c>
      <c r="BN273" s="65">
        <v>12.96</v>
      </c>
      <c r="BO273" s="4">
        <v>548.745</v>
      </c>
      <c r="BP273" s="38">
        <f t="shared" si="2722"/>
        <v>42341.435185185182</v>
      </c>
      <c r="BQ273" s="37">
        <v>0</v>
      </c>
      <c r="BR273" s="4">
        <v>0</v>
      </c>
      <c r="BS273" s="38">
        <f t="shared" si="2723"/>
        <v>0</v>
      </c>
      <c r="BT273" s="37">
        <v>0</v>
      </c>
      <c r="BU273" s="4">
        <v>0</v>
      </c>
      <c r="BV273" s="38">
        <f t="shared" si="2724"/>
        <v>0</v>
      </c>
      <c r="BW273" s="37">
        <v>0</v>
      </c>
      <c r="BX273" s="4">
        <v>0</v>
      </c>
      <c r="BY273" s="38">
        <f t="shared" si="2725"/>
        <v>0</v>
      </c>
      <c r="BZ273" s="65">
        <v>31.328599999999998</v>
      </c>
      <c r="CA273" s="4">
        <v>3917.3029999999999</v>
      </c>
      <c r="CB273" s="38">
        <f t="shared" si="2726"/>
        <v>125039.19741067268</v>
      </c>
      <c r="CC273" s="37">
        <v>0</v>
      </c>
      <c r="CD273" s="4">
        <v>0</v>
      </c>
      <c r="CE273" s="38">
        <f t="shared" si="2727"/>
        <v>0</v>
      </c>
      <c r="CF273" s="37">
        <v>0</v>
      </c>
      <c r="CG273" s="4">
        <v>0</v>
      </c>
      <c r="CH273" s="38">
        <f t="shared" si="2728"/>
        <v>0</v>
      </c>
      <c r="CI273" s="37">
        <v>0</v>
      </c>
      <c r="CJ273" s="4">
        <v>0</v>
      </c>
      <c r="CK273" s="38">
        <f t="shared" si="2729"/>
        <v>0</v>
      </c>
      <c r="CL273" s="37">
        <v>0</v>
      </c>
      <c r="CM273" s="4">
        <v>0</v>
      </c>
      <c r="CN273" s="38">
        <f t="shared" si="2730"/>
        <v>0</v>
      </c>
      <c r="CO273" s="65">
        <v>0.30825000000000002</v>
      </c>
      <c r="CP273" s="4">
        <v>165.74799999999999</v>
      </c>
      <c r="CQ273" s="38">
        <f t="shared" si="2731"/>
        <v>537706.40713706403</v>
      </c>
      <c r="CR273" s="37">
        <v>0</v>
      </c>
      <c r="CS273" s="4">
        <v>0</v>
      </c>
      <c r="CT273" s="38">
        <f t="shared" si="2732"/>
        <v>0</v>
      </c>
      <c r="CU273" s="37">
        <v>0</v>
      </c>
      <c r="CV273" s="4">
        <v>0</v>
      </c>
      <c r="CW273" s="38">
        <f t="shared" si="2733"/>
        <v>0</v>
      </c>
      <c r="CX273" s="65">
        <v>5.4173299999999998</v>
      </c>
      <c r="CY273" s="4">
        <v>609.75300000000004</v>
      </c>
      <c r="CZ273" s="38">
        <f t="shared" si="2734"/>
        <v>112556.00083435938</v>
      </c>
      <c r="DA273" s="37">
        <v>0</v>
      </c>
      <c r="DB273" s="4">
        <v>0</v>
      </c>
      <c r="DC273" s="38">
        <f t="shared" si="2735"/>
        <v>0</v>
      </c>
      <c r="DD273" s="37">
        <v>0</v>
      </c>
      <c r="DE273" s="4">
        <v>0</v>
      </c>
      <c r="DF273" s="38">
        <f t="shared" si="2736"/>
        <v>0</v>
      </c>
      <c r="DG273" s="37">
        <v>0</v>
      </c>
      <c r="DH273" s="4">
        <v>0</v>
      </c>
      <c r="DI273" s="38">
        <f t="shared" si="2737"/>
        <v>0</v>
      </c>
      <c r="DJ273" s="37">
        <v>0</v>
      </c>
      <c r="DK273" s="4">
        <v>0</v>
      </c>
      <c r="DL273" s="38">
        <f t="shared" si="2738"/>
        <v>0</v>
      </c>
      <c r="DM273" s="65">
        <v>638.59456999999998</v>
      </c>
      <c r="DN273" s="4">
        <v>11962.460999999999</v>
      </c>
      <c r="DO273" s="38">
        <f t="shared" si="2739"/>
        <v>18732.481549287211</v>
      </c>
      <c r="DP273" s="65">
        <v>147.08488</v>
      </c>
      <c r="DQ273" s="4">
        <v>5657.4560000000001</v>
      </c>
      <c r="DR273" s="38">
        <f t="shared" si="2740"/>
        <v>38463.885614891209</v>
      </c>
      <c r="DS273" s="37">
        <v>0</v>
      </c>
      <c r="DT273" s="4">
        <v>0</v>
      </c>
      <c r="DU273" s="38">
        <f t="shared" si="2741"/>
        <v>0</v>
      </c>
      <c r="DV273" s="65">
        <v>6.3000000000000003E-4</v>
      </c>
      <c r="DW273" s="4">
        <v>0.121</v>
      </c>
      <c r="DX273" s="38">
        <f t="shared" si="2742"/>
        <v>192063.49206349204</v>
      </c>
      <c r="DY273" s="65">
        <v>0.22233</v>
      </c>
      <c r="DZ273" s="4">
        <v>14.523</v>
      </c>
      <c r="EA273" s="38">
        <f t="shared" si="2743"/>
        <v>65321.818917824858</v>
      </c>
      <c r="EB273" s="65">
        <v>1.7697700000000001</v>
      </c>
      <c r="EC273" s="4">
        <v>300.86500000000001</v>
      </c>
      <c r="ED273" s="38">
        <f t="shared" si="2744"/>
        <v>170002.31668521898</v>
      </c>
      <c r="EE273" s="37">
        <v>0</v>
      </c>
      <c r="EF273" s="4">
        <v>0</v>
      </c>
      <c r="EG273" s="38">
        <f t="shared" si="2745"/>
        <v>0</v>
      </c>
      <c r="EH273" s="37">
        <v>0</v>
      </c>
      <c r="EI273" s="4">
        <v>0</v>
      </c>
      <c r="EJ273" s="38">
        <f t="shared" si="2746"/>
        <v>0</v>
      </c>
      <c r="EK273" s="37">
        <v>0</v>
      </c>
      <c r="EL273" s="4">
        <v>0</v>
      </c>
      <c r="EM273" s="38">
        <f t="shared" si="2747"/>
        <v>0</v>
      </c>
      <c r="EN273" s="65">
        <v>8.0000000000000002E-3</v>
      </c>
      <c r="EO273" s="4">
        <v>1.0089999999999999</v>
      </c>
      <c r="EP273" s="38">
        <f t="shared" si="2748"/>
        <v>126124.99999999999</v>
      </c>
      <c r="EQ273" s="65"/>
      <c r="ER273" s="4"/>
      <c r="ES273" s="38"/>
      <c r="ET273" s="65">
        <v>0.15875999999999998</v>
      </c>
      <c r="EU273" s="4">
        <v>13.372999999999999</v>
      </c>
      <c r="EV273" s="38">
        <f t="shared" si="2749"/>
        <v>84234.063995968769</v>
      </c>
      <c r="EW273" s="37">
        <v>0</v>
      </c>
      <c r="EX273" s="4">
        <v>0</v>
      </c>
      <c r="EY273" s="38">
        <f t="shared" si="2750"/>
        <v>0</v>
      </c>
      <c r="EZ273" s="37">
        <v>0</v>
      </c>
      <c r="FA273" s="4">
        <v>0</v>
      </c>
      <c r="FB273" s="38">
        <f t="shared" si="2751"/>
        <v>0</v>
      </c>
      <c r="FC273" s="65">
        <v>6.6E-4</v>
      </c>
      <c r="FD273" s="4">
        <v>6.0999999999999999E-2</v>
      </c>
      <c r="FE273" s="38">
        <f t="shared" si="2752"/>
        <v>92424.242424242417</v>
      </c>
      <c r="FF273" s="37">
        <v>0</v>
      </c>
      <c r="FG273" s="4">
        <v>0</v>
      </c>
      <c r="FH273" s="38">
        <f t="shared" si="2753"/>
        <v>0</v>
      </c>
      <c r="FI273" s="65">
        <v>134.94739999999999</v>
      </c>
      <c r="FJ273" s="4">
        <v>4782.9709999999995</v>
      </c>
      <c r="FK273" s="38">
        <f t="shared" si="2754"/>
        <v>35443.224545267272</v>
      </c>
      <c r="FL273" s="37">
        <v>0</v>
      </c>
      <c r="FM273" s="4">
        <v>0</v>
      </c>
      <c r="FN273" s="38">
        <f t="shared" si="2755"/>
        <v>0</v>
      </c>
      <c r="FO273" s="37">
        <v>0</v>
      </c>
      <c r="FP273" s="4">
        <v>0</v>
      </c>
      <c r="FQ273" s="38">
        <f t="shared" si="2756"/>
        <v>0</v>
      </c>
      <c r="FR273" s="37">
        <v>0</v>
      </c>
      <c r="FS273" s="4">
        <v>0</v>
      </c>
      <c r="FT273" s="38">
        <f t="shared" si="2757"/>
        <v>0</v>
      </c>
      <c r="FU273" s="37">
        <v>0</v>
      </c>
      <c r="FV273" s="4">
        <v>0</v>
      </c>
      <c r="FW273" s="38">
        <f t="shared" si="2758"/>
        <v>0</v>
      </c>
      <c r="FX273" s="37">
        <v>0</v>
      </c>
      <c r="FY273" s="4">
        <v>0</v>
      </c>
      <c r="FZ273" s="38">
        <f t="shared" si="2759"/>
        <v>0</v>
      </c>
      <c r="GA273" s="37">
        <v>0</v>
      </c>
      <c r="GB273" s="4">
        <v>0</v>
      </c>
      <c r="GC273" s="38">
        <f t="shared" si="2760"/>
        <v>0</v>
      </c>
      <c r="GD273" s="65">
        <v>2.3450600000000001</v>
      </c>
      <c r="GE273" s="4">
        <v>67.463999999999999</v>
      </c>
      <c r="GF273" s="38">
        <f t="shared" si="2761"/>
        <v>28768.560292700397</v>
      </c>
      <c r="GG273" s="37">
        <v>0</v>
      </c>
      <c r="GH273" s="4">
        <v>0</v>
      </c>
      <c r="GI273" s="38">
        <f t="shared" si="2762"/>
        <v>0</v>
      </c>
      <c r="GJ273" s="37">
        <v>0</v>
      </c>
      <c r="GK273" s="4">
        <v>0</v>
      </c>
      <c r="GL273" s="38">
        <f t="shared" si="2763"/>
        <v>0</v>
      </c>
      <c r="GM273" s="37">
        <v>0</v>
      </c>
      <c r="GN273" s="4">
        <v>0</v>
      </c>
      <c r="GO273" s="38">
        <f t="shared" si="2764"/>
        <v>0</v>
      </c>
      <c r="GP273" s="37">
        <v>0</v>
      </c>
      <c r="GQ273" s="4">
        <v>0</v>
      </c>
      <c r="GR273" s="38">
        <f t="shared" si="2765"/>
        <v>0</v>
      </c>
      <c r="GS273" s="37">
        <v>0</v>
      </c>
      <c r="GT273" s="4">
        <v>0</v>
      </c>
      <c r="GU273" s="38">
        <f t="shared" si="2766"/>
        <v>0</v>
      </c>
      <c r="GV273" s="37">
        <v>0</v>
      </c>
      <c r="GW273" s="4">
        <v>0</v>
      </c>
      <c r="GX273" s="38">
        <f t="shared" si="2767"/>
        <v>0</v>
      </c>
      <c r="GY273" s="37">
        <v>0</v>
      </c>
      <c r="GZ273" s="4">
        <v>0</v>
      </c>
      <c r="HA273" s="38">
        <f t="shared" si="2768"/>
        <v>0</v>
      </c>
      <c r="HB273" s="65">
        <v>64.267499999999998</v>
      </c>
      <c r="HC273" s="4">
        <v>1834.6559999999999</v>
      </c>
      <c r="HD273" s="38">
        <f t="shared" si="2769"/>
        <v>28547.181701482084</v>
      </c>
      <c r="HE273" s="37">
        <v>0</v>
      </c>
      <c r="HF273" s="4">
        <v>0</v>
      </c>
      <c r="HG273" s="38">
        <f t="shared" si="2770"/>
        <v>0</v>
      </c>
      <c r="HH273" s="65">
        <v>30.177070000000001</v>
      </c>
      <c r="HI273" s="4">
        <v>1985.7909999999999</v>
      </c>
      <c r="HJ273" s="38">
        <f t="shared" si="2771"/>
        <v>65804.632457690561</v>
      </c>
      <c r="HK273" s="37">
        <v>0</v>
      </c>
      <c r="HL273" s="4">
        <v>0</v>
      </c>
      <c r="HM273" s="38">
        <f t="shared" si="2772"/>
        <v>0</v>
      </c>
      <c r="HN273" s="37">
        <v>0</v>
      </c>
      <c r="HO273" s="4">
        <v>0</v>
      </c>
      <c r="HP273" s="38">
        <f t="shared" si="2773"/>
        <v>0</v>
      </c>
      <c r="HQ273" s="37">
        <v>0</v>
      </c>
      <c r="HR273" s="4">
        <v>0</v>
      </c>
      <c r="HS273" s="38">
        <f t="shared" si="2774"/>
        <v>0</v>
      </c>
      <c r="HT273" s="65">
        <v>1.8445499999999999</v>
      </c>
      <c r="HU273" s="4">
        <v>1.2010000000000001</v>
      </c>
      <c r="HV273" s="38">
        <f t="shared" si="2775"/>
        <v>651.10731614756992</v>
      </c>
      <c r="HW273" s="37">
        <v>0</v>
      </c>
      <c r="HX273" s="4">
        <v>0</v>
      </c>
      <c r="HY273" s="38">
        <f t="shared" si="2776"/>
        <v>0</v>
      </c>
      <c r="HZ273" s="37">
        <v>0</v>
      </c>
      <c r="IA273" s="4">
        <v>0</v>
      </c>
      <c r="IB273" s="38">
        <f t="shared" si="2777"/>
        <v>0</v>
      </c>
      <c r="IC273" s="65">
        <v>13.9</v>
      </c>
      <c r="ID273" s="4">
        <v>378.41699999999997</v>
      </c>
      <c r="IE273" s="38">
        <f t="shared" si="2778"/>
        <v>27224.244604316547</v>
      </c>
      <c r="IF273" s="37">
        <v>0</v>
      </c>
      <c r="IG273" s="4">
        <v>0</v>
      </c>
      <c r="IH273" s="38">
        <f t="shared" si="2779"/>
        <v>0</v>
      </c>
      <c r="II273" s="37">
        <v>0</v>
      </c>
      <c r="IJ273" s="4">
        <v>0</v>
      </c>
      <c r="IK273" s="38">
        <f t="shared" si="2780"/>
        <v>0</v>
      </c>
      <c r="IL273" s="65">
        <v>8.9615100000000005</v>
      </c>
      <c r="IM273" s="4">
        <v>785.34799999999996</v>
      </c>
      <c r="IN273" s="38">
        <f t="shared" si="2781"/>
        <v>87635.677469533592</v>
      </c>
      <c r="IO273" s="65">
        <v>8.4239699999999988</v>
      </c>
      <c r="IP273" s="4">
        <v>623.48199999999997</v>
      </c>
      <c r="IQ273" s="38">
        <f t="shared" si="2782"/>
        <v>74012.846674430242</v>
      </c>
      <c r="IR273" s="37">
        <v>0</v>
      </c>
      <c r="IS273" s="4">
        <v>0</v>
      </c>
      <c r="IT273" s="38">
        <f t="shared" si="2783"/>
        <v>0</v>
      </c>
      <c r="IU273" s="37">
        <v>0</v>
      </c>
      <c r="IV273" s="4">
        <v>0</v>
      </c>
      <c r="IW273" s="38">
        <f t="shared" si="2784"/>
        <v>0</v>
      </c>
      <c r="IX273" s="37">
        <v>0</v>
      </c>
      <c r="IY273" s="4">
        <v>0</v>
      </c>
      <c r="IZ273" s="38">
        <f t="shared" si="2785"/>
        <v>0</v>
      </c>
      <c r="JA273" s="37">
        <v>0</v>
      </c>
      <c r="JB273" s="4">
        <v>0</v>
      </c>
      <c r="JC273" s="38">
        <f t="shared" si="2786"/>
        <v>0</v>
      </c>
      <c r="JD273" s="37">
        <v>0</v>
      </c>
      <c r="JE273" s="4">
        <v>0</v>
      </c>
      <c r="JF273" s="38">
        <f t="shared" si="2787"/>
        <v>0</v>
      </c>
      <c r="JG273" s="37">
        <v>0</v>
      </c>
      <c r="JH273" s="4">
        <v>0</v>
      </c>
      <c r="JI273" s="38">
        <f t="shared" si="2788"/>
        <v>0</v>
      </c>
      <c r="JJ273" s="37">
        <v>0</v>
      </c>
      <c r="JK273" s="4">
        <v>0</v>
      </c>
      <c r="JL273" s="38">
        <f t="shared" si="2789"/>
        <v>0</v>
      </c>
      <c r="JM273" s="65">
        <v>5.4999999999999997E-3</v>
      </c>
      <c r="JN273" s="4">
        <v>5.0999999999999997E-2</v>
      </c>
      <c r="JO273" s="38">
        <f t="shared" si="2790"/>
        <v>9272.7272727272739</v>
      </c>
      <c r="JP273" s="65">
        <v>15.808020000000001</v>
      </c>
      <c r="JQ273" s="4">
        <v>1219.5219999999999</v>
      </c>
      <c r="JR273" s="38">
        <f t="shared" si="2791"/>
        <v>77145.777902608927</v>
      </c>
      <c r="JS273" s="37">
        <v>0</v>
      </c>
      <c r="JT273" s="4">
        <v>0</v>
      </c>
      <c r="JU273" s="38">
        <f t="shared" si="2792"/>
        <v>0</v>
      </c>
      <c r="JV273" s="37">
        <v>0</v>
      </c>
      <c r="JW273" s="4">
        <v>0</v>
      </c>
      <c r="JX273" s="38">
        <f t="shared" si="2793"/>
        <v>0</v>
      </c>
      <c r="JY273" s="37">
        <v>0</v>
      </c>
      <c r="JZ273" s="4">
        <v>0</v>
      </c>
      <c r="KA273" s="38">
        <f t="shared" si="2794"/>
        <v>0</v>
      </c>
      <c r="KB273" s="37">
        <v>0</v>
      </c>
      <c r="KC273" s="4">
        <v>0</v>
      </c>
      <c r="KD273" s="38">
        <f t="shared" si="2795"/>
        <v>0</v>
      </c>
      <c r="KE273" s="37">
        <v>0</v>
      </c>
      <c r="KF273" s="4">
        <v>0</v>
      </c>
      <c r="KG273" s="38">
        <f t="shared" si="2796"/>
        <v>0</v>
      </c>
      <c r="KH273" s="37"/>
      <c r="KI273" s="4"/>
      <c r="KJ273" s="38"/>
      <c r="KK273" s="37">
        <v>0</v>
      </c>
      <c r="KL273" s="4">
        <v>0</v>
      </c>
      <c r="KM273" s="38">
        <f t="shared" si="2797"/>
        <v>0</v>
      </c>
      <c r="KN273" s="37">
        <v>0</v>
      </c>
      <c r="KO273" s="4">
        <v>0</v>
      </c>
      <c r="KP273" s="38">
        <f t="shared" si="2798"/>
        <v>0</v>
      </c>
      <c r="KQ273" s="37">
        <v>0</v>
      </c>
      <c r="KR273" s="4">
        <v>0</v>
      </c>
      <c r="KS273" s="38">
        <f t="shared" si="2799"/>
        <v>0</v>
      </c>
      <c r="KT273" s="65">
        <v>42.594300000000004</v>
      </c>
      <c r="KU273" s="4">
        <v>384.702</v>
      </c>
      <c r="KV273" s="38">
        <f t="shared" si="2800"/>
        <v>9031.771856797739</v>
      </c>
      <c r="KW273" s="37">
        <v>0</v>
      </c>
      <c r="KX273" s="4">
        <v>0</v>
      </c>
      <c r="KY273" s="38">
        <f t="shared" si="2801"/>
        <v>0</v>
      </c>
      <c r="KZ273" s="65">
        <v>70.351410000000001</v>
      </c>
      <c r="LA273" s="4">
        <v>2417.797</v>
      </c>
      <c r="LB273" s="38">
        <f t="shared" si="2802"/>
        <v>34367.427745939989</v>
      </c>
      <c r="LC273" s="65">
        <v>22.207939999999997</v>
      </c>
      <c r="LD273" s="4">
        <v>2308.8939999999998</v>
      </c>
      <c r="LE273" s="38">
        <f t="shared" si="2803"/>
        <v>103967.04962279258</v>
      </c>
      <c r="LF273" s="65">
        <v>4.0671999999999997</v>
      </c>
      <c r="LG273" s="4">
        <v>241.101</v>
      </c>
      <c r="LH273" s="38">
        <f t="shared" si="2804"/>
        <v>59279.356805664829</v>
      </c>
      <c r="LI273" s="65">
        <v>9.6030000000000004E-2</v>
      </c>
      <c r="LJ273" s="4">
        <v>2.7850000000000001</v>
      </c>
      <c r="LK273" s="38">
        <f t="shared" si="2805"/>
        <v>29001.353743621785</v>
      </c>
      <c r="LL273" s="37">
        <v>0</v>
      </c>
      <c r="LM273" s="4">
        <v>0</v>
      </c>
      <c r="LN273" s="38">
        <f t="shared" si="2806"/>
        <v>0</v>
      </c>
      <c r="LO273" s="37">
        <v>0</v>
      </c>
      <c r="LP273" s="4">
        <v>0</v>
      </c>
      <c r="LQ273" s="38">
        <f t="shared" si="2807"/>
        <v>0</v>
      </c>
      <c r="LR273" s="37">
        <v>0</v>
      </c>
      <c r="LS273" s="4">
        <v>0</v>
      </c>
      <c r="LT273" s="38">
        <f t="shared" si="2808"/>
        <v>0</v>
      </c>
      <c r="LU273" s="65">
        <v>28.762</v>
      </c>
      <c r="LV273" s="4">
        <v>1081.2</v>
      </c>
      <c r="LW273" s="38">
        <f t="shared" si="2809"/>
        <v>37591.266254085254</v>
      </c>
      <c r="LX273" s="65">
        <v>75.965000000000003</v>
      </c>
      <c r="LY273" s="4">
        <v>1925.9010000000001</v>
      </c>
      <c r="LZ273" s="38">
        <f t="shared" si="2810"/>
        <v>25352.478114921345</v>
      </c>
      <c r="MA273" s="72">
        <f t="shared" si="2373"/>
        <v>1541.93884</v>
      </c>
      <c r="MB273" s="73">
        <f t="shared" si="2374"/>
        <v>50129.324999999997</v>
      </c>
    </row>
    <row r="274" spans="1:340" x14ac:dyDescent="0.3">
      <c r="A274" s="50">
        <v>2024</v>
      </c>
      <c r="B274" s="51" t="s">
        <v>14</v>
      </c>
      <c r="C274" s="37">
        <v>0</v>
      </c>
      <c r="D274" s="4">
        <v>0</v>
      </c>
      <c r="E274" s="38">
        <f t="shared" si="2812"/>
        <v>0</v>
      </c>
      <c r="F274" s="37">
        <v>0</v>
      </c>
      <c r="G274" s="4">
        <v>0</v>
      </c>
      <c r="H274" s="38">
        <f t="shared" si="2702"/>
        <v>0</v>
      </c>
      <c r="I274" s="65">
        <v>5.5399999999999998E-3</v>
      </c>
      <c r="J274" s="4">
        <v>1.0629999999999999</v>
      </c>
      <c r="K274" s="38">
        <f t="shared" si="2703"/>
        <v>191877.25631768952</v>
      </c>
      <c r="L274" s="37">
        <v>0</v>
      </c>
      <c r="M274" s="4">
        <v>0</v>
      </c>
      <c r="N274" s="38">
        <f t="shared" si="2704"/>
        <v>0</v>
      </c>
      <c r="O274" s="65">
        <v>24.006160000000001</v>
      </c>
      <c r="P274" s="4">
        <v>2753.5509999999999</v>
      </c>
      <c r="Q274" s="38">
        <f t="shared" si="2705"/>
        <v>114701.85152477529</v>
      </c>
      <c r="R274" s="65">
        <v>1.7600000000000001E-3</v>
      </c>
      <c r="S274" s="4">
        <v>0.46400000000000002</v>
      </c>
      <c r="T274" s="38">
        <f t="shared" si="2706"/>
        <v>263636.36363636365</v>
      </c>
      <c r="U274" s="65">
        <v>725.93795</v>
      </c>
      <c r="V274" s="4">
        <v>27616.41</v>
      </c>
      <c r="W274" s="38">
        <f t="shared" si="2707"/>
        <v>38042.383650007549</v>
      </c>
      <c r="X274" s="65">
        <v>19.007279999999998</v>
      </c>
      <c r="Y274" s="4">
        <v>657.10799999999995</v>
      </c>
      <c r="Z274" s="38">
        <f t="shared" si="2708"/>
        <v>34571.385279745453</v>
      </c>
      <c r="AA274" s="37">
        <v>0</v>
      </c>
      <c r="AB274" s="4">
        <v>0</v>
      </c>
      <c r="AC274" s="38">
        <f t="shared" si="2709"/>
        <v>0</v>
      </c>
      <c r="AD274" s="65">
        <v>11.43937</v>
      </c>
      <c r="AE274" s="4">
        <v>903.45299999999997</v>
      </c>
      <c r="AF274" s="38">
        <f t="shared" si="2710"/>
        <v>78977.513621816586</v>
      </c>
      <c r="AG274" s="37">
        <v>0</v>
      </c>
      <c r="AH274" s="4">
        <v>0</v>
      </c>
      <c r="AI274" s="38">
        <f t="shared" si="2711"/>
        <v>0</v>
      </c>
      <c r="AJ274" s="37">
        <v>0</v>
      </c>
      <c r="AK274" s="4">
        <v>0</v>
      </c>
      <c r="AL274" s="38">
        <f t="shared" si="2712"/>
        <v>0</v>
      </c>
      <c r="AM274" s="37">
        <v>0</v>
      </c>
      <c r="AN274" s="4">
        <v>0</v>
      </c>
      <c r="AO274" s="38">
        <f t="shared" si="2713"/>
        <v>0</v>
      </c>
      <c r="AP274" s="37">
        <v>0</v>
      </c>
      <c r="AQ274" s="4">
        <v>0</v>
      </c>
      <c r="AR274" s="38">
        <f t="shared" si="2714"/>
        <v>0</v>
      </c>
      <c r="AS274" s="37">
        <v>0</v>
      </c>
      <c r="AT274" s="4">
        <v>0</v>
      </c>
      <c r="AU274" s="38">
        <f t="shared" si="2715"/>
        <v>0</v>
      </c>
      <c r="AV274" s="37">
        <v>0</v>
      </c>
      <c r="AW274" s="4">
        <v>0</v>
      </c>
      <c r="AX274" s="38">
        <f t="shared" si="2716"/>
        <v>0</v>
      </c>
      <c r="AY274" s="65">
        <v>10.103429999999999</v>
      </c>
      <c r="AZ274" s="4">
        <v>1559.8720000000001</v>
      </c>
      <c r="BA274" s="38">
        <f t="shared" si="2717"/>
        <v>154390.34070607706</v>
      </c>
      <c r="BB274" s="37">
        <v>0</v>
      </c>
      <c r="BC274" s="4">
        <v>0</v>
      </c>
      <c r="BD274" s="38">
        <f t="shared" si="2718"/>
        <v>0</v>
      </c>
      <c r="BE274" s="37">
        <v>0</v>
      </c>
      <c r="BF274" s="4">
        <v>0</v>
      </c>
      <c r="BG274" s="38">
        <f t="shared" si="2719"/>
        <v>0</v>
      </c>
      <c r="BH274" s="65">
        <v>18.931619999999999</v>
      </c>
      <c r="BI274" s="4">
        <v>31.488</v>
      </c>
      <c r="BJ274" s="38">
        <f t="shared" si="2720"/>
        <v>1663.2491038801752</v>
      </c>
      <c r="BK274" s="37">
        <v>0</v>
      </c>
      <c r="BL274" s="4">
        <v>0</v>
      </c>
      <c r="BM274" s="38">
        <f t="shared" si="2721"/>
        <v>0</v>
      </c>
      <c r="BN274" s="37">
        <v>0</v>
      </c>
      <c r="BO274" s="4">
        <v>0</v>
      </c>
      <c r="BP274" s="38">
        <f t="shared" si="2722"/>
        <v>0</v>
      </c>
      <c r="BQ274" s="37">
        <v>0</v>
      </c>
      <c r="BR274" s="4">
        <v>0</v>
      </c>
      <c r="BS274" s="38">
        <f t="shared" si="2723"/>
        <v>0</v>
      </c>
      <c r="BT274" s="37">
        <v>0</v>
      </c>
      <c r="BU274" s="4">
        <v>0</v>
      </c>
      <c r="BV274" s="38">
        <f t="shared" si="2724"/>
        <v>0</v>
      </c>
      <c r="BW274" s="37">
        <v>0</v>
      </c>
      <c r="BX274" s="4">
        <v>0</v>
      </c>
      <c r="BY274" s="38">
        <f t="shared" si="2725"/>
        <v>0</v>
      </c>
      <c r="BZ274" s="65">
        <v>15.416559999999999</v>
      </c>
      <c r="CA274" s="4">
        <v>1418.615</v>
      </c>
      <c r="CB274" s="38">
        <f t="shared" si="2726"/>
        <v>92018.90694162641</v>
      </c>
      <c r="CC274" s="65">
        <v>18.09525</v>
      </c>
      <c r="CD274" s="4">
        <v>667.35900000000004</v>
      </c>
      <c r="CE274" s="38">
        <f t="shared" si="2727"/>
        <v>36880.341526091099</v>
      </c>
      <c r="CF274" s="37">
        <v>0</v>
      </c>
      <c r="CG274" s="4">
        <v>0</v>
      </c>
      <c r="CH274" s="38">
        <f t="shared" si="2728"/>
        <v>0</v>
      </c>
      <c r="CI274" s="37">
        <v>0</v>
      </c>
      <c r="CJ274" s="4">
        <v>0</v>
      </c>
      <c r="CK274" s="38">
        <f t="shared" si="2729"/>
        <v>0</v>
      </c>
      <c r="CL274" s="37">
        <v>0</v>
      </c>
      <c r="CM274" s="4">
        <v>0</v>
      </c>
      <c r="CN274" s="38">
        <f t="shared" si="2730"/>
        <v>0</v>
      </c>
      <c r="CO274" s="65">
        <v>0.40808</v>
      </c>
      <c r="CP274" s="4">
        <v>129.92500000000001</v>
      </c>
      <c r="CQ274" s="38">
        <f t="shared" si="2731"/>
        <v>318381.199764752</v>
      </c>
      <c r="CR274" s="37">
        <v>0</v>
      </c>
      <c r="CS274" s="4">
        <v>0</v>
      </c>
      <c r="CT274" s="38">
        <f t="shared" si="2732"/>
        <v>0</v>
      </c>
      <c r="CU274" s="37">
        <v>0</v>
      </c>
      <c r="CV274" s="4">
        <v>0</v>
      </c>
      <c r="CW274" s="38">
        <f t="shared" si="2733"/>
        <v>0</v>
      </c>
      <c r="CX274" s="65">
        <v>0.63324999999999998</v>
      </c>
      <c r="CY274" s="4">
        <v>84.887</v>
      </c>
      <c r="CZ274" s="38">
        <f t="shared" si="2734"/>
        <v>134049.7433872878</v>
      </c>
      <c r="DA274" s="37">
        <v>0</v>
      </c>
      <c r="DB274" s="4">
        <v>0</v>
      </c>
      <c r="DC274" s="38">
        <f t="shared" si="2735"/>
        <v>0</v>
      </c>
      <c r="DD274" s="37">
        <v>0</v>
      </c>
      <c r="DE274" s="4">
        <v>0</v>
      </c>
      <c r="DF274" s="38">
        <f t="shared" si="2736"/>
        <v>0</v>
      </c>
      <c r="DG274" s="37">
        <v>0</v>
      </c>
      <c r="DH274" s="4">
        <v>0</v>
      </c>
      <c r="DI274" s="38">
        <f t="shared" si="2737"/>
        <v>0</v>
      </c>
      <c r="DJ274" s="37">
        <v>0</v>
      </c>
      <c r="DK274" s="4">
        <v>0</v>
      </c>
      <c r="DL274" s="38">
        <f t="shared" si="2738"/>
        <v>0</v>
      </c>
      <c r="DM274" s="65">
        <v>1111.4022500000001</v>
      </c>
      <c r="DN274" s="4">
        <v>29415.338</v>
      </c>
      <c r="DO274" s="38">
        <f t="shared" si="2739"/>
        <v>26466.869218592998</v>
      </c>
      <c r="DP274" s="65">
        <v>208.60735</v>
      </c>
      <c r="DQ274" s="4">
        <v>7953.0770000000002</v>
      </c>
      <c r="DR274" s="38">
        <f t="shared" si="2740"/>
        <v>38124.625043173219</v>
      </c>
      <c r="DS274" s="65">
        <v>14.06</v>
      </c>
      <c r="DT274" s="4">
        <v>61.856000000000002</v>
      </c>
      <c r="DU274" s="38">
        <f t="shared" si="2741"/>
        <v>4399.4310099573258</v>
      </c>
      <c r="DV274" s="37">
        <v>0</v>
      </c>
      <c r="DW274" s="4">
        <v>0</v>
      </c>
      <c r="DX274" s="38">
        <f t="shared" si="2742"/>
        <v>0</v>
      </c>
      <c r="DY274" s="37">
        <v>0</v>
      </c>
      <c r="DZ274" s="4">
        <v>0</v>
      </c>
      <c r="EA274" s="38">
        <f t="shared" si="2743"/>
        <v>0</v>
      </c>
      <c r="EB274" s="65">
        <v>4.9947499999999998</v>
      </c>
      <c r="EC274" s="4">
        <v>386.53</v>
      </c>
      <c r="ED274" s="38">
        <f t="shared" si="2744"/>
        <v>77387.256619450432</v>
      </c>
      <c r="EE274" s="37">
        <v>0</v>
      </c>
      <c r="EF274" s="4">
        <v>0</v>
      </c>
      <c r="EG274" s="38">
        <f t="shared" si="2745"/>
        <v>0</v>
      </c>
      <c r="EH274" s="65">
        <v>3.3900000000000002E-3</v>
      </c>
      <c r="EI274" s="4">
        <v>0.27</v>
      </c>
      <c r="EJ274" s="38">
        <f t="shared" si="2746"/>
        <v>79646.017699115051</v>
      </c>
      <c r="EK274" s="37">
        <v>0</v>
      </c>
      <c r="EL274" s="4">
        <v>0</v>
      </c>
      <c r="EM274" s="38">
        <f t="shared" si="2747"/>
        <v>0</v>
      </c>
      <c r="EN274" s="37">
        <v>0</v>
      </c>
      <c r="EO274" s="4">
        <v>0</v>
      </c>
      <c r="EP274" s="38">
        <f t="shared" si="2748"/>
        <v>0</v>
      </c>
      <c r="EQ274" s="37"/>
      <c r="ER274" s="4"/>
      <c r="ES274" s="38"/>
      <c r="ET274" s="37">
        <v>0</v>
      </c>
      <c r="EU274" s="4">
        <v>0</v>
      </c>
      <c r="EV274" s="38">
        <f t="shared" si="2749"/>
        <v>0</v>
      </c>
      <c r="EW274" s="37">
        <v>0</v>
      </c>
      <c r="EX274" s="4">
        <v>0</v>
      </c>
      <c r="EY274" s="38">
        <f t="shared" si="2750"/>
        <v>0</v>
      </c>
      <c r="EZ274" s="37">
        <v>0</v>
      </c>
      <c r="FA274" s="4">
        <v>0</v>
      </c>
      <c r="FB274" s="38">
        <f t="shared" si="2751"/>
        <v>0</v>
      </c>
      <c r="FC274" s="37">
        <v>0</v>
      </c>
      <c r="FD274" s="4">
        <v>0</v>
      </c>
      <c r="FE274" s="38">
        <f t="shared" si="2752"/>
        <v>0</v>
      </c>
      <c r="FF274" s="37">
        <v>0</v>
      </c>
      <c r="FG274" s="4">
        <v>0</v>
      </c>
      <c r="FH274" s="38">
        <f t="shared" si="2753"/>
        <v>0</v>
      </c>
      <c r="FI274" s="65">
        <v>140.85760000000002</v>
      </c>
      <c r="FJ274" s="4">
        <v>4223.29</v>
      </c>
      <c r="FK274" s="38">
        <f t="shared" si="2754"/>
        <v>29982.69173974283</v>
      </c>
      <c r="FL274" s="37">
        <v>0</v>
      </c>
      <c r="FM274" s="4">
        <v>0</v>
      </c>
      <c r="FN274" s="38">
        <f t="shared" si="2755"/>
        <v>0</v>
      </c>
      <c r="FO274" s="37">
        <v>0</v>
      </c>
      <c r="FP274" s="4">
        <v>0</v>
      </c>
      <c r="FQ274" s="38">
        <f t="shared" si="2756"/>
        <v>0</v>
      </c>
      <c r="FR274" s="37">
        <v>0</v>
      </c>
      <c r="FS274" s="4">
        <v>0</v>
      </c>
      <c r="FT274" s="38">
        <f t="shared" si="2757"/>
        <v>0</v>
      </c>
      <c r="FU274" s="37">
        <v>0</v>
      </c>
      <c r="FV274" s="4">
        <v>0</v>
      </c>
      <c r="FW274" s="38">
        <f t="shared" si="2758"/>
        <v>0</v>
      </c>
      <c r="FX274" s="37">
        <v>0</v>
      </c>
      <c r="FY274" s="4">
        <v>0</v>
      </c>
      <c r="FZ274" s="38">
        <f t="shared" si="2759"/>
        <v>0</v>
      </c>
      <c r="GA274" s="37">
        <v>0</v>
      </c>
      <c r="GB274" s="4">
        <v>0</v>
      </c>
      <c r="GC274" s="38">
        <f t="shared" si="2760"/>
        <v>0</v>
      </c>
      <c r="GD274" s="65">
        <v>8.5</v>
      </c>
      <c r="GE274" s="4">
        <v>1171.452</v>
      </c>
      <c r="GF274" s="38">
        <f t="shared" si="2761"/>
        <v>137817.88235294117</v>
      </c>
      <c r="GG274" s="37">
        <v>0</v>
      </c>
      <c r="GH274" s="4">
        <v>0</v>
      </c>
      <c r="GI274" s="38">
        <f t="shared" si="2762"/>
        <v>0</v>
      </c>
      <c r="GJ274" s="37">
        <v>0</v>
      </c>
      <c r="GK274" s="4">
        <v>0</v>
      </c>
      <c r="GL274" s="38">
        <f t="shared" si="2763"/>
        <v>0</v>
      </c>
      <c r="GM274" s="37">
        <v>0</v>
      </c>
      <c r="GN274" s="4">
        <v>0</v>
      </c>
      <c r="GO274" s="38">
        <f t="shared" si="2764"/>
        <v>0</v>
      </c>
      <c r="GP274" s="37">
        <v>0</v>
      </c>
      <c r="GQ274" s="4">
        <v>0</v>
      </c>
      <c r="GR274" s="38">
        <f t="shared" si="2765"/>
        <v>0</v>
      </c>
      <c r="GS274" s="37">
        <v>0</v>
      </c>
      <c r="GT274" s="4">
        <v>0</v>
      </c>
      <c r="GU274" s="38">
        <f t="shared" si="2766"/>
        <v>0</v>
      </c>
      <c r="GV274" s="37">
        <v>0</v>
      </c>
      <c r="GW274" s="4">
        <v>0</v>
      </c>
      <c r="GX274" s="38">
        <f t="shared" si="2767"/>
        <v>0</v>
      </c>
      <c r="GY274" s="37">
        <v>0</v>
      </c>
      <c r="GZ274" s="4">
        <v>0</v>
      </c>
      <c r="HA274" s="38">
        <f t="shared" si="2768"/>
        <v>0</v>
      </c>
      <c r="HB274" s="65">
        <v>47.628</v>
      </c>
      <c r="HC274" s="4">
        <v>1399.68</v>
      </c>
      <c r="HD274" s="38">
        <f t="shared" si="2769"/>
        <v>29387.755102040817</v>
      </c>
      <c r="HE274" s="37">
        <v>0</v>
      </c>
      <c r="HF274" s="4">
        <v>0</v>
      </c>
      <c r="HG274" s="38">
        <f t="shared" si="2770"/>
        <v>0</v>
      </c>
      <c r="HH274" s="65">
        <v>42.972929999999998</v>
      </c>
      <c r="HI274" s="4">
        <v>3923.377</v>
      </c>
      <c r="HJ274" s="38">
        <f t="shared" si="2771"/>
        <v>91298.801361694437</v>
      </c>
      <c r="HK274" s="37">
        <v>0</v>
      </c>
      <c r="HL274" s="4">
        <v>0</v>
      </c>
      <c r="HM274" s="38">
        <f t="shared" si="2772"/>
        <v>0</v>
      </c>
      <c r="HN274" s="65">
        <v>5.0000000000000001E-4</v>
      </c>
      <c r="HO274" s="4">
        <v>8.8999999999999996E-2</v>
      </c>
      <c r="HP274" s="38">
        <f t="shared" si="2773"/>
        <v>178000</v>
      </c>
      <c r="HQ274" s="37">
        <v>0</v>
      </c>
      <c r="HR274" s="4">
        <v>0</v>
      </c>
      <c r="HS274" s="38">
        <f t="shared" si="2774"/>
        <v>0</v>
      </c>
      <c r="HT274" s="65">
        <v>0.05</v>
      </c>
      <c r="HU274" s="4">
        <v>0.107</v>
      </c>
      <c r="HV274" s="38">
        <f t="shared" si="2775"/>
        <v>2139.9999999999995</v>
      </c>
      <c r="HW274" s="37">
        <v>0</v>
      </c>
      <c r="HX274" s="4">
        <v>0</v>
      </c>
      <c r="HY274" s="38">
        <f t="shared" si="2776"/>
        <v>0</v>
      </c>
      <c r="HZ274" s="37">
        <v>0</v>
      </c>
      <c r="IA274" s="4">
        <v>0</v>
      </c>
      <c r="IB274" s="38">
        <f t="shared" si="2777"/>
        <v>0</v>
      </c>
      <c r="IC274" s="65">
        <v>13.648719999999999</v>
      </c>
      <c r="ID274" s="4">
        <v>439.46600000000001</v>
      </c>
      <c r="IE274" s="38">
        <f t="shared" si="2778"/>
        <v>32198.330685954439</v>
      </c>
      <c r="IF274" s="37">
        <v>0</v>
      </c>
      <c r="IG274" s="4">
        <v>0</v>
      </c>
      <c r="IH274" s="38">
        <f t="shared" si="2779"/>
        <v>0</v>
      </c>
      <c r="II274" s="37">
        <v>0</v>
      </c>
      <c r="IJ274" s="4">
        <v>0</v>
      </c>
      <c r="IK274" s="38">
        <f t="shared" si="2780"/>
        <v>0</v>
      </c>
      <c r="IL274" s="65">
        <v>4.3459999999999999E-2</v>
      </c>
      <c r="IM274" s="4">
        <v>5.7229999999999999</v>
      </c>
      <c r="IN274" s="38">
        <f t="shared" si="2781"/>
        <v>131684.30740911182</v>
      </c>
      <c r="IO274" s="65">
        <v>8.2620000000000005</v>
      </c>
      <c r="IP274" s="4">
        <v>672.06700000000001</v>
      </c>
      <c r="IQ274" s="38">
        <f t="shared" si="2782"/>
        <v>81344.347615589446</v>
      </c>
      <c r="IR274" s="37">
        <v>0</v>
      </c>
      <c r="IS274" s="4">
        <v>0</v>
      </c>
      <c r="IT274" s="38">
        <f t="shared" si="2783"/>
        <v>0</v>
      </c>
      <c r="IU274" s="37">
        <v>0</v>
      </c>
      <c r="IV274" s="4">
        <v>0</v>
      </c>
      <c r="IW274" s="38">
        <f t="shared" si="2784"/>
        <v>0</v>
      </c>
      <c r="IX274" s="37">
        <v>0</v>
      </c>
      <c r="IY274" s="4">
        <v>0</v>
      </c>
      <c r="IZ274" s="38">
        <f t="shared" si="2785"/>
        <v>0</v>
      </c>
      <c r="JA274" s="65">
        <v>37.446719999999999</v>
      </c>
      <c r="JB274" s="4">
        <v>841.971</v>
      </c>
      <c r="JC274" s="38">
        <f t="shared" si="2786"/>
        <v>22484.505986105058</v>
      </c>
      <c r="JD274" s="65">
        <v>17.707999999999998</v>
      </c>
      <c r="JE274" s="4">
        <v>2035.7190000000001</v>
      </c>
      <c r="JF274" s="38">
        <f t="shared" si="2787"/>
        <v>114960.41337248702</v>
      </c>
      <c r="JG274" s="37">
        <v>0</v>
      </c>
      <c r="JH274" s="4">
        <v>0</v>
      </c>
      <c r="JI274" s="38">
        <f t="shared" si="2788"/>
        <v>0</v>
      </c>
      <c r="JJ274" s="37">
        <v>0</v>
      </c>
      <c r="JK274" s="4">
        <v>0</v>
      </c>
      <c r="JL274" s="38">
        <f t="shared" si="2789"/>
        <v>0</v>
      </c>
      <c r="JM274" s="37">
        <v>0</v>
      </c>
      <c r="JN274" s="4">
        <v>0</v>
      </c>
      <c r="JO274" s="38">
        <f t="shared" si="2790"/>
        <v>0</v>
      </c>
      <c r="JP274" s="65">
        <v>39.815419999999996</v>
      </c>
      <c r="JQ274" s="4">
        <v>3105.085</v>
      </c>
      <c r="JR274" s="38">
        <f t="shared" si="2791"/>
        <v>77986.995993009754</v>
      </c>
      <c r="JS274" s="37">
        <v>0</v>
      </c>
      <c r="JT274" s="4">
        <v>0</v>
      </c>
      <c r="JU274" s="38">
        <f t="shared" si="2792"/>
        <v>0</v>
      </c>
      <c r="JV274" s="37">
        <v>0</v>
      </c>
      <c r="JW274" s="4">
        <v>0</v>
      </c>
      <c r="JX274" s="38">
        <f t="shared" si="2793"/>
        <v>0</v>
      </c>
      <c r="JY274" s="37">
        <v>0</v>
      </c>
      <c r="JZ274" s="4">
        <v>0</v>
      </c>
      <c r="KA274" s="38">
        <f t="shared" si="2794"/>
        <v>0</v>
      </c>
      <c r="KB274" s="37">
        <v>0</v>
      </c>
      <c r="KC274" s="4">
        <v>0</v>
      </c>
      <c r="KD274" s="38">
        <f t="shared" si="2795"/>
        <v>0</v>
      </c>
      <c r="KE274" s="65">
        <v>0.29175999999999996</v>
      </c>
      <c r="KF274" s="4">
        <v>0.34899999999999998</v>
      </c>
      <c r="KG274" s="38">
        <f t="shared" si="2796"/>
        <v>1196.1886482040034</v>
      </c>
      <c r="KH274" s="65"/>
      <c r="KI274" s="4"/>
      <c r="KJ274" s="38"/>
      <c r="KK274" s="65">
        <v>1.4472</v>
      </c>
      <c r="KL274" s="4">
        <v>406.2</v>
      </c>
      <c r="KM274" s="38">
        <f t="shared" si="2797"/>
        <v>280679.93366500828</v>
      </c>
      <c r="KN274" s="37">
        <v>0</v>
      </c>
      <c r="KO274" s="4">
        <v>0</v>
      </c>
      <c r="KP274" s="38">
        <f t="shared" si="2798"/>
        <v>0</v>
      </c>
      <c r="KQ274" s="65">
        <v>5.32</v>
      </c>
      <c r="KR274" s="4">
        <v>133.47499999999999</v>
      </c>
      <c r="KS274" s="38">
        <f t="shared" si="2799"/>
        <v>25089.28571428571</v>
      </c>
      <c r="KT274" s="65">
        <v>48.043419999999998</v>
      </c>
      <c r="KU274" s="4">
        <v>384.55099999999999</v>
      </c>
      <c r="KV274" s="38">
        <f t="shared" si="2800"/>
        <v>8004.238665773586</v>
      </c>
      <c r="KW274" s="37">
        <v>0</v>
      </c>
      <c r="KX274" s="4">
        <v>0</v>
      </c>
      <c r="KY274" s="38">
        <f t="shared" si="2801"/>
        <v>0</v>
      </c>
      <c r="KZ274" s="65">
        <v>151.12504000000001</v>
      </c>
      <c r="LA274" s="4">
        <v>4594.2370000000001</v>
      </c>
      <c r="LB274" s="38">
        <f t="shared" si="2802"/>
        <v>30400.236784056433</v>
      </c>
      <c r="LC274" s="65">
        <v>24.019860000000001</v>
      </c>
      <c r="LD274" s="4">
        <v>2903.3609999999999</v>
      </c>
      <c r="LE274" s="38">
        <f t="shared" si="2803"/>
        <v>120873.35230097093</v>
      </c>
      <c r="LF274" s="65">
        <v>0.80850999999999995</v>
      </c>
      <c r="LG274" s="4">
        <v>47.768999999999998</v>
      </c>
      <c r="LH274" s="38">
        <f t="shared" si="2804"/>
        <v>59082.757170597768</v>
      </c>
      <c r="LI274" s="65">
        <v>6.6716000000000006</v>
      </c>
      <c r="LJ274" s="4">
        <v>458.44400000000002</v>
      </c>
      <c r="LK274" s="38">
        <f t="shared" si="2805"/>
        <v>68715.750344744883</v>
      </c>
      <c r="LL274" s="37">
        <v>0</v>
      </c>
      <c r="LM274" s="4">
        <v>0</v>
      </c>
      <c r="LN274" s="38">
        <f t="shared" si="2806"/>
        <v>0</v>
      </c>
      <c r="LO274" s="37">
        <v>0</v>
      </c>
      <c r="LP274" s="4">
        <v>0</v>
      </c>
      <c r="LQ274" s="38">
        <f t="shared" si="2807"/>
        <v>0</v>
      </c>
      <c r="LR274" s="37">
        <v>0</v>
      </c>
      <c r="LS274" s="4">
        <v>0</v>
      </c>
      <c r="LT274" s="38">
        <f t="shared" si="2808"/>
        <v>0</v>
      </c>
      <c r="LU274" s="65">
        <v>62.715000000000003</v>
      </c>
      <c r="LV274" s="4">
        <v>2251.0349999999999</v>
      </c>
      <c r="LW274" s="38">
        <f t="shared" si="2809"/>
        <v>35893.087778043526</v>
      </c>
      <c r="LX274" s="65">
        <v>113.134</v>
      </c>
      <c r="LY274" s="4">
        <v>3174.6869999999999</v>
      </c>
      <c r="LZ274" s="38">
        <f t="shared" si="2810"/>
        <v>28061.298990577543</v>
      </c>
      <c r="MA274" s="72">
        <f t="shared" si="2373"/>
        <v>2953.5637300000003</v>
      </c>
      <c r="MB274" s="73">
        <f t="shared" si="2374"/>
        <v>105813.40000000002</v>
      </c>
    </row>
    <row r="275" spans="1:340" x14ac:dyDescent="0.3">
      <c r="A275" s="50">
        <v>2024</v>
      </c>
      <c r="B275" s="38" t="s">
        <v>15</v>
      </c>
      <c r="C275" s="37">
        <v>0</v>
      </c>
      <c r="D275" s="4">
        <v>0</v>
      </c>
      <c r="E275" s="38">
        <f t="shared" si="2812"/>
        <v>0</v>
      </c>
      <c r="F275" s="37">
        <v>0</v>
      </c>
      <c r="G275" s="4">
        <v>0</v>
      </c>
      <c r="H275" s="38">
        <f t="shared" si="2702"/>
        <v>0</v>
      </c>
      <c r="I275" s="37">
        <v>0</v>
      </c>
      <c r="J275" s="4">
        <v>0</v>
      </c>
      <c r="K275" s="38">
        <f t="shared" si="2703"/>
        <v>0</v>
      </c>
      <c r="L275" s="37">
        <v>0</v>
      </c>
      <c r="M275" s="4">
        <v>0</v>
      </c>
      <c r="N275" s="38">
        <f t="shared" si="2704"/>
        <v>0</v>
      </c>
      <c r="O275" s="65">
        <v>1.9123800000000002</v>
      </c>
      <c r="P275" s="4">
        <v>127.706</v>
      </c>
      <c r="Q275" s="38">
        <f t="shared" si="2705"/>
        <v>66778.569112833226</v>
      </c>
      <c r="R275" s="37">
        <v>0</v>
      </c>
      <c r="S275" s="4">
        <v>0</v>
      </c>
      <c r="T275" s="38">
        <f t="shared" si="2706"/>
        <v>0</v>
      </c>
      <c r="U275" s="65">
        <v>600.97629000000006</v>
      </c>
      <c r="V275" s="4">
        <v>22669.796999999999</v>
      </c>
      <c r="W275" s="38">
        <f t="shared" si="2707"/>
        <v>37721.61627208288</v>
      </c>
      <c r="X275" s="65">
        <v>1.2512000000000001</v>
      </c>
      <c r="Y275" s="4">
        <v>29.068000000000001</v>
      </c>
      <c r="Z275" s="38">
        <f t="shared" si="2708"/>
        <v>23232.097186700765</v>
      </c>
      <c r="AA275" s="37">
        <v>0</v>
      </c>
      <c r="AB275" s="4">
        <v>0</v>
      </c>
      <c r="AC275" s="38">
        <f t="shared" si="2709"/>
        <v>0</v>
      </c>
      <c r="AD275" s="65">
        <v>9.0671400000000002</v>
      </c>
      <c r="AE275" s="4">
        <v>639.84500000000003</v>
      </c>
      <c r="AF275" s="38">
        <f t="shared" si="2710"/>
        <v>70567.455669593721</v>
      </c>
      <c r="AG275" s="37">
        <v>0</v>
      </c>
      <c r="AH275" s="4">
        <v>0</v>
      </c>
      <c r="AI275" s="38">
        <f t="shared" si="2711"/>
        <v>0</v>
      </c>
      <c r="AJ275" s="37">
        <v>0</v>
      </c>
      <c r="AK275" s="4">
        <v>0</v>
      </c>
      <c r="AL275" s="38">
        <f t="shared" si="2712"/>
        <v>0</v>
      </c>
      <c r="AM275" s="65">
        <v>4.234</v>
      </c>
      <c r="AN275" s="4">
        <v>38.552999999999997</v>
      </c>
      <c r="AO275" s="38">
        <f t="shared" si="2713"/>
        <v>9105.5739253660831</v>
      </c>
      <c r="AP275" s="37">
        <v>0</v>
      </c>
      <c r="AQ275" s="4">
        <v>0</v>
      </c>
      <c r="AR275" s="38">
        <f t="shared" si="2714"/>
        <v>0</v>
      </c>
      <c r="AS275" s="37">
        <v>0</v>
      </c>
      <c r="AT275" s="4">
        <v>0</v>
      </c>
      <c r="AU275" s="38">
        <f t="shared" si="2715"/>
        <v>0</v>
      </c>
      <c r="AV275" s="37">
        <v>0</v>
      </c>
      <c r="AW275" s="4">
        <v>0</v>
      </c>
      <c r="AX275" s="38">
        <f t="shared" si="2716"/>
        <v>0</v>
      </c>
      <c r="AY275" s="37">
        <v>0</v>
      </c>
      <c r="AZ275" s="4">
        <v>0</v>
      </c>
      <c r="BA275" s="38">
        <f t="shared" si="2717"/>
        <v>0</v>
      </c>
      <c r="BB275" s="37">
        <v>0</v>
      </c>
      <c r="BC275" s="4">
        <v>0</v>
      </c>
      <c r="BD275" s="38">
        <f t="shared" si="2718"/>
        <v>0</v>
      </c>
      <c r="BE275" s="37">
        <v>0</v>
      </c>
      <c r="BF275" s="4">
        <v>0</v>
      </c>
      <c r="BG275" s="38">
        <f t="shared" si="2719"/>
        <v>0</v>
      </c>
      <c r="BH275" s="65">
        <v>48.332680000000003</v>
      </c>
      <c r="BI275" s="4">
        <v>263.35199999999998</v>
      </c>
      <c r="BJ275" s="38">
        <f t="shared" si="2720"/>
        <v>5448.7357208414669</v>
      </c>
      <c r="BK275" s="37">
        <v>0</v>
      </c>
      <c r="BL275" s="4">
        <v>0</v>
      </c>
      <c r="BM275" s="38">
        <f t="shared" si="2721"/>
        <v>0</v>
      </c>
      <c r="BN275" s="37">
        <v>0</v>
      </c>
      <c r="BO275" s="4">
        <v>0</v>
      </c>
      <c r="BP275" s="38">
        <f t="shared" si="2722"/>
        <v>0</v>
      </c>
      <c r="BQ275" s="37">
        <v>0</v>
      </c>
      <c r="BR275" s="4">
        <v>0</v>
      </c>
      <c r="BS275" s="38">
        <f t="shared" si="2723"/>
        <v>0</v>
      </c>
      <c r="BT275" s="37">
        <v>0</v>
      </c>
      <c r="BU275" s="4">
        <v>0</v>
      </c>
      <c r="BV275" s="38">
        <f t="shared" si="2724"/>
        <v>0</v>
      </c>
      <c r="BW275" s="37">
        <v>0</v>
      </c>
      <c r="BX275" s="4">
        <v>0</v>
      </c>
      <c r="BY275" s="38">
        <f t="shared" si="2725"/>
        <v>0</v>
      </c>
      <c r="BZ275" s="65">
        <v>0.89737999999999996</v>
      </c>
      <c r="CA275" s="4">
        <v>197.7</v>
      </c>
      <c r="CB275" s="38">
        <f t="shared" si="2726"/>
        <v>220308.00775591165</v>
      </c>
      <c r="CC275" s="65">
        <v>10.53182</v>
      </c>
      <c r="CD275" s="4">
        <v>615.4</v>
      </c>
      <c r="CE275" s="38">
        <f t="shared" si="2727"/>
        <v>58432.445674156981</v>
      </c>
      <c r="CF275" s="65">
        <v>0.5</v>
      </c>
      <c r="CG275" s="4">
        <v>43.68</v>
      </c>
      <c r="CH275" s="38">
        <f t="shared" si="2728"/>
        <v>87360</v>
      </c>
      <c r="CI275" s="37">
        <v>0</v>
      </c>
      <c r="CJ275" s="4">
        <v>0</v>
      </c>
      <c r="CK275" s="38">
        <f t="shared" si="2729"/>
        <v>0</v>
      </c>
      <c r="CL275" s="37">
        <v>0</v>
      </c>
      <c r="CM275" s="4">
        <v>0</v>
      </c>
      <c r="CN275" s="38">
        <f t="shared" si="2730"/>
        <v>0</v>
      </c>
      <c r="CO275" s="65">
        <v>5.0999999999999997E-2</v>
      </c>
      <c r="CP275" s="4">
        <v>23.867000000000001</v>
      </c>
      <c r="CQ275" s="38">
        <f t="shared" si="2731"/>
        <v>467980.39215686283</v>
      </c>
      <c r="CR275" s="37">
        <v>0</v>
      </c>
      <c r="CS275" s="4">
        <v>0</v>
      </c>
      <c r="CT275" s="38">
        <f t="shared" si="2732"/>
        <v>0</v>
      </c>
      <c r="CU275" s="37">
        <v>0</v>
      </c>
      <c r="CV275" s="4">
        <v>0</v>
      </c>
      <c r="CW275" s="38">
        <f t="shared" si="2733"/>
        <v>0</v>
      </c>
      <c r="CX275" s="65">
        <v>4.9662600000000001</v>
      </c>
      <c r="CY275" s="4">
        <v>339.07900000000001</v>
      </c>
      <c r="CZ275" s="38">
        <f t="shared" si="2734"/>
        <v>68276.530024606051</v>
      </c>
      <c r="DA275" s="37">
        <v>0</v>
      </c>
      <c r="DB275" s="4">
        <v>0</v>
      </c>
      <c r="DC275" s="38">
        <f t="shared" si="2735"/>
        <v>0</v>
      </c>
      <c r="DD275" s="37">
        <v>0</v>
      </c>
      <c r="DE275" s="4">
        <v>0</v>
      </c>
      <c r="DF275" s="38">
        <f t="shared" si="2736"/>
        <v>0</v>
      </c>
      <c r="DG275" s="37">
        <v>0</v>
      </c>
      <c r="DH275" s="4">
        <v>0</v>
      </c>
      <c r="DI275" s="38">
        <f t="shared" si="2737"/>
        <v>0</v>
      </c>
      <c r="DJ275" s="37">
        <v>0</v>
      </c>
      <c r="DK275" s="4">
        <v>0</v>
      </c>
      <c r="DL275" s="38">
        <f t="shared" si="2738"/>
        <v>0</v>
      </c>
      <c r="DM275" s="65">
        <v>1186.8649599999999</v>
      </c>
      <c r="DN275" s="4">
        <v>24144.204000000002</v>
      </c>
      <c r="DO275" s="38">
        <f t="shared" si="2739"/>
        <v>20342.840014419166</v>
      </c>
      <c r="DP275" s="65">
        <v>5.0238100000000001</v>
      </c>
      <c r="DQ275" s="4">
        <v>107.08499999999999</v>
      </c>
      <c r="DR275" s="38">
        <f t="shared" si="2740"/>
        <v>21315.495609905629</v>
      </c>
      <c r="DS275" s="37">
        <v>0</v>
      </c>
      <c r="DT275" s="4">
        <v>0</v>
      </c>
      <c r="DU275" s="38">
        <f t="shared" si="2741"/>
        <v>0</v>
      </c>
      <c r="DV275" s="37">
        <v>0</v>
      </c>
      <c r="DW275" s="4">
        <v>0</v>
      </c>
      <c r="DX275" s="38">
        <f t="shared" si="2742"/>
        <v>0</v>
      </c>
      <c r="DY275" s="65">
        <v>0.55800000000000005</v>
      </c>
      <c r="DZ275" s="4">
        <v>30.79</v>
      </c>
      <c r="EA275" s="38">
        <f t="shared" si="2743"/>
        <v>55179.211469534042</v>
      </c>
      <c r="EB275" s="65">
        <v>25.197430000000001</v>
      </c>
      <c r="EC275" s="4">
        <v>1597.6990000000001</v>
      </c>
      <c r="ED275" s="38">
        <f t="shared" si="2744"/>
        <v>63407.220498280978</v>
      </c>
      <c r="EE275" s="37">
        <v>0</v>
      </c>
      <c r="EF275" s="4">
        <v>0</v>
      </c>
      <c r="EG275" s="38">
        <f t="shared" si="2745"/>
        <v>0</v>
      </c>
      <c r="EH275" s="37">
        <v>0</v>
      </c>
      <c r="EI275" s="4">
        <v>0</v>
      </c>
      <c r="EJ275" s="38">
        <f t="shared" si="2746"/>
        <v>0</v>
      </c>
      <c r="EK275" s="37">
        <v>0</v>
      </c>
      <c r="EL275" s="4">
        <v>0</v>
      </c>
      <c r="EM275" s="38">
        <f t="shared" si="2747"/>
        <v>0</v>
      </c>
      <c r="EN275" s="37">
        <v>0</v>
      </c>
      <c r="EO275" s="4">
        <v>0</v>
      </c>
      <c r="EP275" s="38">
        <f t="shared" si="2748"/>
        <v>0</v>
      </c>
      <c r="EQ275" s="37"/>
      <c r="ER275" s="4"/>
      <c r="ES275" s="38"/>
      <c r="ET275" s="37">
        <v>0</v>
      </c>
      <c r="EU275" s="4">
        <v>0</v>
      </c>
      <c r="EV275" s="38">
        <f t="shared" si="2749"/>
        <v>0</v>
      </c>
      <c r="EW275" s="37">
        <v>0</v>
      </c>
      <c r="EX275" s="4">
        <v>0</v>
      </c>
      <c r="EY275" s="38">
        <f t="shared" si="2750"/>
        <v>0</v>
      </c>
      <c r="EZ275" s="37">
        <v>0</v>
      </c>
      <c r="FA275" s="4">
        <v>0</v>
      </c>
      <c r="FB275" s="38">
        <f t="shared" si="2751"/>
        <v>0</v>
      </c>
      <c r="FC275" s="37">
        <v>0</v>
      </c>
      <c r="FD275" s="4">
        <v>0</v>
      </c>
      <c r="FE275" s="38">
        <f t="shared" si="2752"/>
        <v>0</v>
      </c>
      <c r="FF275" s="65">
        <v>1E-3</v>
      </c>
      <c r="FG275" s="4">
        <v>0.48399999999999999</v>
      </c>
      <c r="FH275" s="38">
        <f t="shared" si="2753"/>
        <v>484000</v>
      </c>
      <c r="FI275" s="65">
        <v>122.3274</v>
      </c>
      <c r="FJ275" s="4">
        <v>4667.665</v>
      </c>
      <c r="FK275" s="38">
        <f t="shared" si="2754"/>
        <v>38157.150401300118</v>
      </c>
      <c r="FL275" s="37">
        <v>0</v>
      </c>
      <c r="FM275" s="4">
        <v>0</v>
      </c>
      <c r="FN275" s="38">
        <f t="shared" si="2755"/>
        <v>0</v>
      </c>
      <c r="FO275" s="37">
        <v>0</v>
      </c>
      <c r="FP275" s="4">
        <v>0</v>
      </c>
      <c r="FQ275" s="38">
        <f t="shared" si="2756"/>
        <v>0</v>
      </c>
      <c r="FR275" s="37">
        <v>0</v>
      </c>
      <c r="FS275" s="4">
        <v>0</v>
      </c>
      <c r="FT275" s="38">
        <f t="shared" si="2757"/>
        <v>0</v>
      </c>
      <c r="FU275" s="37">
        <v>0</v>
      </c>
      <c r="FV275" s="4">
        <v>0</v>
      </c>
      <c r="FW275" s="38">
        <f t="shared" si="2758"/>
        <v>0</v>
      </c>
      <c r="FX275" s="37">
        <v>0</v>
      </c>
      <c r="FY275" s="4">
        <v>0</v>
      </c>
      <c r="FZ275" s="38">
        <f t="shared" si="2759"/>
        <v>0</v>
      </c>
      <c r="GA275" s="37">
        <v>0</v>
      </c>
      <c r="GB275" s="4">
        <v>0</v>
      </c>
      <c r="GC275" s="38">
        <f t="shared" si="2760"/>
        <v>0</v>
      </c>
      <c r="GD275" s="37">
        <v>0</v>
      </c>
      <c r="GE275" s="4">
        <v>0</v>
      </c>
      <c r="GF275" s="38">
        <f t="shared" si="2761"/>
        <v>0</v>
      </c>
      <c r="GG275" s="37">
        <v>0</v>
      </c>
      <c r="GH275" s="4">
        <v>0</v>
      </c>
      <c r="GI275" s="38">
        <f t="shared" si="2762"/>
        <v>0</v>
      </c>
      <c r="GJ275" s="37">
        <v>0</v>
      </c>
      <c r="GK275" s="4">
        <v>0</v>
      </c>
      <c r="GL275" s="38">
        <f t="shared" si="2763"/>
        <v>0</v>
      </c>
      <c r="GM275" s="37">
        <v>0</v>
      </c>
      <c r="GN275" s="4">
        <v>0</v>
      </c>
      <c r="GO275" s="38">
        <f t="shared" si="2764"/>
        <v>0</v>
      </c>
      <c r="GP275" s="37">
        <v>0</v>
      </c>
      <c r="GQ275" s="4">
        <v>0</v>
      </c>
      <c r="GR275" s="38">
        <f t="shared" si="2765"/>
        <v>0</v>
      </c>
      <c r="GS275" s="37">
        <v>0</v>
      </c>
      <c r="GT275" s="4">
        <v>0</v>
      </c>
      <c r="GU275" s="38">
        <f t="shared" si="2766"/>
        <v>0</v>
      </c>
      <c r="GV275" s="37">
        <v>0</v>
      </c>
      <c r="GW275" s="4">
        <v>0</v>
      </c>
      <c r="GX275" s="38">
        <f t="shared" si="2767"/>
        <v>0</v>
      </c>
      <c r="GY275" s="37">
        <v>0</v>
      </c>
      <c r="GZ275" s="4">
        <v>0</v>
      </c>
      <c r="HA275" s="38">
        <f t="shared" si="2768"/>
        <v>0</v>
      </c>
      <c r="HB275" s="37">
        <v>0</v>
      </c>
      <c r="HC275" s="4">
        <v>0</v>
      </c>
      <c r="HD275" s="38">
        <f t="shared" si="2769"/>
        <v>0</v>
      </c>
      <c r="HE275" s="37">
        <v>0</v>
      </c>
      <c r="HF275" s="4">
        <v>0</v>
      </c>
      <c r="HG275" s="38">
        <f t="shared" si="2770"/>
        <v>0</v>
      </c>
      <c r="HH275" s="65">
        <v>38.384599999999999</v>
      </c>
      <c r="HI275" s="4">
        <v>2706.058</v>
      </c>
      <c r="HJ275" s="38">
        <f t="shared" si="2771"/>
        <v>70498.533265945196</v>
      </c>
      <c r="HK275" s="37">
        <v>0</v>
      </c>
      <c r="HL275" s="4">
        <v>0</v>
      </c>
      <c r="HM275" s="38">
        <f t="shared" si="2772"/>
        <v>0</v>
      </c>
      <c r="HN275" s="65">
        <v>4.4000000000000003E-3</v>
      </c>
      <c r="HO275" s="4">
        <v>0.20799999999999999</v>
      </c>
      <c r="HP275" s="38">
        <f t="shared" si="2773"/>
        <v>47272.727272727265</v>
      </c>
      <c r="HQ275" s="37">
        <v>0</v>
      </c>
      <c r="HR275" s="4">
        <v>0</v>
      </c>
      <c r="HS275" s="38">
        <f t="shared" si="2774"/>
        <v>0</v>
      </c>
      <c r="HT275" s="37">
        <v>0</v>
      </c>
      <c r="HU275" s="4">
        <v>0</v>
      </c>
      <c r="HV275" s="38">
        <f t="shared" si="2775"/>
        <v>0</v>
      </c>
      <c r="HW275" s="37">
        <v>0</v>
      </c>
      <c r="HX275" s="4">
        <v>0</v>
      </c>
      <c r="HY275" s="38">
        <f t="shared" si="2776"/>
        <v>0</v>
      </c>
      <c r="HZ275" s="65">
        <v>6.1008000000000004</v>
      </c>
      <c r="IA275" s="4">
        <v>226.54</v>
      </c>
      <c r="IB275" s="38">
        <f t="shared" si="2777"/>
        <v>37132.835038027792</v>
      </c>
      <c r="IC275" s="65">
        <v>31.912610000000001</v>
      </c>
      <c r="ID275" s="4">
        <v>952.6</v>
      </c>
      <c r="IE275" s="38">
        <f t="shared" si="2778"/>
        <v>29850.269219596892</v>
      </c>
      <c r="IF275" s="37">
        <v>0</v>
      </c>
      <c r="IG275" s="4">
        <v>0</v>
      </c>
      <c r="IH275" s="38">
        <f t="shared" si="2779"/>
        <v>0</v>
      </c>
      <c r="II275" s="37">
        <v>0</v>
      </c>
      <c r="IJ275" s="4">
        <v>0</v>
      </c>
      <c r="IK275" s="38">
        <f t="shared" si="2780"/>
        <v>0</v>
      </c>
      <c r="IL275" s="65">
        <v>19.595119999999998</v>
      </c>
      <c r="IM275" s="4">
        <v>1468.028</v>
      </c>
      <c r="IN275" s="38">
        <f t="shared" si="2781"/>
        <v>74918.040818326204</v>
      </c>
      <c r="IO275" s="65">
        <v>42.527200000000001</v>
      </c>
      <c r="IP275" s="4">
        <v>3257.221</v>
      </c>
      <c r="IQ275" s="38">
        <f t="shared" si="2782"/>
        <v>76591.475573280157</v>
      </c>
      <c r="IR275" s="37">
        <v>0</v>
      </c>
      <c r="IS275" s="4">
        <v>0</v>
      </c>
      <c r="IT275" s="38">
        <f t="shared" si="2783"/>
        <v>0</v>
      </c>
      <c r="IU275" s="37">
        <v>0</v>
      </c>
      <c r="IV275" s="4">
        <v>0</v>
      </c>
      <c r="IW275" s="38">
        <f t="shared" si="2784"/>
        <v>0</v>
      </c>
      <c r="IX275" s="37">
        <v>0</v>
      </c>
      <c r="IY275" s="4">
        <v>0</v>
      </c>
      <c r="IZ275" s="38">
        <f t="shared" si="2785"/>
        <v>0</v>
      </c>
      <c r="JA275" s="37">
        <v>0</v>
      </c>
      <c r="JB275" s="4">
        <v>0</v>
      </c>
      <c r="JC275" s="38">
        <f t="shared" si="2786"/>
        <v>0</v>
      </c>
      <c r="JD275" s="37">
        <v>0</v>
      </c>
      <c r="JE275" s="4">
        <v>0</v>
      </c>
      <c r="JF275" s="38">
        <f t="shared" si="2787"/>
        <v>0</v>
      </c>
      <c r="JG275" s="37">
        <v>0</v>
      </c>
      <c r="JH275" s="4">
        <v>0</v>
      </c>
      <c r="JI275" s="38">
        <f t="shared" si="2788"/>
        <v>0</v>
      </c>
      <c r="JJ275" s="37">
        <v>0</v>
      </c>
      <c r="JK275" s="4">
        <v>0</v>
      </c>
      <c r="JL275" s="38">
        <f t="shared" si="2789"/>
        <v>0</v>
      </c>
      <c r="JM275" s="37">
        <v>0</v>
      </c>
      <c r="JN275" s="4">
        <v>0</v>
      </c>
      <c r="JO275" s="38">
        <f t="shared" si="2790"/>
        <v>0</v>
      </c>
      <c r="JP275" s="65">
        <v>50.926130000000001</v>
      </c>
      <c r="JQ275" s="4">
        <v>4514.71</v>
      </c>
      <c r="JR275" s="38">
        <f t="shared" si="2791"/>
        <v>88652.132019456418</v>
      </c>
      <c r="JS275" s="37">
        <v>0</v>
      </c>
      <c r="JT275" s="4">
        <v>0</v>
      </c>
      <c r="JU275" s="38">
        <f t="shared" si="2792"/>
        <v>0</v>
      </c>
      <c r="JV275" s="37">
        <v>0</v>
      </c>
      <c r="JW275" s="4">
        <v>0</v>
      </c>
      <c r="JX275" s="38">
        <f t="shared" si="2793"/>
        <v>0</v>
      </c>
      <c r="JY275" s="37">
        <v>0</v>
      </c>
      <c r="JZ275" s="4">
        <v>0</v>
      </c>
      <c r="KA275" s="38">
        <f t="shared" si="2794"/>
        <v>0</v>
      </c>
      <c r="KB275" s="37">
        <v>0</v>
      </c>
      <c r="KC275" s="4">
        <v>0</v>
      </c>
      <c r="KD275" s="38">
        <f t="shared" si="2795"/>
        <v>0</v>
      </c>
      <c r="KE275" s="65">
        <v>0.16952</v>
      </c>
      <c r="KF275" s="4">
        <v>12.711</v>
      </c>
      <c r="KG275" s="38">
        <f t="shared" si="2796"/>
        <v>74982.302973100523</v>
      </c>
      <c r="KH275" s="65"/>
      <c r="KI275" s="4"/>
      <c r="KJ275" s="38"/>
      <c r="KK275" s="65">
        <v>0.90239999999999998</v>
      </c>
      <c r="KL275" s="4">
        <v>1.3220000000000001</v>
      </c>
      <c r="KM275" s="38">
        <f t="shared" si="2797"/>
        <v>1464.9822695035461</v>
      </c>
      <c r="KN275" s="37">
        <v>0</v>
      </c>
      <c r="KO275" s="4">
        <v>0</v>
      </c>
      <c r="KP275" s="38">
        <f t="shared" si="2798"/>
        <v>0</v>
      </c>
      <c r="KQ275" s="37">
        <v>0</v>
      </c>
      <c r="KR275" s="4">
        <v>0</v>
      </c>
      <c r="KS275" s="38">
        <f t="shared" si="2799"/>
        <v>0</v>
      </c>
      <c r="KT275" s="65">
        <v>20.155249999999999</v>
      </c>
      <c r="KU275" s="4">
        <v>206.126</v>
      </c>
      <c r="KV275" s="38">
        <f t="shared" si="2800"/>
        <v>10226.913583309561</v>
      </c>
      <c r="KW275" s="37">
        <v>0</v>
      </c>
      <c r="KX275" s="4">
        <v>0</v>
      </c>
      <c r="KY275" s="38">
        <f t="shared" si="2801"/>
        <v>0</v>
      </c>
      <c r="KZ275" s="65">
        <v>116.30712</v>
      </c>
      <c r="LA275" s="4">
        <v>3501.623</v>
      </c>
      <c r="LB275" s="38">
        <f t="shared" si="2802"/>
        <v>30106.695101727222</v>
      </c>
      <c r="LC275" s="65">
        <v>9.5650700000000004</v>
      </c>
      <c r="LD275" s="4">
        <v>743.15800000000002</v>
      </c>
      <c r="LE275" s="38">
        <f t="shared" si="2803"/>
        <v>77694.988118226014</v>
      </c>
      <c r="LF275" s="65">
        <v>5.6596099999999998</v>
      </c>
      <c r="LG275" s="4">
        <v>108.321</v>
      </c>
      <c r="LH275" s="38">
        <f t="shared" si="2804"/>
        <v>19139.304651733954</v>
      </c>
      <c r="LI275" s="65">
        <v>0.1002</v>
      </c>
      <c r="LJ275" s="4">
        <v>2.105</v>
      </c>
      <c r="LK275" s="38">
        <f t="shared" si="2805"/>
        <v>21007.984031936128</v>
      </c>
      <c r="LL275" s="37">
        <v>0</v>
      </c>
      <c r="LM275" s="4">
        <v>0</v>
      </c>
      <c r="LN275" s="38">
        <f t="shared" si="2806"/>
        <v>0</v>
      </c>
      <c r="LO275" s="37">
        <v>0</v>
      </c>
      <c r="LP275" s="4">
        <v>0</v>
      </c>
      <c r="LQ275" s="38">
        <f t="shared" si="2807"/>
        <v>0</v>
      </c>
      <c r="LR275" s="37">
        <v>0</v>
      </c>
      <c r="LS275" s="4">
        <v>0</v>
      </c>
      <c r="LT275" s="38">
        <f t="shared" si="2808"/>
        <v>0</v>
      </c>
      <c r="LU275" s="65">
        <v>39.975999999999999</v>
      </c>
      <c r="LV275" s="4">
        <v>1335.3</v>
      </c>
      <c r="LW275" s="38">
        <f t="shared" si="2809"/>
        <v>33402.541524914952</v>
      </c>
      <c r="LX275" s="65">
        <v>57.848999999999997</v>
      </c>
      <c r="LY275" s="4">
        <v>1671.414</v>
      </c>
      <c r="LZ275" s="38">
        <f t="shared" si="2810"/>
        <v>28892.70341751802</v>
      </c>
      <c r="MA275" s="72">
        <f t="shared" si="2373"/>
        <v>2462.8277799999992</v>
      </c>
      <c r="MB275" s="73">
        <f t="shared" si="2374"/>
        <v>76243.418999999994</v>
      </c>
    </row>
    <row r="276" spans="1:340" x14ac:dyDescent="0.3">
      <c r="A276" s="50">
        <v>2024</v>
      </c>
      <c r="B276" s="51" t="s">
        <v>16</v>
      </c>
      <c r="C276" s="37">
        <v>0</v>
      </c>
      <c r="D276" s="4">
        <v>0</v>
      </c>
      <c r="E276" s="38">
        <f t="shared" si="2812"/>
        <v>0</v>
      </c>
      <c r="F276" s="37">
        <v>0</v>
      </c>
      <c r="G276" s="4">
        <v>0</v>
      </c>
      <c r="H276" s="38">
        <f t="shared" si="2702"/>
        <v>0</v>
      </c>
      <c r="I276" s="37">
        <v>0</v>
      </c>
      <c r="J276" s="4">
        <v>0</v>
      </c>
      <c r="K276" s="38">
        <f t="shared" si="2703"/>
        <v>0</v>
      </c>
      <c r="L276" s="37">
        <v>0</v>
      </c>
      <c r="M276" s="4">
        <v>0</v>
      </c>
      <c r="N276" s="38">
        <f t="shared" si="2704"/>
        <v>0</v>
      </c>
      <c r="O276" s="65">
        <v>31.396930000000001</v>
      </c>
      <c r="P276" s="4">
        <v>3375.973</v>
      </c>
      <c r="Q276" s="38">
        <f t="shared" si="2705"/>
        <v>107525.57654522274</v>
      </c>
      <c r="R276" s="37">
        <v>0</v>
      </c>
      <c r="S276" s="4">
        <v>0</v>
      </c>
      <c r="T276" s="38">
        <f t="shared" si="2706"/>
        <v>0</v>
      </c>
      <c r="U276" s="65">
        <v>167.33885999999998</v>
      </c>
      <c r="V276" s="4">
        <v>6499.7420000000002</v>
      </c>
      <c r="W276" s="38">
        <f t="shared" si="2707"/>
        <v>38841.796818742521</v>
      </c>
      <c r="X276" s="65">
        <v>7.38</v>
      </c>
      <c r="Y276" s="4">
        <v>413.51600000000002</v>
      </c>
      <c r="Z276" s="38">
        <f t="shared" si="2708"/>
        <v>56031.9783197832</v>
      </c>
      <c r="AA276" s="37">
        <v>0</v>
      </c>
      <c r="AB276" s="4">
        <v>0</v>
      </c>
      <c r="AC276" s="38">
        <f t="shared" si="2709"/>
        <v>0</v>
      </c>
      <c r="AD276" s="65">
        <v>10.465440000000001</v>
      </c>
      <c r="AE276" s="4">
        <v>800.93399999999997</v>
      </c>
      <c r="AF276" s="38">
        <f t="shared" si="2710"/>
        <v>76531.325964316828</v>
      </c>
      <c r="AG276" s="37">
        <v>0</v>
      </c>
      <c r="AH276" s="4">
        <v>0</v>
      </c>
      <c r="AI276" s="38">
        <f t="shared" si="2711"/>
        <v>0</v>
      </c>
      <c r="AJ276" s="37">
        <v>0</v>
      </c>
      <c r="AK276" s="4">
        <v>0</v>
      </c>
      <c r="AL276" s="38">
        <f t="shared" si="2712"/>
        <v>0</v>
      </c>
      <c r="AM276" s="37">
        <v>0</v>
      </c>
      <c r="AN276" s="4">
        <v>0</v>
      </c>
      <c r="AO276" s="38">
        <f t="shared" si="2713"/>
        <v>0</v>
      </c>
      <c r="AP276" s="37">
        <v>0</v>
      </c>
      <c r="AQ276" s="4">
        <v>0</v>
      </c>
      <c r="AR276" s="38">
        <f t="shared" si="2714"/>
        <v>0</v>
      </c>
      <c r="AS276" s="37">
        <v>0</v>
      </c>
      <c r="AT276" s="4">
        <v>0</v>
      </c>
      <c r="AU276" s="38">
        <f t="shared" si="2715"/>
        <v>0</v>
      </c>
      <c r="AV276" s="37">
        <v>0</v>
      </c>
      <c r="AW276" s="4">
        <v>0</v>
      </c>
      <c r="AX276" s="38">
        <f t="shared" si="2716"/>
        <v>0</v>
      </c>
      <c r="AY276" s="65">
        <v>5.2399999999999999E-3</v>
      </c>
      <c r="AZ276" s="4">
        <v>0.74099999999999999</v>
      </c>
      <c r="BA276" s="38">
        <f t="shared" si="2717"/>
        <v>141412.21374045801</v>
      </c>
      <c r="BB276" s="37">
        <v>0</v>
      </c>
      <c r="BC276" s="4">
        <v>0</v>
      </c>
      <c r="BD276" s="38">
        <f t="shared" si="2718"/>
        <v>0</v>
      </c>
      <c r="BE276" s="37">
        <v>0</v>
      </c>
      <c r="BF276" s="4">
        <v>0</v>
      </c>
      <c r="BG276" s="38">
        <f t="shared" si="2719"/>
        <v>0</v>
      </c>
      <c r="BH276" s="65">
        <v>26.704650000000001</v>
      </c>
      <c r="BI276" s="4">
        <v>51.366999999999997</v>
      </c>
      <c r="BJ276" s="38">
        <f t="shared" si="2720"/>
        <v>1923.5226823792859</v>
      </c>
      <c r="BK276" s="37">
        <v>0</v>
      </c>
      <c r="BL276" s="4">
        <v>0</v>
      </c>
      <c r="BM276" s="38">
        <f t="shared" si="2721"/>
        <v>0</v>
      </c>
      <c r="BN276" s="65">
        <v>4.67258</v>
      </c>
      <c r="BO276" s="4">
        <v>171.249</v>
      </c>
      <c r="BP276" s="38">
        <f t="shared" si="2722"/>
        <v>36649.77378664464</v>
      </c>
      <c r="BQ276" s="37">
        <v>0</v>
      </c>
      <c r="BR276" s="4">
        <v>0</v>
      </c>
      <c r="BS276" s="38">
        <f t="shared" si="2723"/>
        <v>0</v>
      </c>
      <c r="BT276" s="37">
        <v>0</v>
      </c>
      <c r="BU276" s="4">
        <v>0</v>
      </c>
      <c r="BV276" s="38">
        <f t="shared" si="2724"/>
        <v>0</v>
      </c>
      <c r="BW276" s="65">
        <v>5.0300000000000006E-3</v>
      </c>
      <c r="BX276" s="4">
        <v>1.3260000000000001</v>
      </c>
      <c r="BY276" s="38">
        <f t="shared" si="2725"/>
        <v>263618.29025844927</v>
      </c>
      <c r="BZ276" s="65">
        <v>1.4839999999999999E-2</v>
      </c>
      <c r="CA276" s="4">
        <v>1.405</v>
      </c>
      <c r="CB276" s="38">
        <f t="shared" si="2726"/>
        <v>94676.549865229113</v>
      </c>
      <c r="CC276" s="65">
        <v>11.676</v>
      </c>
      <c r="CD276" s="4">
        <v>599.14700000000005</v>
      </c>
      <c r="CE276" s="38">
        <f t="shared" si="2727"/>
        <v>51314.405618362456</v>
      </c>
      <c r="CF276" s="37">
        <v>0</v>
      </c>
      <c r="CG276" s="4">
        <v>0</v>
      </c>
      <c r="CH276" s="38">
        <f t="shared" si="2728"/>
        <v>0</v>
      </c>
      <c r="CI276" s="37">
        <v>0</v>
      </c>
      <c r="CJ276" s="4">
        <v>0</v>
      </c>
      <c r="CK276" s="38">
        <f t="shared" si="2729"/>
        <v>0</v>
      </c>
      <c r="CL276" s="37">
        <v>0</v>
      </c>
      <c r="CM276" s="4">
        <v>0</v>
      </c>
      <c r="CN276" s="38">
        <f t="shared" si="2730"/>
        <v>0</v>
      </c>
      <c r="CO276" s="65">
        <v>0.15571000000000002</v>
      </c>
      <c r="CP276" s="4">
        <v>44.875999999999998</v>
      </c>
      <c r="CQ276" s="38">
        <f t="shared" si="2731"/>
        <v>288202.42758975015</v>
      </c>
      <c r="CR276" s="37">
        <v>0</v>
      </c>
      <c r="CS276" s="4">
        <v>0</v>
      </c>
      <c r="CT276" s="38">
        <f t="shared" si="2732"/>
        <v>0</v>
      </c>
      <c r="CU276" s="37">
        <v>0</v>
      </c>
      <c r="CV276" s="4">
        <v>0</v>
      </c>
      <c r="CW276" s="38">
        <f t="shared" si="2733"/>
        <v>0</v>
      </c>
      <c r="CX276" s="65">
        <v>0.37975999999999999</v>
      </c>
      <c r="CY276" s="4">
        <v>77.731999999999999</v>
      </c>
      <c r="CZ276" s="38">
        <f t="shared" si="2734"/>
        <v>204687.17084474405</v>
      </c>
      <c r="DA276" s="37">
        <v>0</v>
      </c>
      <c r="DB276" s="4">
        <v>0</v>
      </c>
      <c r="DC276" s="38">
        <f t="shared" si="2735"/>
        <v>0</v>
      </c>
      <c r="DD276" s="37">
        <v>0</v>
      </c>
      <c r="DE276" s="4">
        <v>0</v>
      </c>
      <c r="DF276" s="38">
        <f t="shared" si="2736"/>
        <v>0</v>
      </c>
      <c r="DG276" s="65">
        <v>9.2000000000000003E-4</v>
      </c>
      <c r="DH276" s="4">
        <v>0.72499999999999998</v>
      </c>
      <c r="DI276" s="38">
        <f t="shared" si="2737"/>
        <v>788043.47826086951</v>
      </c>
      <c r="DJ276" s="65">
        <v>8.8000000000000003E-4</v>
      </c>
      <c r="DK276" s="4">
        <v>0.13</v>
      </c>
      <c r="DL276" s="38">
        <f t="shared" si="2738"/>
        <v>147727.27272727271</v>
      </c>
      <c r="DM276" s="65">
        <v>328.37566999999996</v>
      </c>
      <c r="DN276" s="4">
        <v>7318.4269999999997</v>
      </c>
      <c r="DO276" s="38">
        <f t="shared" si="2739"/>
        <v>22286.75163418776</v>
      </c>
      <c r="DP276" s="37">
        <v>0</v>
      </c>
      <c r="DQ276" s="4">
        <v>0</v>
      </c>
      <c r="DR276" s="38">
        <f t="shared" si="2740"/>
        <v>0</v>
      </c>
      <c r="DS276" s="37">
        <v>0</v>
      </c>
      <c r="DT276" s="4">
        <v>0</v>
      </c>
      <c r="DU276" s="38">
        <f t="shared" si="2741"/>
        <v>0</v>
      </c>
      <c r="DV276" s="37">
        <v>0</v>
      </c>
      <c r="DW276" s="4">
        <v>0</v>
      </c>
      <c r="DX276" s="38">
        <f t="shared" si="2742"/>
        <v>0</v>
      </c>
      <c r="DY276" s="37">
        <v>0</v>
      </c>
      <c r="DZ276" s="4">
        <v>0</v>
      </c>
      <c r="EA276" s="38">
        <f t="shared" si="2743"/>
        <v>0</v>
      </c>
      <c r="EB276" s="65">
        <v>0.17896999999999999</v>
      </c>
      <c r="EC276" s="4">
        <v>43.124000000000002</v>
      </c>
      <c r="ED276" s="38">
        <f t="shared" si="2744"/>
        <v>240956.58490249765</v>
      </c>
      <c r="EE276" s="37">
        <v>0</v>
      </c>
      <c r="EF276" s="4">
        <v>0</v>
      </c>
      <c r="EG276" s="38">
        <f t="shared" si="2745"/>
        <v>0</v>
      </c>
      <c r="EH276" s="37">
        <v>0</v>
      </c>
      <c r="EI276" s="4">
        <v>0</v>
      </c>
      <c r="EJ276" s="38">
        <f t="shared" si="2746"/>
        <v>0</v>
      </c>
      <c r="EK276" s="37">
        <v>0</v>
      </c>
      <c r="EL276" s="4">
        <v>0</v>
      </c>
      <c r="EM276" s="38">
        <f t="shared" si="2747"/>
        <v>0</v>
      </c>
      <c r="EN276" s="37">
        <v>0</v>
      </c>
      <c r="EO276" s="4">
        <v>0</v>
      </c>
      <c r="EP276" s="38">
        <f t="shared" si="2748"/>
        <v>0</v>
      </c>
      <c r="EQ276" s="37"/>
      <c r="ER276" s="4"/>
      <c r="ES276" s="38"/>
      <c r="ET276" s="37">
        <v>0</v>
      </c>
      <c r="EU276" s="4">
        <v>0</v>
      </c>
      <c r="EV276" s="38">
        <f t="shared" si="2749"/>
        <v>0</v>
      </c>
      <c r="EW276" s="37">
        <v>0</v>
      </c>
      <c r="EX276" s="4">
        <v>0</v>
      </c>
      <c r="EY276" s="38">
        <f t="shared" si="2750"/>
        <v>0</v>
      </c>
      <c r="EZ276" s="37">
        <v>0</v>
      </c>
      <c r="FA276" s="4">
        <v>0</v>
      </c>
      <c r="FB276" s="38">
        <f t="shared" si="2751"/>
        <v>0</v>
      </c>
      <c r="FC276" s="37">
        <v>0</v>
      </c>
      <c r="FD276" s="4">
        <v>0</v>
      </c>
      <c r="FE276" s="38">
        <f t="shared" si="2752"/>
        <v>0</v>
      </c>
      <c r="FF276" s="37">
        <v>0</v>
      </c>
      <c r="FG276" s="4">
        <v>0</v>
      </c>
      <c r="FH276" s="38">
        <f t="shared" si="2753"/>
        <v>0</v>
      </c>
      <c r="FI276" s="65">
        <v>94.888999999999996</v>
      </c>
      <c r="FJ276" s="4">
        <v>3364.41</v>
      </c>
      <c r="FK276" s="38">
        <f t="shared" si="2754"/>
        <v>35456.269957529323</v>
      </c>
      <c r="FL276" s="37">
        <v>0</v>
      </c>
      <c r="FM276" s="4">
        <v>0</v>
      </c>
      <c r="FN276" s="38">
        <f t="shared" si="2755"/>
        <v>0</v>
      </c>
      <c r="FO276" s="37">
        <v>0</v>
      </c>
      <c r="FP276" s="4">
        <v>0</v>
      </c>
      <c r="FQ276" s="38">
        <f t="shared" si="2756"/>
        <v>0</v>
      </c>
      <c r="FR276" s="37">
        <v>0</v>
      </c>
      <c r="FS276" s="4">
        <v>0</v>
      </c>
      <c r="FT276" s="38">
        <f t="shared" si="2757"/>
        <v>0</v>
      </c>
      <c r="FU276" s="37">
        <v>0</v>
      </c>
      <c r="FV276" s="4">
        <v>0</v>
      </c>
      <c r="FW276" s="38">
        <f t="shared" si="2758"/>
        <v>0</v>
      </c>
      <c r="FX276" s="37">
        <v>0</v>
      </c>
      <c r="FY276" s="4">
        <v>0</v>
      </c>
      <c r="FZ276" s="38">
        <f t="shared" si="2759"/>
        <v>0</v>
      </c>
      <c r="GA276" s="37">
        <v>0</v>
      </c>
      <c r="GB276" s="4">
        <v>0</v>
      </c>
      <c r="GC276" s="38">
        <f t="shared" si="2760"/>
        <v>0</v>
      </c>
      <c r="GD276" s="65">
        <v>1.42787</v>
      </c>
      <c r="GE276" s="4">
        <v>286.685</v>
      </c>
      <c r="GF276" s="38">
        <f t="shared" si="2761"/>
        <v>200778.08203828082</v>
      </c>
      <c r="GG276" s="37">
        <v>0</v>
      </c>
      <c r="GH276" s="4">
        <v>0</v>
      </c>
      <c r="GI276" s="38">
        <f t="shared" si="2762"/>
        <v>0</v>
      </c>
      <c r="GJ276" s="37">
        <v>0</v>
      </c>
      <c r="GK276" s="4">
        <v>0</v>
      </c>
      <c r="GL276" s="38">
        <f t="shared" si="2763"/>
        <v>0</v>
      </c>
      <c r="GM276" s="37">
        <v>0</v>
      </c>
      <c r="GN276" s="4">
        <v>0</v>
      </c>
      <c r="GO276" s="38">
        <f t="shared" si="2764"/>
        <v>0</v>
      </c>
      <c r="GP276" s="37">
        <v>0</v>
      </c>
      <c r="GQ276" s="4">
        <v>0</v>
      </c>
      <c r="GR276" s="38">
        <f t="shared" si="2765"/>
        <v>0</v>
      </c>
      <c r="GS276" s="37">
        <v>0</v>
      </c>
      <c r="GT276" s="4">
        <v>0</v>
      </c>
      <c r="GU276" s="38">
        <f t="shared" si="2766"/>
        <v>0</v>
      </c>
      <c r="GV276" s="37">
        <v>0</v>
      </c>
      <c r="GW276" s="4">
        <v>0</v>
      </c>
      <c r="GX276" s="38">
        <f t="shared" si="2767"/>
        <v>0</v>
      </c>
      <c r="GY276" s="37">
        <v>0</v>
      </c>
      <c r="GZ276" s="4">
        <v>0</v>
      </c>
      <c r="HA276" s="38">
        <f t="shared" si="2768"/>
        <v>0</v>
      </c>
      <c r="HB276" s="65">
        <v>72.900000000000006</v>
      </c>
      <c r="HC276" s="4">
        <v>2332.8000000000002</v>
      </c>
      <c r="HD276" s="38">
        <f t="shared" si="2769"/>
        <v>32000</v>
      </c>
      <c r="HE276" s="37">
        <v>0</v>
      </c>
      <c r="HF276" s="4">
        <v>0</v>
      </c>
      <c r="HG276" s="38">
        <f t="shared" si="2770"/>
        <v>0</v>
      </c>
      <c r="HH276" s="65">
        <v>11.77758</v>
      </c>
      <c r="HI276" s="4">
        <v>1169.124</v>
      </c>
      <c r="HJ276" s="38">
        <f t="shared" si="2771"/>
        <v>99266.912217959878</v>
      </c>
      <c r="HK276" s="37">
        <v>0</v>
      </c>
      <c r="HL276" s="4">
        <v>0</v>
      </c>
      <c r="HM276" s="38">
        <f t="shared" si="2772"/>
        <v>0</v>
      </c>
      <c r="HN276" s="37">
        <v>0</v>
      </c>
      <c r="HO276" s="4">
        <v>0</v>
      </c>
      <c r="HP276" s="38">
        <f t="shared" si="2773"/>
        <v>0</v>
      </c>
      <c r="HQ276" s="37">
        <v>0</v>
      </c>
      <c r="HR276" s="4">
        <v>0</v>
      </c>
      <c r="HS276" s="38">
        <f t="shared" si="2774"/>
        <v>0</v>
      </c>
      <c r="HT276" s="65">
        <v>1.2370000000000001</v>
      </c>
      <c r="HU276" s="4">
        <v>0.95099999999999996</v>
      </c>
      <c r="HV276" s="38">
        <f t="shared" si="2775"/>
        <v>768.7954729183507</v>
      </c>
      <c r="HW276" s="37">
        <v>0</v>
      </c>
      <c r="HX276" s="4">
        <v>0</v>
      </c>
      <c r="HY276" s="38">
        <f t="shared" si="2776"/>
        <v>0</v>
      </c>
      <c r="HZ276" s="37">
        <v>0</v>
      </c>
      <c r="IA276" s="4">
        <v>0</v>
      </c>
      <c r="IB276" s="38">
        <f t="shared" si="2777"/>
        <v>0</v>
      </c>
      <c r="IC276" s="65">
        <v>26.037790000000001</v>
      </c>
      <c r="ID276" s="4">
        <v>1075.143</v>
      </c>
      <c r="IE276" s="38">
        <f t="shared" si="2778"/>
        <v>41291.638038404948</v>
      </c>
      <c r="IF276" s="37">
        <v>0</v>
      </c>
      <c r="IG276" s="4">
        <v>0</v>
      </c>
      <c r="IH276" s="38">
        <f t="shared" si="2779"/>
        <v>0</v>
      </c>
      <c r="II276" s="37">
        <v>0</v>
      </c>
      <c r="IJ276" s="4">
        <v>0</v>
      </c>
      <c r="IK276" s="38">
        <f t="shared" si="2780"/>
        <v>0</v>
      </c>
      <c r="IL276" s="65">
        <v>0.62921000000000005</v>
      </c>
      <c r="IM276" s="4">
        <v>77.745999999999995</v>
      </c>
      <c r="IN276" s="38">
        <f t="shared" si="2781"/>
        <v>123561.29114286166</v>
      </c>
      <c r="IO276" s="65">
        <v>9.53261</v>
      </c>
      <c r="IP276" s="4">
        <v>804.28099999999995</v>
      </c>
      <c r="IQ276" s="38">
        <f t="shared" si="2782"/>
        <v>84371.541477098071</v>
      </c>
      <c r="IR276" s="37">
        <v>0</v>
      </c>
      <c r="IS276" s="4">
        <v>0</v>
      </c>
      <c r="IT276" s="38">
        <f t="shared" si="2783"/>
        <v>0</v>
      </c>
      <c r="IU276" s="37">
        <v>0</v>
      </c>
      <c r="IV276" s="4">
        <v>0</v>
      </c>
      <c r="IW276" s="38">
        <f t="shared" si="2784"/>
        <v>0</v>
      </c>
      <c r="IX276" s="37">
        <v>0</v>
      </c>
      <c r="IY276" s="4">
        <v>0</v>
      </c>
      <c r="IZ276" s="38">
        <f t="shared" si="2785"/>
        <v>0</v>
      </c>
      <c r="JA276" s="65">
        <v>15.6225</v>
      </c>
      <c r="JB276" s="4">
        <v>415.43599999999998</v>
      </c>
      <c r="JC276" s="38">
        <f t="shared" si="2786"/>
        <v>26592.158745399262</v>
      </c>
      <c r="JD276" s="37">
        <v>0</v>
      </c>
      <c r="JE276" s="4">
        <v>0</v>
      </c>
      <c r="JF276" s="38">
        <f t="shared" si="2787"/>
        <v>0</v>
      </c>
      <c r="JG276" s="37">
        <v>0</v>
      </c>
      <c r="JH276" s="4">
        <v>0</v>
      </c>
      <c r="JI276" s="38">
        <f t="shared" si="2788"/>
        <v>0</v>
      </c>
      <c r="JJ276" s="37">
        <v>0</v>
      </c>
      <c r="JK276" s="4">
        <v>0</v>
      </c>
      <c r="JL276" s="38">
        <f t="shared" si="2789"/>
        <v>0</v>
      </c>
      <c r="JM276" s="37">
        <v>0</v>
      </c>
      <c r="JN276" s="4">
        <v>0</v>
      </c>
      <c r="JO276" s="38">
        <f t="shared" si="2790"/>
        <v>0</v>
      </c>
      <c r="JP276" s="65">
        <v>16.476869999999998</v>
      </c>
      <c r="JQ276" s="4">
        <v>1438.241</v>
      </c>
      <c r="JR276" s="38">
        <f t="shared" si="2791"/>
        <v>87288.483795769469</v>
      </c>
      <c r="JS276" s="65">
        <v>4.7999999999999996E-3</v>
      </c>
      <c r="JT276" s="4">
        <v>7.4999999999999997E-2</v>
      </c>
      <c r="JU276" s="38">
        <f t="shared" si="2792"/>
        <v>15625</v>
      </c>
      <c r="JV276" s="37">
        <v>0</v>
      </c>
      <c r="JW276" s="4">
        <v>0</v>
      </c>
      <c r="JX276" s="38">
        <f t="shared" si="2793"/>
        <v>0</v>
      </c>
      <c r="JY276" s="37">
        <v>0</v>
      </c>
      <c r="JZ276" s="4">
        <v>0</v>
      </c>
      <c r="KA276" s="38">
        <f t="shared" si="2794"/>
        <v>0</v>
      </c>
      <c r="KB276" s="37">
        <v>0</v>
      </c>
      <c r="KC276" s="4">
        <v>0</v>
      </c>
      <c r="KD276" s="38">
        <f t="shared" si="2795"/>
        <v>0</v>
      </c>
      <c r="KE276" s="65">
        <v>1.1645799999999999</v>
      </c>
      <c r="KF276" s="4">
        <v>14.007</v>
      </c>
      <c r="KG276" s="38">
        <f t="shared" si="2796"/>
        <v>12027.512064435248</v>
      </c>
      <c r="KH276" s="37"/>
      <c r="KI276" s="4"/>
      <c r="KJ276" s="38"/>
      <c r="KK276" s="37">
        <v>0</v>
      </c>
      <c r="KL276" s="4">
        <v>0</v>
      </c>
      <c r="KM276" s="38">
        <f t="shared" si="2797"/>
        <v>0</v>
      </c>
      <c r="KN276" s="37">
        <v>0</v>
      </c>
      <c r="KO276" s="4">
        <v>0</v>
      </c>
      <c r="KP276" s="38">
        <f t="shared" si="2798"/>
        <v>0</v>
      </c>
      <c r="KQ276" s="37">
        <v>0</v>
      </c>
      <c r="KR276" s="4">
        <v>0</v>
      </c>
      <c r="KS276" s="38">
        <f t="shared" si="2799"/>
        <v>0</v>
      </c>
      <c r="KT276" s="65">
        <v>66.081759999999989</v>
      </c>
      <c r="KU276" s="4">
        <v>1332.9690000000001</v>
      </c>
      <c r="KV276" s="38">
        <f t="shared" si="2800"/>
        <v>20171.511775715418</v>
      </c>
      <c r="KW276" s="37">
        <v>0</v>
      </c>
      <c r="KX276" s="4">
        <v>0</v>
      </c>
      <c r="KY276" s="38">
        <f t="shared" si="2801"/>
        <v>0</v>
      </c>
      <c r="KZ276" s="65">
        <v>164.98420999999999</v>
      </c>
      <c r="LA276" s="4">
        <v>5510.3419999999996</v>
      </c>
      <c r="LB276" s="38">
        <f t="shared" si="2802"/>
        <v>33399.208324239029</v>
      </c>
      <c r="LC276" s="65">
        <v>85.434979999999996</v>
      </c>
      <c r="LD276" s="4">
        <v>4887.4620000000004</v>
      </c>
      <c r="LE276" s="38">
        <f t="shared" si="2803"/>
        <v>57206.80217868607</v>
      </c>
      <c r="LF276" s="65">
        <v>8.5858299999999996</v>
      </c>
      <c r="LG276" s="4">
        <v>589.64300000000003</v>
      </c>
      <c r="LH276" s="38">
        <f t="shared" si="2804"/>
        <v>68676.295710490434</v>
      </c>
      <c r="LI276" s="37">
        <v>7.3735500000000007</v>
      </c>
      <c r="LJ276" s="4">
        <v>914.274</v>
      </c>
      <c r="LK276" s="38">
        <f t="shared" si="2805"/>
        <v>123993.73436133204</v>
      </c>
      <c r="LL276" s="37">
        <v>0</v>
      </c>
      <c r="LM276" s="4">
        <v>0</v>
      </c>
      <c r="LN276" s="38">
        <f t="shared" si="2806"/>
        <v>0</v>
      </c>
      <c r="LO276" s="37">
        <v>0</v>
      </c>
      <c r="LP276" s="4">
        <v>0</v>
      </c>
      <c r="LQ276" s="38">
        <f t="shared" si="2807"/>
        <v>0</v>
      </c>
      <c r="LR276" s="37">
        <v>0</v>
      </c>
      <c r="LS276" s="4">
        <v>0</v>
      </c>
      <c r="LT276" s="38">
        <f t="shared" si="2808"/>
        <v>0</v>
      </c>
      <c r="LU276" s="65">
        <v>44.287999999999997</v>
      </c>
      <c r="LV276" s="4">
        <v>1752.7</v>
      </c>
      <c r="LW276" s="38">
        <f t="shared" si="2809"/>
        <v>39575.054190751449</v>
      </c>
      <c r="LX276" s="65">
        <v>42.274999999999999</v>
      </c>
      <c r="LY276" s="4">
        <v>1241.4480000000001</v>
      </c>
      <c r="LZ276" s="38">
        <f t="shared" si="2810"/>
        <v>29366.008279124781</v>
      </c>
      <c r="MA276" s="72">
        <f t="shared" si="2373"/>
        <v>1259.47462</v>
      </c>
      <c r="MB276" s="73">
        <f t="shared" si="2374"/>
        <v>46608.150999999998</v>
      </c>
    </row>
    <row r="277" spans="1:340" ht="15" thickBot="1" x14ac:dyDescent="0.35">
      <c r="A277" s="60"/>
      <c r="B277" s="53" t="s">
        <v>17</v>
      </c>
      <c r="C277" s="35">
        <f t="shared" ref="C277:D277" si="2813">SUM(C265:C276)</f>
        <v>0</v>
      </c>
      <c r="D277" s="29">
        <f t="shared" si="2813"/>
        <v>0</v>
      </c>
      <c r="E277" s="36"/>
      <c r="F277" s="35">
        <f t="shared" ref="F277:G277" si="2814">SUM(F265:F276)</f>
        <v>0</v>
      </c>
      <c r="G277" s="29">
        <f t="shared" si="2814"/>
        <v>0</v>
      </c>
      <c r="H277" s="36"/>
      <c r="I277" s="35">
        <f t="shared" ref="I277:J277" si="2815">SUM(I265:I276)</f>
        <v>5.5399999999999998E-3</v>
      </c>
      <c r="J277" s="29">
        <f t="shared" si="2815"/>
        <v>1.0629999999999999</v>
      </c>
      <c r="K277" s="36"/>
      <c r="L277" s="35">
        <f t="shared" ref="L277:M277" si="2816">SUM(L265:L276)</f>
        <v>5.7999999999999996E-3</v>
      </c>
      <c r="M277" s="29">
        <f t="shared" si="2816"/>
        <v>0.93799999999999994</v>
      </c>
      <c r="N277" s="36"/>
      <c r="O277" s="35">
        <f t="shared" ref="O277:P277" si="2817">SUM(O265:O276)</f>
        <v>143.59618000000003</v>
      </c>
      <c r="P277" s="29">
        <f t="shared" si="2817"/>
        <v>16908.704999999998</v>
      </c>
      <c r="Q277" s="36"/>
      <c r="R277" s="35">
        <f t="shared" ref="R277:S277" si="2818">SUM(R265:R276)</f>
        <v>2.6080000000000002E-2</v>
      </c>
      <c r="S277" s="29">
        <f t="shared" si="2818"/>
        <v>6.67</v>
      </c>
      <c r="T277" s="36"/>
      <c r="U277" s="35">
        <f t="shared" ref="U277:V277" si="2819">SUM(U265:U276)</f>
        <v>4323.9054500000002</v>
      </c>
      <c r="V277" s="29">
        <f t="shared" si="2819"/>
        <v>180436.71</v>
      </c>
      <c r="W277" s="36"/>
      <c r="X277" s="35">
        <f t="shared" ref="X277:Y277" si="2820">SUM(X265:X276)</f>
        <v>60.766539999999999</v>
      </c>
      <c r="Y277" s="29">
        <f t="shared" si="2820"/>
        <v>2122.4169999999995</v>
      </c>
      <c r="Z277" s="36"/>
      <c r="AA277" s="35">
        <f t="shared" ref="AA277:AB277" si="2821">SUM(AA265:AA276)</f>
        <v>0</v>
      </c>
      <c r="AB277" s="29">
        <f t="shared" si="2821"/>
        <v>0</v>
      </c>
      <c r="AC277" s="36"/>
      <c r="AD277" s="35">
        <f t="shared" ref="AD277:AE277" si="2822">SUM(AD265:AD276)</f>
        <v>114.07095</v>
      </c>
      <c r="AE277" s="29">
        <f t="shared" si="2822"/>
        <v>9531.1829999999991</v>
      </c>
      <c r="AF277" s="36"/>
      <c r="AG277" s="35">
        <f t="shared" ref="AG277:AH277" si="2823">SUM(AG265:AG276)</f>
        <v>0</v>
      </c>
      <c r="AH277" s="29">
        <f t="shared" si="2823"/>
        <v>0</v>
      </c>
      <c r="AI277" s="36"/>
      <c r="AJ277" s="35">
        <f t="shared" ref="AJ277:AK277" si="2824">SUM(AJ265:AJ276)</f>
        <v>0</v>
      </c>
      <c r="AK277" s="29">
        <f t="shared" si="2824"/>
        <v>0</v>
      </c>
      <c r="AL277" s="36"/>
      <c r="AM277" s="35">
        <f t="shared" ref="AM277:AN277" si="2825">SUM(AM265:AM276)</f>
        <v>11.71411</v>
      </c>
      <c r="AN277" s="29">
        <f t="shared" si="2825"/>
        <v>380.90099999999995</v>
      </c>
      <c r="AO277" s="36"/>
      <c r="AP277" s="35">
        <f t="shared" ref="AP277:AQ277" si="2826">SUM(AP265:AP276)</f>
        <v>1.0991200000000001</v>
      </c>
      <c r="AQ277" s="29">
        <f t="shared" si="2826"/>
        <v>102.15900000000001</v>
      </c>
      <c r="AR277" s="36"/>
      <c r="AS277" s="35">
        <f t="shared" ref="AS277:AT277" si="2827">SUM(AS265:AS276)</f>
        <v>0</v>
      </c>
      <c r="AT277" s="29">
        <f t="shared" si="2827"/>
        <v>0</v>
      </c>
      <c r="AU277" s="36"/>
      <c r="AV277" s="35">
        <f t="shared" ref="AV277:AW277" si="2828">SUM(AV265:AV276)</f>
        <v>0</v>
      </c>
      <c r="AW277" s="29">
        <f t="shared" si="2828"/>
        <v>0</v>
      </c>
      <c r="AX277" s="36"/>
      <c r="AY277" s="35">
        <f t="shared" ref="AY277:AZ277" si="2829">SUM(AY265:AY276)</f>
        <v>30.60867</v>
      </c>
      <c r="AZ277" s="29">
        <f t="shared" si="2829"/>
        <v>6115.5720000000001</v>
      </c>
      <c r="BA277" s="36"/>
      <c r="BB277" s="35">
        <f t="shared" ref="BB277:BC277" si="2830">SUM(BB265:BB276)</f>
        <v>0</v>
      </c>
      <c r="BC277" s="29">
        <f t="shared" si="2830"/>
        <v>0</v>
      </c>
      <c r="BD277" s="36"/>
      <c r="BE277" s="35">
        <f t="shared" ref="BE277:BF277" si="2831">SUM(BE265:BE276)</f>
        <v>0</v>
      </c>
      <c r="BF277" s="29">
        <f t="shared" si="2831"/>
        <v>0</v>
      </c>
      <c r="BG277" s="36"/>
      <c r="BH277" s="35">
        <f t="shared" ref="BH277:BI277" si="2832">SUM(BH265:BH276)</f>
        <v>430.85458000000006</v>
      </c>
      <c r="BI277" s="29">
        <f t="shared" si="2832"/>
        <v>3671.7429999999999</v>
      </c>
      <c r="BJ277" s="36"/>
      <c r="BK277" s="35">
        <f t="shared" ref="BK277:BL277" si="2833">SUM(BK265:BK276)</f>
        <v>0</v>
      </c>
      <c r="BL277" s="29">
        <f t="shared" si="2833"/>
        <v>0</v>
      </c>
      <c r="BM277" s="36"/>
      <c r="BN277" s="35">
        <f t="shared" ref="BN277:BO277" si="2834">SUM(BN265:BN276)</f>
        <v>94.863230000000001</v>
      </c>
      <c r="BO277" s="29">
        <f t="shared" si="2834"/>
        <v>4806.0039999999999</v>
      </c>
      <c r="BP277" s="36"/>
      <c r="BQ277" s="35">
        <f t="shared" ref="BQ277:BR277" si="2835">SUM(BQ265:BQ276)</f>
        <v>0</v>
      </c>
      <c r="BR277" s="29">
        <f t="shared" si="2835"/>
        <v>0</v>
      </c>
      <c r="BS277" s="36"/>
      <c r="BT277" s="35">
        <f t="shared" ref="BT277:BU277" si="2836">SUM(BT265:BT276)</f>
        <v>0</v>
      </c>
      <c r="BU277" s="29">
        <f t="shared" si="2836"/>
        <v>0</v>
      </c>
      <c r="BV277" s="36"/>
      <c r="BW277" s="35">
        <f t="shared" ref="BW277:BX277" si="2837">SUM(BW265:BW276)</f>
        <v>0.24621000000000001</v>
      </c>
      <c r="BX277" s="29">
        <f t="shared" si="2837"/>
        <v>65.128999999999991</v>
      </c>
      <c r="BY277" s="36"/>
      <c r="BZ277" s="35">
        <f t="shared" ref="BZ277:CA277" si="2838">SUM(BZ265:BZ276)</f>
        <v>81.079990000000009</v>
      </c>
      <c r="CA277" s="29">
        <f t="shared" si="2838"/>
        <v>9101.3180000000011</v>
      </c>
      <c r="CB277" s="36"/>
      <c r="CC277" s="35">
        <f t="shared" ref="CC277:CD277" si="2839">SUM(CC265:CC276)</f>
        <v>156.56801999999999</v>
      </c>
      <c r="CD277" s="29">
        <f t="shared" si="2839"/>
        <v>10180.978000000001</v>
      </c>
      <c r="CE277" s="36"/>
      <c r="CF277" s="35">
        <f t="shared" ref="CF277:CG277" si="2840">SUM(CF265:CF276)</f>
        <v>2.2279999999999998</v>
      </c>
      <c r="CG277" s="29">
        <f t="shared" si="2840"/>
        <v>51.777000000000001</v>
      </c>
      <c r="CH277" s="36"/>
      <c r="CI277" s="35">
        <f t="shared" ref="CI277:CJ277" si="2841">SUM(CI265:CI276)</f>
        <v>0</v>
      </c>
      <c r="CJ277" s="29">
        <f t="shared" si="2841"/>
        <v>0</v>
      </c>
      <c r="CK277" s="36"/>
      <c r="CL277" s="35">
        <f t="shared" ref="CL277:CM277" si="2842">SUM(CL265:CL276)</f>
        <v>0</v>
      </c>
      <c r="CM277" s="29">
        <f t="shared" si="2842"/>
        <v>0</v>
      </c>
      <c r="CN277" s="36"/>
      <c r="CO277" s="35">
        <f t="shared" ref="CO277:CP277" si="2843">SUM(CO265:CO276)</f>
        <v>2.2602000000000002</v>
      </c>
      <c r="CP277" s="29">
        <f t="shared" si="2843"/>
        <v>627.80700000000002</v>
      </c>
      <c r="CQ277" s="36"/>
      <c r="CR277" s="35">
        <f t="shared" ref="CR277:CS277" si="2844">SUM(CR265:CR276)</f>
        <v>0</v>
      </c>
      <c r="CS277" s="29">
        <f t="shared" si="2844"/>
        <v>0</v>
      </c>
      <c r="CT277" s="36"/>
      <c r="CU277" s="35">
        <f t="shared" ref="CU277:CV277" si="2845">SUM(CU265:CU276)</f>
        <v>0</v>
      </c>
      <c r="CV277" s="29">
        <f t="shared" si="2845"/>
        <v>0</v>
      </c>
      <c r="CW277" s="36"/>
      <c r="CX277" s="35">
        <f t="shared" ref="CX277:CY277" si="2846">SUM(CX265:CX276)</f>
        <v>56.626289999999997</v>
      </c>
      <c r="CY277" s="29">
        <f t="shared" si="2846"/>
        <v>5270.1909999999989</v>
      </c>
      <c r="CZ277" s="36"/>
      <c r="DA277" s="35">
        <f t="shared" ref="DA277:DB277" si="2847">SUM(DA265:DA276)</f>
        <v>0</v>
      </c>
      <c r="DB277" s="29">
        <f t="shared" si="2847"/>
        <v>0</v>
      </c>
      <c r="DC277" s="36"/>
      <c r="DD277" s="35">
        <f t="shared" ref="DD277:DE277" si="2848">SUM(DD265:DD276)</f>
        <v>2.7551999999999999</v>
      </c>
      <c r="DE277" s="29">
        <f t="shared" si="2848"/>
        <v>178.51300000000001</v>
      </c>
      <c r="DF277" s="36"/>
      <c r="DG277" s="35">
        <f t="shared" ref="DG277:DH277" si="2849">SUM(DG265:DG276)</f>
        <v>1.92E-3</v>
      </c>
      <c r="DH277" s="29">
        <f t="shared" si="2849"/>
        <v>0.90900000000000003</v>
      </c>
      <c r="DI277" s="36"/>
      <c r="DJ277" s="35">
        <f t="shared" ref="DJ277:DK277" si="2850">SUM(DJ265:DJ276)</f>
        <v>8.8000000000000003E-4</v>
      </c>
      <c r="DK277" s="29">
        <f t="shared" si="2850"/>
        <v>0.13</v>
      </c>
      <c r="DL277" s="36"/>
      <c r="DM277" s="35">
        <f t="shared" ref="DM277:DN277" si="2851">SUM(DM265:DM276)</f>
        <v>8695.4614700000002</v>
      </c>
      <c r="DN277" s="29">
        <f t="shared" si="2851"/>
        <v>193529.31200000001</v>
      </c>
      <c r="DO277" s="36"/>
      <c r="DP277" s="35">
        <f t="shared" ref="DP277:DQ277" si="2852">SUM(DP265:DP276)</f>
        <v>442.40492</v>
      </c>
      <c r="DQ277" s="29">
        <f t="shared" si="2852"/>
        <v>16476.323</v>
      </c>
      <c r="DR277" s="36"/>
      <c r="DS277" s="35">
        <f t="shared" ref="DS277:DT277" si="2853">SUM(DS265:DS276)</f>
        <v>27.082860000000004</v>
      </c>
      <c r="DT277" s="29">
        <f t="shared" si="2853"/>
        <v>126.09</v>
      </c>
      <c r="DU277" s="36"/>
      <c r="DV277" s="35">
        <f t="shared" ref="DV277:DW277" si="2854">SUM(DV265:DV276)</f>
        <v>7.2006300000000003</v>
      </c>
      <c r="DW277" s="29">
        <f t="shared" si="2854"/>
        <v>559.51800000000003</v>
      </c>
      <c r="DX277" s="36"/>
      <c r="DY277" s="35">
        <f t="shared" ref="DY277:DZ277" si="2855">SUM(DY265:DY276)</f>
        <v>3.2283299999999997</v>
      </c>
      <c r="DZ277" s="29">
        <f t="shared" si="2855"/>
        <v>199.85899999999998</v>
      </c>
      <c r="EA277" s="36"/>
      <c r="EB277" s="35">
        <f t="shared" ref="EB277:EC277" si="2856">SUM(EB265:EB276)</f>
        <v>106.57387</v>
      </c>
      <c r="EC277" s="29">
        <f t="shared" si="2856"/>
        <v>7787.2099999999991</v>
      </c>
      <c r="ED277" s="36"/>
      <c r="EE277" s="35">
        <f t="shared" ref="EE277:EF277" si="2857">SUM(EE265:EE276)</f>
        <v>0</v>
      </c>
      <c r="EF277" s="29">
        <f t="shared" si="2857"/>
        <v>0</v>
      </c>
      <c r="EG277" s="36"/>
      <c r="EH277" s="35">
        <f t="shared" ref="EH277:EI277" si="2858">SUM(EH265:EH276)</f>
        <v>1.1227399999999998</v>
      </c>
      <c r="EI277" s="29">
        <f t="shared" si="2858"/>
        <v>216.88400000000001</v>
      </c>
      <c r="EJ277" s="36"/>
      <c r="EK277" s="35">
        <f t="shared" ref="EK277:EL277" si="2859">SUM(EK265:EK276)</f>
        <v>0</v>
      </c>
      <c r="EL277" s="29">
        <f t="shared" si="2859"/>
        <v>0</v>
      </c>
      <c r="EM277" s="36"/>
      <c r="EN277" s="35">
        <f t="shared" ref="EN277:EO277" si="2860">SUM(EN265:EN276)</f>
        <v>8.0000000000000002E-3</v>
      </c>
      <c r="EO277" s="29">
        <f t="shared" si="2860"/>
        <v>1.0089999999999999</v>
      </c>
      <c r="EP277" s="36"/>
      <c r="EQ277" s="35"/>
      <c r="ER277" s="29"/>
      <c r="ES277" s="36"/>
      <c r="ET277" s="35">
        <f t="shared" ref="ET277:EU277" si="2861">SUM(ET265:ET276)</f>
        <v>2.6535099999999998</v>
      </c>
      <c r="EU277" s="29">
        <f t="shared" si="2861"/>
        <v>316.11</v>
      </c>
      <c r="EV277" s="36"/>
      <c r="EW277" s="35">
        <f t="shared" ref="EW277:EX277" si="2862">SUM(EW265:EW276)</f>
        <v>0.25791000000000003</v>
      </c>
      <c r="EX277" s="29">
        <f t="shared" si="2862"/>
        <v>7.01</v>
      </c>
      <c r="EY277" s="36"/>
      <c r="EZ277" s="35">
        <f t="shared" ref="EZ277:FA277" si="2863">SUM(EZ265:EZ276)</f>
        <v>0</v>
      </c>
      <c r="FA277" s="29">
        <f t="shared" si="2863"/>
        <v>0</v>
      </c>
      <c r="FB277" s="36"/>
      <c r="FC277" s="35">
        <f t="shared" ref="FC277:FD277" si="2864">SUM(FC265:FC276)</f>
        <v>6.6E-4</v>
      </c>
      <c r="FD277" s="29">
        <f t="shared" si="2864"/>
        <v>6.0999999999999999E-2</v>
      </c>
      <c r="FE277" s="36"/>
      <c r="FF277" s="35">
        <f t="shared" ref="FF277:FG277" si="2865">SUM(FF265:FF276)</f>
        <v>1E-3</v>
      </c>
      <c r="FG277" s="29">
        <f t="shared" si="2865"/>
        <v>0.48399999999999999</v>
      </c>
      <c r="FH277" s="36"/>
      <c r="FI277" s="35">
        <f t="shared" ref="FI277:FJ277" si="2866">SUM(FI265:FI276)</f>
        <v>1254.2313999999999</v>
      </c>
      <c r="FJ277" s="29">
        <f t="shared" si="2866"/>
        <v>44722.547999999995</v>
      </c>
      <c r="FK277" s="36"/>
      <c r="FL277" s="35">
        <f t="shared" ref="FL277:FM277" si="2867">SUM(FL265:FL276)</f>
        <v>0</v>
      </c>
      <c r="FM277" s="29">
        <f t="shared" si="2867"/>
        <v>0</v>
      </c>
      <c r="FN277" s="36"/>
      <c r="FO277" s="35">
        <f t="shared" ref="FO277:FP277" si="2868">SUM(FO265:FO276)</f>
        <v>0</v>
      </c>
      <c r="FP277" s="29">
        <f t="shared" si="2868"/>
        <v>0</v>
      </c>
      <c r="FQ277" s="36"/>
      <c r="FR277" s="35">
        <f t="shared" ref="FR277:FS277" si="2869">SUM(FR265:FR276)</f>
        <v>0</v>
      </c>
      <c r="FS277" s="29">
        <f t="shared" si="2869"/>
        <v>0</v>
      </c>
      <c r="FT277" s="36"/>
      <c r="FU277" s="35">
        <f t="shared" ref="FU277:FV277" si="2870">SUM(FU265:FU276)</f>
        <v>3.3361499999999999</v>
      </c>
      <c r="FV277" s="29">
        <f t="shared" si="2870"/>
        <v>37.183</v>
      </c>
      <c r="FW277" s="36"/>
      <c r="FX277" s="35">
        <f t="shared" ref="FX277:FY277" si="2871">SUM(FX265:FX276)</f>
        <v>0</v>
      </c>
      <c r="FY277" s="29">
        <f t="shared" si="2871"/>
        <v>0</v>
      </c>
      <c r="FZ277" s="36"/>
      <c r="GA277" s="35">
        <f t="shared" ref="GA277:GB277" si="2872">SUM(GA265:GA276)</f>
        <v>0</v>
      </c>
      <c r="GB277" s="29">
        <f t="shared" si="2872"/>
        <v>0</v>
      </c>
      <c r="GC277" s="36"/>
      <c r="GD277" s="35">
        <f t="shared" ref="GD277:GE277" si="2873">SUM(GD265:GD276)</f>
        <v>48.156080000000003</v>
      </c>
      <c r="GE277" s="29">
        <f t="shared" si="2873"/>
        <v>3646.0329999999999</v>
      </c>
      <c r="GF277" s="36"/>
      <c r="GG277" s="35">
        <f t="shared" ref="GG277:GH277" si="2874">SUM(GG265:GG276)</f>
        <v>0</v>
      </c>
      <c r="GH277" s="29">
        <f t="shared" si="2874"/>
        <v>0</v>
      </c>
      <c r="GI277" s="36"/>
      <c r="GJ277" s="35">
        <f t="shared" ref="GJ277:GK277" si="2875">SUM(GJ265:GJ276)</f>
        <v>0</v>
      </c>
      <c r="GK277" s="29">
        <f t="shared" si="2875"/>
        <v>0</v>
      </c>
      <c r="GL277" s="36"/>
      <c r="GM277" s="35">
        <f t="shared" ref="GM277:GN277" si="2876">SUM(GM265:GM276)</f>
        <v>5.4999999999999997E-3</v>
      </c>
      <c r="GN277" s="29">
        <f t="shared" si="2876"/>
        <v>0.41599999999999998</v>
      </c>
      <c r="GO277" s="36"/>
      <c r="GP277" s="35">
        <f t="shared" ref="GP277:GQ277" si="2877">SUM(GP265:GP276)</f>
        <v>0</v>
      </c>
      <c r="GQ277" s="29">
        <f t="shared" si="2877"/>
        <v>0</v>
      </c>
      <c r="GR277" s="36"/>
      <c r="GS277" s="35">
        <f t="shared" ref="GS277:GT277" si="2878">SUM(GS265:GS276)</f>
        <v>0</v>
      </c>
      <c r="GT277" s="29">
        <f t="shared" si="2878"/>
        <v>0</v>
      </c>
      <c r="GU277" s="36"/>
      <c r="GV277" s="35">
        <f t="shared" ref="GV277:GW277" si="2879">SUM(GV265:GV276)</f>
        <v>0</v>
      </c>
      <c r="GW277" s="29">
        <f t="shared" si="2879"/>
        <v>0</v>
      </c>
      <c r="GX277" s="36"/>
      <c r="GY277" s="35">
        <f t="shared" ref="GY277:GZ277" si="2880">SUM(GY265:GY276)</f>
        <v>0</v>
      </c>
      <c r="GZ277" s="29">
        <f t="shared" si="2880"/>
        <v>0</v>
      </c>
      <c r="HA277" s="36"/>
      <c r="HB277" s="35">
        <f t="shared" ref="HB277:HC277" si="2881">SUM(HB265:HB276)</f>
        <v>578.82749999999999</v>
      </c>
      <c r="HC277" s="29">
        <f t="shared" si="2881"/>
        <v>17958.432000000001</v>
      </c>
      <c r="HD277" s="36"/>
      <c r="HE277" s="35">
        <f t="shared" ref="HE277:HF277" si="2882">SUM(HE265:HE276)</f>
        <v>0</v>
      </c>
      <c r="HF277" s="29">
        <f t="shared" si="2882"/>
        <v>0</v>
      </c>
      <c r="HG277" s="36"/>
      <c r="HH277" s="35">
        <f t="shared" ref="HH277:HI277" si="2883">SUM(HH265:HH276)</f>
        <v>457.17444</v>
      </c>
      <c r="HI277" s="29">
        <f t="shared" si="2883"/>
        <v>35594.002</v>
      </c>
      <c r="HJ277" s="36"/>
      <c r="HK277" s="35">
        <f t="shared" ref="HK277:HL277" si="2884">SUM(HK265:HK276)</f>
        <v>0</v>
      </c>
      <c r="HL277" s="29">
        <f t="shared" si="2884"/>
        <v>0</v>
      </c>
      <c r="HM277" s="36"/>
      <c r="HN277" s="35">
        <f t="shared" ref="HN277:HO277" si="2885">SUM(HN265:HN276)</f>
        <v>4.8999999999999998E-3</v>
      </c>
      <c r="HO277" s="29">
        <f t="shared" si="2885"/>
        <v>0.29699999999999999</v>
      </c>
      <c r="HP277" s="36"/>
      <c r="HQ277" s="35">
        <f t="shared" ref="HQ277:HR277" si="2886">SUM(HQ265:HQ276)</f>
        <v>0</v>
      </c>
      <c r="HR277" s="29">
        <f t="shared" si="2886"/>
        <v>0</v>
      </c>
      <c r="HS277" s="36"/>
      <c r="HT277" s="35">
        <f t="shared" ref="HT277:HU277" si="2887">SUM(HT265:HT276)</f>
        <v>8.9752600000000005</v>
      </c>
      <c r="HU277" s="29">
        <f t="shared" si="2887"/>
        <v>6.3449999999999989</v>
      </c>
      <c r="HV277" s="36"/>
      <c r="HW277" s="35">
        <f t="shared" ref="HW277:HX277" si="2888">SUM(HW265:HW276)</f>
        <v>0</v>
      </c>
      <c r="HX277" s="29">
        <f t="shared" si="2888"/>
        <v>0</v>
      </c>
      <c r="HY277" s="36"/>
      <c r="HZ277" s="35">
        <f t="shared" ref="HZ277:IA277" si="2889">SUM(HZ265:HZ276)</f>
        <v>6.1008000000000004</v>
      </c>
      <c r="IA277" s="29">
        <f t="shared" si="2889"/>
        <v>226.54</v>
      </c>
      <c r="IB277" s="36"/>
      <c r="IC277" s="35">
        <f t="shared" ref="IC277:ID277" si="2890">SUM(IC265:IC276)</f>
        <v>266.75409000000002</v>
      </c>
      <c r="ID277" s="29">
        <f t="shared" si="2890"/>
        <v>9099.8880000000026</v>
      </c>
      <c r="IE277" s="36"/>
      <c r="IF277" s="35">
        <f t="shared" ref="IF277:IG277" si="2891">SUM(IF265:IF276)</f>
        <v>0</v>
      </c>
      <c r="IG277" s="29">
        <f t="shared" si="2891"/>
        <v>0</v>
      </c>
      <c r="IH277" s="36"/>
      <c r="II277" s="35">
        <f t="shared" ref="II277:IJ277" si="2892">SUM(II265:II276)</f>
        <v>2.4775999999999998</v>
      </c>
      <c r="IJ277" s="29">
        <f t="shared" si="2892"/>
        <v>218.185</v>
      </c>
      <c r="IK277" s="36"/>
      <c r="IL277" s="35">
        <f t="shared" ref="IL277:IM277" si="2893">SUM(IL265:IL276)</f>
        <v>80.301590000000004</v>
      </c>
      <c r="IM277" s="29">
        <f t="shared" si="2893"/>
        <v>6297.6410000000005</v>
      </c>
      <c r="IN277" s="36"/>
      <c r="IO277" s="35">
        <f t="shared" ref="IO277:IP277" si="2894">SUM(IO265:IO276)</f>
        <v>207.98582000000002</v>
      </c>
      <c r="IP277" s="29">
        <f t="shared" si="2894"/>
        <v>17258.886999999999</v>
      </c>
      <c r="IQ277" s="36"/>
      <c r="IR277" s="35">
        <f t="shared" ref="IR277:IS277" si="2895">SUM(IR265:IR276)</f>
        <v>0</v>
      </c>
      <c r="IS277" s="29">
        <f t="shared" si="2895"/>
        <v>0</v>
      </c>
      <c r="IT277" s="36"/>
      <c r="IU277" s="35">
        <f t="shared" ref="IU277:IV277" si="2896">SUM(IU265:IU276)</f>
        <v>0</v>
      </c>
      <c r="IV277" s="29">
        <f t="shared" si="2896"/>
        <v>0</v>
      </c>
      <c r="IW277" s="36"/>
      <c r="IX277" s="35">
        <f t="shared" ref="IX277:IY277" si="2897">SUM(IX265:IX276)</f>
        <v>0</v>
      </c>
      <c r="IY277" s="29">
        <f t="shared" si="2897"/>
        <v>0</v>
      </c>
      <c r="IZ277" s="36"/>
      <c r="JA277" s="35">
        <f t="shared" ref="JA277:JB277" si="2898">SUM(JA265:JA276)</f>
        <v>138.84387000000001</v>
      </c>
      <c r="JB277" s="29">
        <f t="shared" si="2898"/>
        <v>3504.2150000000001</v>
      </c>
      <c r="JC277" s="36"/>
      <c r="JD277" s="35">
        <f t="shared" ref="JD277:JE277" si="2899">SUM(JD265:JD276)</f>
        <v>27.967399999999998</v>
      </c>
      <c r="JE277" s="29">
        <f t="shared" si="2899"/>
        <v>3254.1089999999999</v>
      </c>
      <c r="JF277" s="36"/>
      <c r="JG277" s="35">
        <f t="shared" ref="JG277:JH277" si="2900">SUM(JG265:JG276)</f>
        <v>0</v>
      </c>
      <c r="JH277" s="29">
        <f t="shared" si="2900"/>
        <v>0</v>
      </c>
      <c r="JI277" s="36"/>
      <c r="JJ277" s="35">
        <f t="shared" ref="JJ277:JK277" si="2901">SUM(JJ265:JJ276)</f>
        <v>0</v>
      </c>
      <c r="JK277" s="29">
        <f t="shared" si="2901"/>
        <v>0</v>
      </c>
      <c r="JL277" s="36"/>
      <c r="JM277" s="35">
        <f t="shared" ref="JM277:JN277" si="2902">SUM(JM265:JM276)</f>
        <v>1.2E-2</v>
      </c>
      <c r="JN277" s="29">
        <f t="shared" si="2902"/>
        <v>0.28799999999999998</v>
      </c>
      <c r="JO277" s="36"/>
      <c r="JP277" s="35">
        <f t="shared" ref="JP277:JQ277" si="2903">SUM(JP265:JP276)</f>
        <v>431.98398000000003</v>
      </c>
      <c r="JQ277" s="29">
        <f t="shared" si="2903"/>
        <v>36007.652000000002</v>
      </c>
      <c r="JR277" s="36"/>
      <c r="JS277" s="35">
        <f t="shared" ref="JS277:JT277" si="2904">SUM(JS265:JS276)</f>
        <v>21.728669999999997</v>
      </c>
      <c r="JT277" s="29">
        <f t="shared" si="2904"/>
        <v>861.577</v>
      </c>
      <c r="JU277" s="36"/>
      <c r="JV277" s="35">
        <f t="shared" ref="JV277:JW277" si="2905">SUM(JV265:JV276)</f>
        <v>0</v>
      </c>
      <c r="JW277" s="29">
        <f t="shared" si="2905"/>
        <v>0</v>
      </c>
      <c r="JX277" s="36"/>
      <c r="JY277" s="35">
        <f t="shared" ref="JY277:JZ277" si="2906">SUM(JY265:JY276)</f>
        <v>0.11865000000000001</v>
      </c>
      <c r="JZ277" s="29">
        <f t="shared" si="2906"/>
        <v>48.594999999999999</v>
      </c>
      <c r="KA277" s="36"/>
      <c r="KB277" s="35">
        <f t="shared" ref="KB277:KC277" si="2907">SUM(KB265:KB276)</f>
        <v>0</v>
      </c>
      <c r="KC277" s="29">
        <f t="shared" si="2907"/>
        <v>0</v>
      </c>
      <c r="KD277" s="36"/>
      <c r="KE277" s="35">
        <f t="shared" ref="KE277:KF277" si="2908">SUM(KE265:KE276)</f>
        <v>12.589389999999998</v>
      </c>
      <c r="KF277" s="29">
        <f t="shared" si="2908"/>
        <v>215.95699999999997</v>
      </c>
      <c r="KG277" s="36"/>
      <c r="KH277" s="35"/>
      <c r="KI277" s="29"/>
      <c r="KJ277" s="36"/>
      <c r="KK277" s="35">
        <f t="shared" ref="KK277:KL277" si="2909">SUM(KK265:KK276)</f>
        <v>7.2194399999999987</v>
      </c>
      <c r="KL277" s="29">
        <f t="shared" si="2909"/>
        <v>1008.1070000000001</v>
      </c>
      <c r="KM277" s="36"/>
      <c r="KN277" s="35">
        <f t="shared" ref="KN277:KO277" si="2910">SUM(KN265:KN276)</f>
        <v>0</v>
      </c>
      <c r="KO277" s="29">
        <f t="shared" si="2910"/>
        <v>0</v>
      </c>
      <c r="KP277" s="36"/>
      <c r="KQ277" s="35">
        <f t="shared" ref="KQ277:KR277" si="2911">SUM(KQ265:KQ276)</f>
        <v>13.100000000000001</v>
      </c>
      <c r="KR277" s="29">
        <f t="shared" si="2911"/>
        <v>371.91700000000003</v>
      </c>
      <c r="KS277" s="36"/>
      <c r="KT277" s="35">
        <f t="shared" ref="KT277:KU277" si="2912">SUM(KT265:KT276)</f>
        <v>414.73580999999996</v>
      </c>
      <c r="KU277" s="29">
        <f t="shared" si="2912"/>
        <v>6744.3400000000011</v>
      </c>
      <c r="KV277" s="36"/>
      <c r="KW277" s="35">
        <f t="shared" ref="KW277:KX277" si="2913">SUM(KW265:KW276)</f>
        <v>8.8949999999999996</v>
      </c>
      <c r="KX277" s="29">
        <f t="shared" si="2913"/>
        <v>414.27199999999999</v>
      </c>
      <c r="KY277" s="36"/>
      <c r="KZ277" s="35">
        <f t="shared" ref="KZ277:LA277" si="2914">SUM(KZ265:KZ276)</f>
        <v>1333.8978200000001</v>
      </c>
      <c r="LA277" s="29">
        <f t="shared" si="2914"/>
        <v>43592.552999999993</v>
      </c>
      <c r="LB277" s="36"/>
      <c r="LC277" s="35">
        <f t="shared" ref="LC277:LD277" si="2915">SUM(LC265:LC276)</f>
        <v>472.14135999999996</v>
      </c>
      <c r="LD277" s="29">
        <f t="shared" si="2915"/>
        <v>33753.902000000002</v>
      </c>
      <c r="LE277" s="36"/>
      <c r="LF277" s="35">
        <f t="shared" ref="LF277:LG277" si="2916">SUM(LF265:LF276)</f>
        <v>30.234249999999996</v>
      </c>
      <c r="LG277" s="29">
        <f t="shared" si="2916"/>
        <v>1291.0340000000001</v>
      </c>
      <c r="LH277" s="36"/>
      <c r="LI277" s="35">
        <f t="shared" ref="LI277:LJ277" si="2917">SUM(LI265:LI276)</f>
        <v>89.659439999999989</v>
      </c>
      <c r="LJ277" s="29">
        <f t="shared" si="2917"/>
        <v>1762.1680000000001</v>
      </c>
      <c r="LK277" s="36"/>
      <c r="LL277" s="35">
        <f t="shared" ref="LL277:LM277" si="2918">SUM(LL265:LL276)</f>
        <v>0</v>
      </c>
      <c r="LM277" s="29">
        <f t="shared" si="2918"/>
        <v>0</v>
      </c>
      <c r="LN277" s="36"/>
      <c r="LO277" s="35">
        <f t="shared" ref="LO277:LP277" si="2919">SUM(LO265:LO276)</f>
        <v>0</v>
      </c>
      <c r="LP277" s="29">
        <f t="shared" si="2919"/>
        <v>0</v>
      </c>
      <c r="LQ277" s="36"/>
      <c r="LR277" s="35">
        <f t="shared" ref="LR277:LS277" si="2920">SUM(LR265:LR276)</f>
        <v>0</v>
      </c>
      <c r="LS277" s="29">
        <f t="shared" si="2920"/>
        <v>0</v>
      </c>
      <c r="LT277" s="36"/>
      <c r="LU277" s="35">
        <f t="shared" ref="LU277:LV277" si="2921">SUM(LU265:LU276)</f>
        <v>430.40499999999997</v>
      </c>
      <c r="LV277" s="29">
        <f t="shared" si="2921"/>
        <v>14294.74</v>
      </c>
      <c r="LW277" s="36"/>
      <c r="LX277" s="35">
        <f t="shared" ref="LX277:LY277" si="2922">SUM(LX265:LX276)</f>
        <v>1207.846</v>
      </c>
      <c r="LY277" s="29">
        <f t="shared" si="2922"/>
        <v>31968.563999999998</v>
      </c>
      <c r="LZ277" s="36"/>
      <c r="MA277" s="79">
        <f t="shared" si="2373"/>
        <v>22354.988069999999</v>
      </c>
      <c r="MB277" s="82">
        <f t="shared" si="2374"/>
        <v>782941.07399999991</v>
      </c>
    </row>
    <row r="278" spans="1:340" x14ac:dyDescent="0.3">
      <c r="A278" s="50">
        <v>2025</v>
      </c>
      <c r="B278" s="51" t="s">
        <v>5</v>
      </c>
      <c r="C278" s="37">
        <v>0</v>
      </c>
      <c r="D278" s="4">
        <v>0</v>
      </c>
      <c r="E278" s="38">
        <f>IF(C278=0,0,D278/C278*1000)</f>
        <v>0</v>
      </c>
      <c r="F278" s="37">
        <v>0</v>
      </c>
      <c r="G278" s="4">
        <v>0</v>
      </c>
      <c r="H278" s="38">
        <f t="shared" ref="H278:H289" si="2923">IF(F278=0,0,G278/F278*1000)</f>
        <v>0</v>
      </c>
      <c r="I278" s="37">
        <v>0</v>
      </c>
      <c r="J278" s="4">
        <v>0</v>
      </c>
      <c r="K278" s="38">
        <f t="shared" ref="K278:K289" si="2924">IF(I278=0,0,J278/I278*1000)</f>
        <v>0</v>
      </c>
      <c r="L278" s="37">
        <v>0</v>
      </c>
      <c r="M278" s="4">
        <v>0</v>
      </c>
      <c r="N278" s="38">
        <f t="shared" ref="N278:N289" si="2925">IF(L278=0,0,M278/L278*1000)</f>
        <v>0</v>
      </c>
      <c r="O278" s="65">
        <v>16.502650000000003</v>
      </c>
      <c r="P278" s="4">
        <v>1718.6189999999999</v>
      </c>
      <c r="Q278" s="38">
        <f t="shared" ref="Q278:Q289" si="2926">IF(O278=0,0,P278/O278*1000)</f>
        <v>104142.00143613295</v>
      </c>
      <c r="R278" s="65">
        <v>2.112E-2</v>
      </c>
      <c r="S278" s="4">
        <v>5.1239999999999997</v>
      </c>
      <c r="T278" s="38">
        <f t="shared" ref="T278:T289" si="2927">IF(R278=0,0,S278/R278*1000)</f>
        <v>242613.63636363635</v>
      </c>
      <c r="U278" s="65">
        <v>446.65564000000001</v>
      </c>
      <c r="V278" s="4">
        <v>16946.686000000002</v>
      </c>
      <c r="W278" s="38">
        <f t="shared" ref="W278:W289" si="2928">IF(U278=0,0,V278/U278*1000)</f>
        <v>37941.278430963059</v>
      </c>
      <c r="X278" s="65">
        <v>3.77562</v>
      </c>
      <c r="Y278" s="4">
        <v>67.091999999999999</v>
      </c>
      <c r="Z278" s="38">
        <f t="shared" ref="Z278:Z289" si="2929">IF(X278=0,0,Y278/X278*1000)</f>
        <v>17769.796748613473</v>
      </c>
      <c r="AA278" s="37">
        <v>0</v>
      </c>
      <c r="AB278" s="4">
        <v>0</v>
      </c>
      <c r="AC278" s="38">
        <f t="shared" ref="AC278:AC289" si="2930">IF(AA278=0,0,AB278/AA278*1000)</f>
        <v>0</v>
      </c>
      <c r="AD278" s="65">
        <v>0.26500999999999997</v>
      </c>
      <c r="AE278" s="4">
        <v>9.5950000000000006</v>
      </c>
      <c r="AF278" s="38">
        <f t="shared" ref="AF278:AF289" si="2931">IF(AD278=0,0,AE278/AD278*1000)</f>
        <v>36206.180898834013</v>
      </c>
      <c r="AG278" s="37">
        <v>0</v>
      </c>
      <c r="AH278" s="4">
        <v>0</v>
      </c>
      <c r="AI278" s="38">
        <f t="shared" ref="AI278:AI289" si="2932">IF(AG278=0,0,AH278/AG278*1000)</f>
        <v>0</v>
      </c>
      <c r="AJ278" s="37">
        <v>0</v>
      </c>
      <c r="AK278" s="4">
        <v>0</v>
      </c>
      <c r="AL278" s="38">
        <f t="shared" ref="AL278:AL289" si="2933">IF(AJ278=0,0,AK278/AJ278*1000)</f>
        <v>0</v>
      </c>
      <c r="AM278" s="65">
        <v>10.282219999999999</v>
      </c>
      <c r="AN278" s="4">
        <v>545.21500000000003</v>
      </c>
      <c r="AO278" s="38">
        <f t="shared" ref="AO278:AO289" si="2934">IF(AM278=0,0,AN278/AM278*1000)</f>
        <v>53025.02766912205</v>
      </c>
      <c r="AP278" s="37">
        <v>0</v>
      </c>
      <c r="AQ278" s="4">
        <v>0</v>
      </c>
      <c r="AR278" s="38">
        <f t="shared" ref="AR278:AR289" si="2935">IF(AP278=0,0,AQ278/AP278*1000)</f>
        <v>0</v>
      </c>
      <c r="AS278" s="37">
        <v>0</v>
      </c>
      <c r="AT278" s="4">
        <v>0</v>
      </c>
      <c r="AU278" s="38">
        <f t="shared" ref="AU278:AU289" si="2936">IF(AS278=0,0,AT278/AS278*1000)</f>
        <v>0</v>
      </c>
      <c r="AV278" s="37">
        <v>0</v>
      </c>
      <c r="AW278" s="4">
        <v>0</v>
      </c>
      <c r="AX278" s="38">
        <f t="shared" ref="AX278:AX289" si="2937">IF(AV278=0,0,AW278/AV278*1000)</f>
        <v>0</v>
      </c>
      <c r="AY278" s="37">
        <v>0</v>
      </c>
      <c r="AZ278" s="4">
        <v>0</v>
      </c>
      <c r="BA278" s="38">
        <f t="shared" ref="BA278:BA289" si="2938">IF(AY278=0,0,AZ278/AY278*1000)</f>
        <v>0</v>
      </c>
      <c r="BB278" s="37">
        <v>0</v>
      </c>
      <c r="BC278" s="4">
        <v>0</v>
      </c>
      <c r="BD278" s="38">
        <f t="shared" ref="BD278:BD289" si="2939">IF(BB278=0,0,BC278/BB278*1000)</f>
        <v>0</v>
      </c>
      <c r="BE278" s="37">
        <v>0</v>
      </c>
      <c r="BF278" s="4">
        <v>0</v>
      </c>
      <c r="BG278" s="38">
        <f t="shared" ref="BG278:BG289" si="2940">IF(BE278=0,0,BF278/BE278*1000)</f>
        <v>0</v>
      </c>
      <c r="BH278" s="65">
        <v>13.344280000000001</v>
      </c>
      <c r="BI278" s="4">
        <v>702.28200000000004</v>
      </c>
      <c r="BJ278" s="38">
        <f t="shared" ref="BJ278:BJ289" si="2941">IF(BH278=0,0,BI278/BH278*1000)</f>
        <v>52627.942459240963</v>
      </c>
      <c r="BK278" s="37">
        <v>0</v>
      </c>
      <c r="BL278" s="4">
        <v>0</v>
      </c>
      <c r="BM278" s="38">
        <f t="shared" ref="BM278:BM289" si="2942">IF(BK278=0,0,BL278/BK278*1000)</f>
        <v>0</v>
      </c>
      <c r="BN278" s="37">
        <v>0</v>
      </c>
      <c r="BO278" s="4">
        <v>0</v>
      </c>
      <c r="BP278" s="38">
        <f t="shared" ref="BP278:BP289" si="2943">IF(BN278=0,0,BO278/BN278*1000)</f>
        <v>0</v>
      </c>
      <c r="BQ278" s="37">
        <v>0</v>
      </c>
      <c r="BR278" s="4">
        <v>0</v>
      </c>
      <c r="BS278" s="38">
        <f t="shared" ref="BS278:BS289" si="2944">IF(BQ278=0,0,BR278/BQ278*1000)</f>
        <v>0</v>
      </c>
      <c r="BT278" s="37">
        <v>0</v>
      </c>
      <c r="BU278" s="4">
        <v>0</v>
      </c>
      <c r="BV278" s="38">
        <f t="shared" ref="BV278:BV289" si="2945">IF(BT278=0,0,BU278/BT278*1000)</f>
        <v>0</v>
      </c>
      <c r="BW278" s="37">
        <v>0</v>
      </c>
      <c r="BX278" s="4">
        <v>0</v>
      </c>
      <c r="BY278" s="38">
        <f t="shared" ref="BY278:BY289" si="2946">IF(BW278=0,0,BX278/BW278*1000)</f>
        <v>0</v>
      </c>
      <c r="BZ278" s="65">
        <v>1.5099999999999999E-2</v>
      </c>
      <c r="CA278" s="4">
        <v>1.3640000000000001</v>
      </c>
      <c r="CB278" s="38">
        <f t="shared" ref="CB278:CB289" si="2947">IF(BZ278=0,0,CA278/BZ278*1000)</f>
        <v>90331.125827814583</v>
      </c>
      <c r="CC278" s="65">
        <v>6.2875399999999999</v>
      </c>
      <c r="CD278" s="4">
        <v>383.23399999999998</v>
      </c>
      <c r="CE278" s="38">
        <f t="shared" ref="CE278:CE289" si="2948">IF(CC278=0,0,CD278/CC278*1000)</f>
        <v>60951.341860250584</v>
      </c>
      <c r="CF278" s="37">
        <v>0</v>
      </c>
      <c r="CG278" s="4">
        <v>0</v>
      </c>
      <c r="CH278" s="38">
        <f t="shared" ref="CH278:CH289" si="2949">IF(CF278=0,0,CG278/CF278*1000)</f>
        <v>0</v>
      </c>
      <c r="CI278" s="37">
        <v>0</v>
      </c>
      <c r="CJ278" s="4">
        <v>0</v>
      </c>
      <c r="CK278" s="38">
        <f t="shared" ref="CK278:CK289" si="2950">IF(CI278=0,0,CJ278/CI278*1000)</f>
        <v>0</v>
      </c>
      <c r="CL278" s="37">
        <v>0</v>
      </c>
      <c r="CM278" s="4">
        <v>0</v>
      </c>
      <c r="CN278" s="38">
        <f t="shared" ref="CN278:CN289" si="2951">IF(CL278=0,0,CM278/CL278*1000)</f>
        <v>0</v>
      </c>
      <c r="CO278" s="65">
        <v>7.4200000000000002E-2</v>
      </c>
      <c r="CP278" s="4">
        <v>25.239000000000001</v>
      </c>
      <c r="CQ278" s="38">
        <f t="shared" ref="CQ278:CQ289" si="2952">IF(CO278=0,0,CP278/CO278*1000)</f>
        <v>340148.24797843664</v>
      </c>
      <c r="CR278" s="37">
        <v>0</v>
      </c>
      <c r="CS278" s="4">
        <v>0</v>
      </c>
      <c r="CT278" s="38">
        <f t="shared" ref="CT278:CT289" si="2953">IF(CR278=0,0,CS278/CR278*1000)</f>
        <v>0</v>
      </c>
      <c r="CU278" s="37">
        <v>0</v>
      </c>
      <c r="CV278" s="4">
        <v>0</v>
      </c>
      <c r="CW278" s="38">
        <f t="shared" ref="CW278:CW289" si="2954">IF(CU278=0,0,CV278/CU278*1000)</f>
        <v>0</v>
      </c>
      <c r="CX278" s="65">
        <v>0.55416999999999994</v>
      </c>
      <c r="CY278" s="4">
        <v>74.885000000000005</v>
      </c>
      <c r="CZ278" s="38">
        <f t="shared" ref="CZ278:CZ289" si="2955">IF(CX278=0,0,CY278/CX278*1000)</f>
        <v>135130.01425555337</v>
      </c>
      <c r="DA278" s="37">
        <v>0</v>
      </c>
      <c r="DB278" s="4">
        <v>0</v>
      </c>
      <c r="DC278" s="38">
        <f t="shared" ref="DC278:DC289" si="2956">IF(DA278=0,0,DB278/DA278*1000)</f>
        <v>0</v>
      </c>
      <c r="DD278" s="37">
        <v>0</v>
      </c>
      <c r="DE278" s="4">
        <v>0</v>
      </c>
      <c r="DF278" s="38">
        <f t="shared" ref="DF278:DF289" si="2957">IF(DD278=0,0,DE278/DD278*1000)</f>
        <v>0</v>
      </c>
      <c r="DG278" s="37">
        <v>0</v>
      </c>
      <c r="DH278" s="4">
        <v>0</v>
      </c>
      <c r="DI278" s="38">
        <f t="shared" ref="DI278:DI289" si="2958">IF(DG278=0,0,DH278/DG278*1000)</f>
        <v>0</v>
      </c>
      <c r="DJ278" s="37">
        <v>0</v>
      </c>
      <c r="DK278" s="4">
        <v>0</v>
      </c>
      <c r="DL278" s="38">
        <f t="shared" ref="DL278:DL289" si="2959">IF(DJ278=0,0,DK278/DJ278*1000)</f>
        <v>0</v>
      </c>
      <c r="DM278" s="65">
        <v>1411.21406</v>
      </c>
      <c r="DN278" s="4">
        <v>38601.269999999997</v>
      </c>
      <c r="DO278" s="38">
        <f t="shared" ref="DO278:DO289" si="2960">IF(DM278=0,0,DN278/DM278*1000)</f>
        <v>27353.235128623928</v>
      </c>
      <c r="DP278" s="65">
        <v>3.1348600000000002</v>
      </c>
      <c r="DQ278" s="4">
        <v>52.405999999999999</v>
      </c>
      <c r="DR278" s="38">
        <f t="shared" ref="DR278:DR289" si="2961">IF(DP278=0,0,DQ278/DP278*1000)</f>
        <v>16717.173972681394</v>
      </c>
      <c r="DS278" s="65">
        <v>62.263440000000003</v>
      </c>
      <c r="DT278" s="4">
        <v>346.28300000000002</v>
      </c>
      <c r="DU278" s="38">
        <f t="shared" ref="DU278:DU289" si="2962">IF(DS278=0,0,DT278/DS278*1000)</f>
        <v>5561.5783515976627</v>
      </c>
      <c r="DV278" s="65">
        <v>2E-3</v>
      </c>
      <c r="DW278" s="4">
        <v>0.26200000000000001</v>
      </c>
      <c r="DX278" s="38">
        <f t="shared" ref="DX278:DX289" si="2963">IF(DV278=0,0,DW278/DV278*1000)</f>
        <v>131000</v>
      </c>
      <c r="DY278" s="65">
        <v>3.0535199999999998</v>
      </c>
      <c r="DZ278" s="4">
        <v>204.62100000000001</v>
      </c>
      <c r="EA278" s="38">
        <f t="shared" ref="EA278:EA289" si="2964">IF(DY278=0,0,DZ278/DY278*1000)</f>
        <v>67011.514579894676</v>
      </c>
      <c r="EB278" s="65">
        <v>1.0332699999999999</v>
      </c>
      <c r="EC278" s="4">
        <v>164.89</v>
      </c>
      <c r="ED278" s="38">
        <f t="shared" ref="ED278:ED289" si="2965">IF(EB278=0,0,EC278/EB278*1000)</f>
        <v>159580.74849748853</v>
      </c>
      <c r="EE278" s="37">
        <v>0</v>
      </c>
      <c r="EF278" s="4">
        <v>0</v>
      </c>
      <c r="EG278" s="38">
        <f t="shared" ref="EG278:EG289" si="2966">IF(EE278=0,0,EF278/EE278*1000)</f>
        <v>0</v>
      </c>
      <c r="EH278" s="65">
        <v>2.4399999999999999E-3</v>
      </c>
      <c r="EI278" s="4">
        <v>0.372</v>
      </c>
      <c r="EJ278" s="38">
        <f t="shared" ref="EJ278:EJ289" si="2967">IF(EH278=0,0,EI278/EH278*1000)</f>
        <v>152459.01639344264</v>
      </c>
      <c r="EK278" s="37">
        <v>0</v>
      </c>
      <c r="EL278" s="4">
        <v>0</v>
      </c>
      <c r="EM278" s="38">
        <f t="shared" ref="EM278:EM289" si="2968">IF(EK278=0,0,EL278/EK278*1000)</f>
        <v>0</v>
      </c>
      <c r="EN278" s="37">
        <v>0</v>
      </c>
      <c r="EO278" s="4">
        <v>0</v>
      </c>
      <c r="EP278" s="38">
        <f t="shared" ref="EP278:EP289" si="2969">IF(EN278=0,0,EO278/EN278*1000)</f>
        <v>0</v>
      </c>
      <c r="EQ278" s="37">
        <v>0</v>
      </c>
      <c r="ER278" s="4">
        <v>0</v>
      </c>
      <c r="ES278" s="38">
        <f t="shared" ref="ES278:ES289" si="2970">IF(EQ278=0,0,ER278/EQ278*1000)</f>
        <v>0</v>
      </c>
      <c r="ET278" s="37">
        <v>0</v>
      </c>
      <c r="EU278" s="4">
        <v>0</v>
      </c>
      <c r="EV278" s="38">
        <f t="shared" ref="EV278:EV289" si="2971">IF(ET278=0,0,EU278/ET278*1000)</f>
        <v>0</v>
      </c>
      <c r="EW278" s="37">
        <v>0</v>
      </c>
      <c r="EX278" s="4">
        <v>0</v>
      </c>
      <c r="EY278" s="38">
        <f t="shared" ref="EY278:EY289" si="2972">IF(EW278=0,0,EX278/EW278*1000)</f>
        <v>0</v>
      </c>
      <c r="EZ278" s="37">
        <v>0</v>
      </c>
      <c r="FA278" s="4">
        <v>0</v>
      </c>
      <c r="FB278" s="38">
        <f t="shared" ref="FB278:FB289" si="2973">IF(EZ278=0,0,FA278/EZ278*1000)</f>
        <v>0</v>
      </c>
      <c r="FC278" s="37">
        <v>0</v>
      </c>
      <c r="FD278" s="4">
        <v>0</v>
      </c>
      <c r="FE278" s="38">
        <f t="shared" ref="FE278:FE289" si="2974">IF(FC278=0,0,FD278/FC278*1000)</f>
        <v>0</v>
      </c>
      <c r="FF278" s="37">
        <v>0</v>
      </c>
      <c r="FG278" s="4">
        <v>0</v>
      </c>
      <c r="FH278" s="38">
        <f t="shared" ref="FH278:FH289" si="2975">IF(FF278=0,0,FG278/FF278*1000)</f>
        <v>0</v>
      </c>
      <c r="FI278" s="65">
        <v>32.64</v>
      </c>
      <c r="FJ278" s="4">
        <v>1532.164</v>
      </c>
      <c r="FK278" s="38">
        <f t="shared" ref="FK278:FK289" si="2976">IF(FI278=0,0,FJ278/FI278*1000)</f>
        <v>46941.299019607839</v>
      </c>
      <c r="FL278" s="37">
        <v>0</v>
      </c>
      <c r="FM278" s="4">
        <v>0</v>
      </c>
      <c r="FN278" s="38">
        <f t="shared" ref="FN278:FN289" si="2977">IF(FL278=0,0,FM278/FL278*1000)</f>
        <v>0</v>
      </c>
      <c r="FO278" s="37">
        <v>0</v>
      </c>
      <c r="FP278" s="4">
        <v>0</v>
      </c>
      <c r="FQ278" s="38">
        <f t="shared" ref="FQ278:FQ289" si="2978">IF(FO278=0,0,FP278/FO278*1000)</f>
        <v>0</v>
      </c>
      <c r="FR278" s="37">
        <v>0</v>
      </c>
      <c r="FS278" s="4">
        <v>0</v>
      </c>
      <c r="FT278" s="38">
        <f t="shared" ref="FT278:FT289" si="2979">IF(FR278=0,0,FS278/FR278*1000)</f>
        <v>0</v>
      </c>
      <c r="FU278" s="37">
        <v>0</v>
      </c>
      <c r="FV278" s="4">
        <v>0</v>
      </c>
      <c r="FW278" s="38">
        <f t="shared" ref="FW278:FW289" si="2980">IF(FU278=0,0,FV278/FU278*1000)</f>
        <v>0</v>
      </c>
      <c r="FX278" s="37">
        <v>0</v>
      </c>
      <c r="FY278" s="4">
        <v>0</v>
      </c>
      <c r="FZ278" s="38">
        <f t="shared" ref="FZ278:FZ289" si="2981">IF(FX278=0,0,FY278/FX278*1000)</f>
        <v>0</v>
      </c>
      <c r="GA278" s="37">
        <v>0</v>
      </c>
      <c r="GB278" s="4">
        <v>0</v>
      </c>
      <c r="GC278" s="38">
        <f t="shared" ref="GC278:GC289" si="2982">IF(GA278=0,0,GB278/GA278*1000)</f>
        <v>0</v>
      </c>
      <c r="GD278" s="65">
        <v>3.5499299999999998</v>
      </c>
      <c r="GE278" s="4">
        <v>444.05900000000003</v>
      </c>
      <c r="GF278" s="38">
        <f t="shared" ref="GF278:GF289" si="2983">IF(GD278=0,0,GE278/GD278*1000)</f>
        <v>125089.50880721594</v>
      </c>
      <c r="GG278" s="37">
        <v>0</v>
      </c>
      <c r="GH278" s="4">
        <v>0</v>
      </c>
      <c r="GI278" s="38">
        <f t="shared" ref="GI278:GI289" si="2984">IF(GG278=0,0,GH278/GG278*1000)</f>
        <v>0</v>
      </c>
      <c r="GJ278" s="37">
        <v>0</v>
      </c>
      <c r="GK278" s="4">
        <v>0</v>
      </c>
      <c r="GL278" s="38">
        <f t="shared" ref="GL278:GL289" si="2985">IF(GJ278=0,0,GK278/GJ278*1000)</f>
        <v>0</v>
      </c>
      <c r="GM278" s="37">
        <v>0</v>
      </c>
      <c r="GN278" s="4">
        <v>0</v>
      </c>
      <c r="GO278" s="38">
        <f t="shared" ref="GO278:GO289" si="2986">IF(GM278=0,0,GN278/GM278*1000)</f>
        <v>0</v>
      </c>
      <c r="GP278" s="37">
        <v>0</v>
      </c>
      <c r="GQ278" s="4">
        <v>0</v>
      </c>
      <c r="GR278" s="38">
        <f t="shared" ref="GR278:GR289" si="2987">IF(GP278=0,0,GQ278/GP278*1000)</f>
        <v>0</v>
      </c>
      <c r="GS278" s="37">
        <v>0</v>
      </c>
      <c r="GT278" s="4">
        <v>0</v>
      </c>
      <c r="GU278" s="38">
        <f t="shared" ref="GU278:GU289" si="2988">IF(GS278=0,0,GT278/GS278*1000)</f>
        <v>0</v>
      </c>
      <c r="GV278" s="37">
        <v>0</v>
      </c>
      <c r="GW278" s="4">
        <v>0</v>
      </c>
      <c r="GX278" s="38">
        <f t="shared" ref="GX278:GX289" si="2989">IF(GV278=0,0,GW278/GV278*1000)</f>
        <v>0</v>
      </c>
      <c r="GY278" s="37">
        <v>0</v>
      </c>
      <c r="GZ278" s="4">
        <v>0</v>
      </c>
      <c r="HA278" s="38">
        <f t="shared" ref="HA278:HA289" si="2990">IF(GY278=0,0,GZ278/GY278*1000)</f>
        <v>0</v>
      </c>
      <c r="HB278" s="37">
        <v>0</v>
      </c>
      <c r="HC278" s="4">
        <v>0</v>
      </c>
      <c r="HD278" s="38">
        <f t="shared" ref="HD278:HD289" si="2991">IF(HB278=0,0,HC278/HB278*1000)</f>
        <v>0</v>
      </c>
      <c r="HE278" s="37">
        <v>0</v>
      </c>
      <c r="HF278" s="4">
        <v>0</v>
      </c>
      <c r="HG278" s="38">
        <f t="shared" ref="HG278:HG289" si="2992">IF(HE278=0,0,HF278/HE278*1000)</f>
        <v>0</v>
      </c>
      <c r="HH278" s="65">
        <v>57.280730000000005</v>
      </c>
      <c r="HI278" s="4">
        <v>4456.4560000000001</v>
      </c>
      <c r="HJ278" s="38">
        <f t="shared" ref="HJ278:HJ289" si="2993">IF(HH278=0,0,HI278/HH278*1000)</f>
        <v>77800.265464493903</v>
      </c>
      <c r="HK278" s="37">
        <v>0</v>
      </c>
      <c r="HL278" s="4">
        <v>0</v>
      </c>
      <c r="HM278" s="38">
        <f t="shared" ref="HM278:HM289" si="2994">IF(HK278=0,0,HL278/HK278*1000)</f>
        <v>0</v>
      </c>
      <c r="HN278" s="65">
        <v>4.2599999999999999E-3</v>
      </c>
      <c r="HO278" s="4">
        <v>0.96199999999999997</v>
      </c>
      <c r="HP278" s="38">
        <f t="shared" ref="HP278:HP289" si="2995">IF(HN278=0,0,HO278/HN278*1000)</f>
        <v>225821.59624413145</v>
      </c>
      <c r="HQ278" s="37">
        <v>0</v>
      </c>
      <c r="HR278" s="4">
        <v>0</v>
      </c>
      <c r="HS278" s="38">
        <f t="shared" ref="HS278:HS289" si="2996">IF(HQ278=0,0,HR278/HQ278*1000)</f>
        <v>0</v>
      </c>
      <c r="HT278" s="65">
        <v>0.1</v>
      </c>
      <c r="HU278" s="4">
        <v>0.32300000000000001</v>
      </c>
      <c r="HV278" s="38">
        <f t="shared" ref="HV278:HV289" si="2997">IF(HT278=0,0,HU278/HT278*1000)</f>
        <v>3230</v>
      </c>
      <c r="HW278" s="37">
        <v>0</v>
      </c>
      <c r="HX278" s="4">
        <v>0</v>
      </c>
      <c r="HY278" s="38">
        <f t="shared" ref="HY278:HY289" si="2998">IF(HW278=0,0,HX278/HW278*1000)</f>
        <v>0</v>
      </c>
      <c r="HZ278" s="37">
        <v>0</v>
      </c>
      <c r="IA278" s="4">
        <v>0</v>
      </c>
      <c r="IB278" s="38">
        <f t="shared" ref="IB278:IB289" si="2999">IF(HZ278=0,0,IA278/HZ278*1000)</f>
        <v>0</v>
      </c>
      <c r="IC278" s="65">
        <v>15.035740000000001</v>
      </c>
      <c r="ID278" s="4">
        <v>533.86500000000001</v>
      </c>
      <c r="IE278" s="38">
        <f t="shared" ref="IE278:IE289" si="3000">IF(IC278=0,0,ID278/IC278*1000)</f>
        <v>35506.400084066365</v>
      </c>
      <c r="IF278" s="37">
        <v>0</v>
      </c>
      <c r="IG278" s="4">
        <v>0</v>
      </c>
      <c r="IH278" s="38">
        <f t="shared" ref="IH278:IH289" si="3001">IF(IF278=0,0,IG278/IF278*1000)</f>
        <v>0</v>
      </c>
      <c r="II278" s="65">
        <v>1E-3</v>
      </c>
      <c r="IJ278" s="4">
        <v>0.30299999999999999</v>
      </c>
      <c r="IK278" s="38">
        <f t="shared" ref="IK278:IK289" si="3002">IF(II278=0,0,IJ278/II278*1000)</f>
        <v>303000</v>
      </c>
      <c r="IL278" s="65">
        <v>19.685759999999998</v>
      </c>
      <c r="IM278" s="4">
        <v>1577.8240000000001</v>
      </c>
      <c r="IN278" s="38">
        <f t="shared" ref="IN278:IN289" si="3003">IF(IL278=0,0,IM278/IL278*1000)</f>
        <v>80150.525049578995</v>
      </c>
      <c r="IO278" s="65">
        <v>24.786000000000001</v>
      </c>
      <c r="IP278" s="4">
        <v>2062.1909999999998</v>
      </c>
      <c r="IQ278" s="38">
        <f t="shared" ref="IQ278:IQ289" si="3004">IF(IO278=0,0,IP278/IO278*1000)</f>
        <v>83199.830549503749</v>
      </c>
      <c r="IR278" s="37">
        <v>0</v>
      </c>
      <c r="IS278" s="4">
        <v>0</v>
      </c>
      <c r="IT278" s="38">
        <f t="shared" ref="IT278:IT289" si="3005">IF(IR278=0,0,IS278/IR278*1000)</f>
        <v>0</v>
      </c>
      <c r="IU278" s="37">
        <v>0</v>
      </c>
      <c r="IV278" s="4">
        <v>0</v>
      </c>
      <c r="IW278" s="38">
        <f t="shared" ref="IW278:IW289" si="3006">IF(IU278=0,0,IV278/IU278*1000)</f>
        <v>0</v>
      </c>
      <c r="IX278" s="37">
        <v>0</v>
      </c>
      <c r="IY278" s="4">
        <v>0</v>
      </c>
      <c r="IZ278" s="38">
        <f t="shared" ref="IZ278:IZ289" si="3007">IF(IX278=0,0,IY278/IX278*1000)</f>
        <v>0</v>
      </c>
      <c r="JA278" s="65">
        <v>4.7300000000000007E-3</v>
      </c>
      <c r="JB278" s="4">
        <v>0.67</v>
      </c>
      <c r="JC278" s="38">
        <f t="shared" ref="JC278:JC289" si="3008">IF(JA278=0,0,JB278/JA278*1000)</f>
        <v>141649.04862579281</v>
      </c>
      <c r="JD278" s="65">
        <v>3.456</v>
      </c>
      <c r="JE278" s="4">
        <v>444.5</v>
      </c>
      <c r="JF278" s="38">
        <f t="shared" ref="JF278:JF289" si="3009">IF(JD278=0,0,JE278/JD278*1000)</f>
        <v>128616.89814814815</v>
      </c>
      <c r="JG278" s="37">
        <v>0</v>
      </c>
      <c r="JH278" s="4">
        <v>0</v>
      </c>
      <c r="JI278" s="38">
        <f t="shared" ref="JI278:JI289" si="3010">IF(JG278=0,0,JH278/JG278*1000)</f>
        <v>0</v>
      </c>
      <c r="JJ278" s="37">
        <v>0</v>
      </c>
      <c r="JK278" s="4">
        <v>0</v>
      </c>
      <c r="JL278" s="38">
        <f t="shared" ref="JL278:JL289" si="3011">IF(JJ278=0,0,JK278/JJ278*1000)</f>
        <v>0</v>
      </c>
      <c r="JM278" s="37">
        <v>0</v>
      </c>
      <c r="JN278" s="4">
        <v>0</v>
      </c>
      <c r="JO278" s="38">
        <f t="shared" ref="JO278:JO289" si="3012">IF(JM278=0,0,JN278/JM278*1000)</f>
        <v>0</v>
      </c>
      <c r="JP278" s="65">
        <v>98.149140000000003</v>
      </c>
      <c r="JQ278" s="4">
        <v>8146.6729999999998</v>
      </c>
      <c r="JR278" s="38">
        <f t="shared" ref="JR278:JR289" si="3013">IF(JP278=0,0,JQ278/JP278*1000)</f>
        <v>83002.999313086184</v>
      </c>
      <c r="JS278" s="37">
        <v>0</v>
      </c>
      <c r="JT278" s="4">
        <v>0</v>
      </c>
      <c r="JU278" s="38">
        <f t="shared" ref="JU278:JU289" si="3014">IF(JS278=0,0,JT278/JS278*1000)</f>
        <v>0</v>
      </c>
      <c r="JV278" s="37">
        <v>0</v>
      </c>
      <c r="JW278" s="4">
        <v>0</v>
      </c>
      <c r="JX278" s="38">
        <f t="shared" ref="JX278:JX289" si="3015">IF(JV278=0,0,JW278/JV278*1000)</f>
        <v>0</v>
      </c>
      <c r="JY278" s="37">
        <v>0</v>
      </c>
      <c r="JZ278" s="4">
        <v>0</v>
      </c>
      <c r="KA278" s="38">
        <f t="shared" ref="KA278:KA289" si="3016">IF(JY278=0,0,JZ278/JY278*1000)</f>
        <v>0</v>
      </c>
      <c r="KB278" s="37">
        <v>0</v>
      </c>
      <c r="KC278" s="4">
        <v>0</v>
      </c>
      <c r="KD278" s="38">
        <f t="shared" ref="KD278:KD289" si="3017">IF(KB278=0,0,KC278/KB278*1000)</f>
        <v>0</v>
      </c>
      <c r="KE278" s="65">
        <v>0.28810000000000002</v>
      </c>
      <c r="KF278" s="4">
        <v>9.2119999999999997</v>
      </c>
      <c r="KG278" s="38">
        <f t="shared" ref="KG278:KG289" si="3018">IF(KE278=0,0,KF278/KE278*1000)</f>
        <v>31975.008677542515</v>
      </c>
      <c r="KH278" s="65">
        <v>1.2900000000000001E-3</v>
      </c>
      <c r="KI278" s="4">
        <v>5.0000000000000001E-3</v>
      </c>
      <c r="KJ278" s="38">
        <f t="shared" ref="KJ278:KJ289" si="3019">IF(KH278=0,0,KI278/KH278*1000)</f>
        <v>3875.968992248062</v>
      </c>
      <c r="KK278" s="37">
        <v>0</v>
      </c>
      <c r="KL278" s="4">
        <v>0</v>
      </c>
      <c r="KM278" s="38">
        <f t="shared" ref="KM278:KM289" si="3020">IF(KK278=0,0,KL278/KK278*1000)</f>
        <v>0</v>
      </c>
      <c r="KN278" s="37">
        <v>0</v>
      </c>
      <c r="KO278" s="4">
        <v>0</v>
      </c>
      <c r="KP278" s="38">
        <f t="shared" ref="KP278:KP289" si="3021">IF(KN278=0,0,KO278/KN278*1000)</f>
        <v>0</v>
      </c>
      <c r="KQ278" s="37">
        <v>0</v>
      </c>
      <c r="KR278" s="4">
        <v>0</v>
      </c>
      <c r="KS278" s="38">
        <f t="shared" ref="KS278:KS289" si="3022">IF(KQ278=0,0,KR278/KQ278*1000)</f>
        <v>0</v>
      </c>
      <c r="KT278" s="65">
        <v>36.342570000000002</v>
      </c>
      <c r="KU278" s="4">
        <v>1098.057</v>
      </c>
      <c r="KV278" s="38">
        <f t="shared" ref="KV278:KV289" si="3023">IF(KT278=0,0,KU278/KT278*1000)</f>
        <v>30214.071266836658</v>
      </c>
      <c r="KW278" s="65">
        <v>8.0000000000000002E-3</v>
      </c>
      <c r="KX278" s="4">
        <v>0.32800000000000001</v>
      </c>
      <c r="KY278" s="38">
        <f t="shared" ref="KY278:KY289" si="3024">IF(KW278=0,0,KX278/KW278*1000)</f>
        <v>41000</v>
      </c>
      <c r="KZ278" s="65">
        <v>162.12907000000001</v>
      </c>
      <c r="LA278" s="4">
        <v>5804.643</v>
      </c>
      <c r="LB278" s="38">
        <f t="shared" ref="LB278:LB289" si="3025">IF(KZ278=0,0,LA278/KZ278*1000)</f>
        <v>35802.604677865602</v>
      </c>
      <c r="LC278" s="65">
        <v>2.44007</v>
      </c>
      <c r="LD278" s="4">
        <v>368.392</v>
      </c>
      <c r="LE278" s="38">
        <f t="shared" ref="LE278:LE289" si="3026">IF(LC278=0,0,LD278/LC278*1000)</f>
        <v>150975.99659026176</v>
      </c>
      <c r="LF278" s="65">
        <v>0.59155999999999997</v>
      </c>
      <c r="LG278" s="4">
        <v>20.786000000000001</v>
      </c>
      <c r="LH278" s="38">
        <f t="shared" ref="LH278:LH289" si="3027">IF(LF278=0,0,LG278/LF278*1000)</f>
        <v>35137.602271958887</v>
      </c>
      <c r="LI278" s="65">
        <v>1.7299999999999999E-2</v>
      </c>
      <c r="LJ278" s="4">
        <v>0.871</v>
      </c>
      <c r="LK278" s="38">
        <f t="shared" ref="LK278:LK289" si="3028">IF(LI278=0,0,LJ278/LI278*1000)</f>
        <v>50346.820809248558</v>
      </c>
      <c r="LL278" s="37">
        <v>0</v>
      </c>
      <c r="LM278" s="4">
        <v>0</v>
      </c>
      <c r="LN278" s="38">
        <f t="shared" ref="LN278:LN289" si="3029">IF(LL278=0,0,LM278/LL278*1000)</f>
        <v>0</v>
      </c>
      <c r="LO278" s="37">
        <v>0</v>
      </c>
      <c r="LP278" s="4">
        <v>0</v>
      </c>
      <c r="LQ278" s="38">
        <f t="shared" ref="LQ278:LQ289" si="3030">IF(LO278=0,0,LP278/LO278*1000)</f>
        <v>0</v>
      </c>
      <c r="LR278" s="37">
        <v>0</v>
      </c>
      <c r="LS278" s="4">
        <v>0</v>
      </c>
      <c r="LT278" s="38">
        <f t="shared" ref="LT278:LT289" si="3031">IF(LR278=0,0,LS278/LR278*1000)</f>
        <v>0</v>
      </c>
      <c r="LU278" s="65">
        <v>22.395099999999999</v>
      </c>
      <c r="LV278" s="4">
        <v>648.06100000000004</v>
      </c>
      <c r="LW278" s="38">
        <f t="shared" ref="LW278:LW289" si="3032">IF(LU278=0,0,LV278/LU278*1000)</f>
        <v>28937.624748270828</v>
      </c>
      <c r="LX278" s="65">
        <v>95.808999999999997</v>
      </c>
      <c r="LY278" s="4">
        <v>2883.7089999999998</v>
      </c>
      <c r="LZ278" s="38">
        <f t="shared" ref="LZ278:LZ289" si="3033">IF(LX278=0,0,LY278/LX278*1000)</f>
        <v>30098.5189282844</v>
      </c>
      <c r="MA278" s="72">
        <f t="shared" ref="MA278:MA290" si="3034">SUMIF($C$5:$LZ$5,"Ton",C278:LZ278)</f>
        <v>2553.1964900000003</v>
      </c>
      <c r="MB278" s="73">
        <f t="shared" ref="MB278:MB290" si="3035">SUMIF($C$5:$LZ$5,"F*",C278:LZ278)</f>
        <v>89883.493000000002</v>
      </c>
    </row>
    <row r="279" spans="1:340" x14ac:dyDescent="0.3">
      <c r="A279" s="50">
        <v>2025</v>
      </c>
      <c r="B279" s="51" t="s">
        <v>6</v>
      </c>
      <c r="C279" s="37">
        <v>0</v>
      </c>
      <c r="D279" s="4">
        <v>0</v>
      </c>
      <c r="E279" s="38">
        <f t="shared" ref="E279:E280" si="3036">IF(C279=0,0,D279/C279*1000)</f>
        <v>0</v>
      </c>
      <c r="F279" s="37">
        <v>0</v>
      </c>
      <c r="G279" s="4">
        <v>0</v>
      </c>
      <c r="H279" s="38">
        <f t="shared" si="2923"/>
        <v>0</v>
      </c>
      <c r="I279" s="37">
        <v>0</v>
      </c>
      <c r="J279" s="4">
        <v>0</v>
      </c>
      <c r="K279" s="38">
        <f t="shared" si="2924"/>
        <v>0</v>
      </c>
      <c r="L279" s="37">
        <v>0</v>
      </c>
      <c r="M279" s="4">
        <v>0</v>
      </c>
      <c r="N279" s="38">
        <f t="shared" si="2925"/>
        <v>0</v>
      </c>
      <c r="O279" s="65">
        <v>3.6900000000000001E-3</v>
      </c>
      <c r="P279" s="4">
        <v>5.1050000000000004</v>
      </c>
      <c r="Q279" s="38">
        <f t="shared" si="2926"/>
        <v>1383468.8346883471</v>
      </c>
      <c r="R279" s="37">
        <v>0</v>
      </c>
      <c r="S279" s="4">
        <v>0</v>
      </c>
      <c r="T279" s="38">
        <f t="shared" si="2927"/>
        <v>0</v>
      </c>
      <c r="U279" s="65">
        <v>406.55301000000003</v>
      </c>
      <c r="V279" s="4">
        <v>17934.913</v>
      </c>
      <c r="W279" s="38">
        <f t="shared" si="2928"/>
        <v>44114.574382317325</v>
      </c>
      <c r="X279" s="65">
        <v>6.4252000000000002</v>
      </c>
      <c r="Y279" s="4">
        <v>280.87599999999998</v>
      </c>
      <c r="Z279" s="38">
        <f t="shared" si="2929"/>
        <v>43714.748179045004</v>
      </c>
      <c r="AA279" s="37">
        <v>0</v>
      </c>
      <c r="AB279" s="4">
        <v>0</v>
      </c>
      <c r="AC279" s="38">
        <f t="shared" si="2930"/>
        <v>0</v>
      </c>
      <c r="AD279" s="65">
        <v>56.743360000000003</v>
      </c>
      <c r="AE279" s="4">
        <v>4117.4570000000003</v>
      </c>
      <c r="AF279" s="38">
        <f t="shared" si="2931"/>
        <v>72562.79853713281</v>
      </c>
      <c r="AG279" s="37">
        <v>0</v>
      </c>
      <c r="AH279" s="4">
        <v>0</v>
      </c>
      <c r="AI279" s="38">
        <f t="shared" si="2932"/>
        <v>0</v>
      </c>
      <c r="AJ279" s="37">
        <v>0</v>
      </c>
      <c r="AK279" s="4">
        <v>0</v>
      </c>
      <c r="AL279" s="38">
        <f t="shared" si="2933"/>
        <v>0</v>
      </c>
      <c r="AM279" s="37">
        <v>0</v>
      </c>
      <c r="AN279" s="4">
        <v>0</v>
      </c>
      <c r="AO279" s="38">
        <f t="shared" si="2934"/>
        <v>0</v>
      </c>
      <c r="AP279" s="37">
        <v>0</v>
      </c>
      <c r="AQ279" s="4">
        <v>0</v>
      </c>
      <c r="AR279" s="38">
        <f t="shared" si="2935"/>
        <v>0</v>
      </c>
      <c r="AS279" s="37">
        <v>0</v>
      </c>
      <c r="AT279" s="4">
        <v>0</v>
      </c>
      <c r="AU279" s="38">
        <f t="shared" si="2936"/>
        <v>0</v>
      </c>
      <c r="AV279" s="37">
        <v>0</v>
      </c>
      <c r="AW279" s="4">
        <v>0</v>
      </c>
      <c r="AX279" s="38">
        <f t="shared" si="2937"/>
        <v>0</v>
      </c>
      <c r="AY279" s="65">
        <v>7.39161</v>
      </c>
      <c r="AZ279" s="4">
        <v>1500.2080000000001</v>
      </c>
      <c r="BA279" s="38">
        <f t="shared" si="2938"/>
        <v>202960.92461588208</v>
      </c>
      <c r="BB279" s="37">
        <v>0</v>
      </c>
      <c r="BC279" s="4">
        <v>0</v>
      </c>
      <c r="BD279" s="38">
        <f t="shared" si="2939"/>
        <v>0</v>
      </c>
      <c r="BE279" s="65">
        <v>38.173120000000004</v>
      </c>
      <c r="BF279" s="4">
        <v>596.83299999999997</v>
      </c>
      <c r="BG279" s="38">
        <f t="shared" si="2940"/>
        <v>15634.902255828181</v>
      </c>
      <c r="BH279" s="37">
        <v>0</v>
      </c>
      <c r="BI279" s="4">
        <v>0</v>
      </c>
      <c r="BJ279" s="38">
        <f t="shared" si="2941"/>
        <v>0</v>
      </c>
      <c r="BK279" s="37">
        <v>0</v>
      </c>
      <c r="BL279" s="4">
        <v>0</v>
      </c>
      <c r="BM279" s="38">
        <f t="shared" si="2942"/>
        <v>0</v>
      </c>
      <c r="BN279" s="37">
        <v>0</v>
      </c>
      <c r="BO279" s="4">
        <v>0</v>
      </c>
      <c r="BP279" s="38">
        <f t="shared" si="2943"/>
        <v>0</v>
      </c>
      <c r="BQ279" s="37">
        <v>0</v>
      </c>
      <c r="BR279" s="4">
        <v>0</v>
      </c>
      <c r="BS279" s="38">
        <f t="shared" si="2944"/>
        <v>0</v>
      </c>
      <c r="BT279" s="37">
        <v>0</v>
      </c>
      <c r="BU279" s="4">
        <v>0</v>
      </c>
      <c r="BV279" s="38">
        <f t="shared" si="2945"/>
        <v>0</v>
      </c>
      <c r="BW279" s="65">
        <v>2.4910000000000002E-2</v>
      </c>
      <c r="BX279" s="4">
        <v>0.748</v>
      </c>
      <c r="BY279" s="38">
        <f t="shared" si="2946"/>
        <v>30028.101164191085</v>
      </c>
      <c r="BZ279" s="65">
        <v>4.0570000000000002E-2</v>
      </c>
      <c r="CA279" s="4">
        <v>1.2190000000000001</v>
      </c>
      <c r="CB279" s="38">
        <f t="shared" si="2947"/>
        <v>30046.832634951938</v>
      </c>
      <c r="CC279" s="65">
        <v>6.4999999999999997E-4</v>
      </c>
      <c r="CD279" s="4">
        <v>6.7000000000000004E-2</v>
      </c>
      <c r="CE279" s="38">
        <f t="shared" si="2948"/>
        <v>103076.92307692309</v>
      </c>
      <c r="CF279" s="37">
        <v>0</v>
      </c>
      <c r="CG279" s="4">
        <v>0</v>
      </c>
      <c r="CH279" s="38">
        <f t="shared" si="2949"/>
        <v>0</v>
      </c>
      <c r="CI279" s="37">
        <v>0</v>
      </c>
      <c r="CJ279" s="4">
        <v>0</v>
      </c>
      <c r="CK279" s="38">
        <f t="shared" si="2950"/>
        <v>0</v>
      </c>
      <c r="CL279" s="37">
        <v>0</v>
      </c>
      <c r="CM279" s="4">
        <v>0</v>
      </c>
      <c r="CN279" s="38">
        <f t="shared" si="2951"/>
        <v>0</v>
      </c>
      <c r="CO279" s="65">
        <v>0.53301999999999994</v>
      </c>
      <c r="CP279" s="4">
        <v>277.548</v>
      </c>
      <c r="CQ279" s="38">
        <f t="shared" si="2952"/>
        <v>520708.41619451437</v>
      </c>
      <c r="CR279" s="37">
        <v>0</v>
      </c>
      <c r="CS279" s="4">
        <v>0</v>
      </c>
      <c r="CT279" s="38">
        <f t="shared" si="2953"/>
        <v>0</v>
      </c>
      <c r="CU279" s="37">
        <v>0</v>
      </c>
      <c r="CV279" s="4">
        <v>0</v>
      </c>
      <c r="CW279" s="38">
        <f t="shared" si="2954"/>
        <v>0</v>
      </c>
      <c r="CX279" s="65">
        <v>2.7437600000000004</v>
      </c>
      <c r="CY279" s="4">
        <v>390.18400000000003</v>
      </c>
      <c r="CZ279" s="38">
        <f t="shared" si="2955"/>
        <v>142207.77327463042</v>
      </c>
      <c r="DA279" s="37">
        <v>0</v>
      </c>
      <c r="DB279" s="4">
        <v>0</v>
      </c>
      <c r="DC279" s="38">
        <f t="shared" si="2956"/>
        <v>0</v>
      </c>
      <c r="DD279" s="37">
        <v>0</v>
      </c>
      <c r="DE279" s="4">
        <v>0</v>
      </c>
      <c r="DF279" s="38">
        <f t="shared" si="2957"/>
        <v>0</v>
      </c>
      <c r="DG279" s="37">
        <v>0</v>
      </c>
      <c r="DH279" s="4">
        <v>0</v>
      </c>
      <c r="DI279" s="38">
        <f t="shared" si="2958"/>
        <v>0</v>
      </c>
      <c r="DJ279" s="65">
        <v>2.2789999999999998E-2</v>
      </c>
      <c r="DK279" s="4">
        <v>0.68500000000000005</v>
      </c>
      <c r="DL279" s="38">
        <f t="shared" si="2959"/>
        <v>30057.042562527429</v>
      </c>
      <c r="DM279" s="65">
        <v>1038.3507299999999</v>
      </c>
      <c r="DN279" s="4">
        <v>29242.873</v>
      </c>
      <c r="DO279" s="38">
        <f t="shared" si="2960"/>
        <v>28162.808726488787</v>
      </c>
      <c r="DP279" s="37">
        <v>0</v>
      </c>
      <c r="DQ279" s="4">
        <v>0</v>
      </c>
      <c r="DR279" s="38">
        <f t="shared" si="2961"/>
        <v>0</v>
      </c>
      <c r="DS279" s="37">
        <v>0</v>
      </c>
      <c r="DT279" s="4">
        <v>0</v>
      </c>
      <c r="DU279" s="38">
        <f t="shared" si="2962"/>
        <v>0</v>
      </c>
      <c r="DV279" s="37">
        <v>0</v>
      </c>
      <c r="DW279" s="4">
        <v>0</v>
      </c>
      <c r="DX279" s="38">
        <f t="shared" si="2963"/>
        <v>0</v>
      </c>
      <c r="DY279" s="37">
        <v>0</v>
      </c>
      <c r="DZ279" s="4">
        <v>0</v>
      </c>
      <c r="EA279" s="38">
        <f t="shared" si="2964"/>
        <v>0</v>
      </c>
      <c r="EB279" s="65">
        <v>0.5737000000000001</v>
      </c>
      <c r="EC279" s="4">
        <v>92.734999999999999</v>
      </c>
      <c r="ED279" s="38">
        <f t="shared" si="2965"/>
        <v>161643.71622799372</v>
      </c>
      <c r="EE279" s="37">
        <v>0</v>
      </c>
      <c r="EF279" s="4">
        <v>0</v>
      </c>
      <c r="EG279" s="38">
        <f t="shared" si="2966"/>
        <v>0</v>
      </c>
      <c r="EH279" s="65">
        <v>4.3400000000000001E-3</v>
      </c>
      <c r="EI279" s="4">
        <v>0.93200000000000005</v>
      </c>
      <c r="EJ279" s="38">
        <f t="shared" si="2967"/>
        <v>214746.54377880186</v>
      </c>
      <c r="EK279" s="37">
        <v>0</v>
      </c>
      <c r="EL279" s="4">
        <v>0</v>
      </c>
      <c r="EM279" s="38">
        <f t="shared" si="2968"/>
        <v>0</v>
      </c>
      <c r="EN279" s="37">
        <v>0</v>
      </c>
      <c r="EO279" s="4">
        <v>0</v>
      </c>
      <c r="EP279" s="38">
        <f t="shared" si="2969"/>
        <v>0</v>
      </c>
      <c r="EQ279" s="37">
        <v>0</v>
      </c>
      <c r="ER279" s="4">
        <v>0</v>
      </c>
      <c r="ES279" s="38">
        <f t="shared" si="2970"/>
        <v>0</v>
      </c>
      <c r="ET279" s="37">
        <v>0</v>
      </c>
      <c r="EU279" s="4">
        <v>0</v>
      </c>
      <c r="EV279" s="38">
        <f t="shared" si="2971"/>
        <v>0</v>
      </c>
      <c r="EW279" s="37">
        <v>0</v>
      </c>
      <c r="EX279" s="4">
        <v>0</v>
      </c>
      <c r="EY279" s="38">
        <f t="shared" si="2972"/>
        <v>0</v>
      </c>
      <c r="EZ279" s="37">
        <v>0</v>
      </c>
      <c r="FA279" s="4">
        <v>0</v>
      </c>
      <c r="FB279" s="38">
        <f t="shared" si="2973"/>
        <v>0</v>
      </c>
      <c r="FC279" s="37">
        <v>0</v>
      </c>
      <c r="FD279" s="4">
        <v>0</v>
      </c>
      <c r="FE279" s="38">
        <f t="shared" si="2974"/>
        <v>0</v>
      </c>
      <c r="FF279" s="65">
        <v>11.173999999999999</v>
      </c>
      <c r="FG279" s="4">
        <v>230.83099999999999</v>
      </c>
      <c r="FH279" s="38">
        <f t="shared" si="2975"/>
        <v>20657.866475747269</v>
      </c>
      <c r="FI279" s="65">
        <v>91.283000000000001</v>
      </c>
      <c r="FJ279" s="4">
        <v>2870.0590000000002</v>
      </c>
      <c r="FK279" s="38">
        <f t="shared" si="2976"/>
        <v>31441.330806393307</v>
      </c>
      <c r="FL279" s="37">
        <v>0</v>
      </c>
      <c r="FM279" s="4">
        <v>0</v>
      </c>
      <c r="FN279" s="38">
        <f t="shared" si="2977"/>
        <v>0</v>
      </c>
      <c r="FO279" s="37">
        <v>0</v>
      </c>
      <c r="FP279" s="4">
        <v>0</v>
      </c>
      <c r="FQ279" s="38">
        <f t="shared" si="2978"/>
        <v>0</v>
      </c>
      <c r="FR279" s="37">
        <v>0</v>
      </c>
      <c r="FS279" s="4">
        <v>0</v>
      </c>
      <c r="FT279" s="38">
        <f t="shared" si="2979"/>
        <v>0</v>
      </c>
      <c r="FU279" s="37">
        <v>0</v>
      </c>
      <c r="FV279" s="4">
        <v>0</v>
      </c>
      <c r="FW279" s="38">
        <f t="shared" si="2980"/>
        <v>0</v>
      </c>
      <c r="FX279" s="37">
        <v>0</v>
      </c>
      <c r="FY279" s="4">
        <v>0</v>
      </c>
      <c r="FZ279" s="38">
        <f t="shared" si="2981"/>
        <v>0</v>
      </c>
      <c r="GA279" s="37">
        <v>0</v>
      </c>
      <c r="GB279" s="4">
        <v>0</v>
      </c>
      <c r="GC279" s="38">
        <f t="shared" si="2982"/>
        <v>0</v>
      </c>
      <c r="GD279" s="65">
        <v>3</v>
      </c>
      <c r="GE279" s="4">
        <v>444.34699999999998</v>
      </c>
      <c r="GF279" s="38">
        <f t="shared" si="2983"/>
        <v>148115.66666666666</v>
      </c>
      <c r="GG279" s="37">
        <v>0</v>
      </c>
      <c r="GH279" s="4">
        <v>0</v>
      </c>
      <c r="GI279" s="38">
        <f t="shared" si="2984"/>
        <v>0</v>
      </c>
      <c r="GJ279" s="37">
        <v>0</v>
      </c>
      <c r="GK279" s="4">
        <v>0</v>
      </c>
      <c r="GL279" s="38">
        <f t="shared" si="2985"/>
        <v>0</v>
      </c>
      <c r="GM279" s="37">
        <v>0</v>
      </c>
      <c r="GN279" s="4">
        <v>0</v>
      </c>
      <c r="GO279" s="38">
        <f t="shared" si="2986"/>
        <v>0</v>
      </c>
      <c r="GP279" s="37">
        <v>0</v>
      </c>
      <c r="GQ279" s="4">
        <v>0</v>
      </c>
      <c r="GR279" s="38">
        <f t="shared" si="2987"/>
        <v>0</v>
      </c>
      <c r="GS279" s="37">
        <v>0</v>
      </c>
      <c r="GT279" s="4">
        <v>0</v>
      </c>
      <c r="GU279" s="38">
        <f t="shared" si="2988"/>
        <v>0</v>
      </c>
      <c r="GV279" s="37">
        <v>0</v>
      </c>
      <c r="GW279" s="4">
        <v>0</v>
      </c>
      <c r="GX279" s="38">
        <f t="shared" si="2989"/>
        <v>0</v>
      </c>
      <c r="GY279" s="37">
        <v>0</v>
      </c>
      <c r="GZ279" s="4">
        <v>0</v>
      </c>
      <c r="HA279" s="38">
        <f t="shared" si="2990"/>
        <v>0</v>
      </c>
      <c r="HB279" s="37">
        <v>0</v>
      </c>
      <c r="HC279" s="4">
        <v>0</v>
      </c>
      <c r="HD279" s="38">
        <f t="shared" si="2991"/>
        <v>0</v>
      </c>
      <c r="HE279" s="37">
        <v>0</v>
      </c>
      <c r="HF279" s="4">
        <v>0</v>
      </c>
      <c r="HG279" s="38">
        <f t="shared" si="2992"/>
        <v>0</v>
      </c>
      <c r="HH279" s="65">
        <v>13.238709999999999</v>
      </c>
      <c r="HI279" s="4">
        <v>451.34399999999999</v>
      </c>
      <c r="HJ279" s="38">
        <f t="shared" si="2993"/>
        <v>34092.747707291725</v>
      </c>
      <c r="HK279" s="37">
        <v>0</v>
      </c>
      <c r="HL279" s="4">
        <v>0</v>
      </c>
      <c r="HM279" s="38">
        <f t="shared" si="2994"/>
        <v>0</v>
      </c>
      <c r="HN279" s="37">
        <v>0</v>
      </c>
      <c r="HO279" s="4">
        <v>0</v>
      </c>
      <c r="HP279" s="38">
        <f t="shared" si="2995"/>
        <v>0</v>
      </c>
      <c r="HQ279" s="37">
        <v>0</v>
      </c>
      <c r="HR279" s="4">
        <v>0</v>
      </c>
      <c r="HS279" s="38">
        <f t="shared" si="2996"/>
        <v>0</v>
      </c>
      <c r="HT279" s="65">
        <v>1.0400000000000001E-3</v>
      </c>
      <c r="HU279" s="4">
        <v>0.08</v>
      </c>
      <c r="HV279" s="38">
        <f t="shared" si="2997"/>
        <v>76923.076923076922</v>
      </c>
      <c r="HW279" s="37">
        <v>0</v>
      </c>
      <c r="HX279" s="4">
        <v>0</v>
      </c>
      <c r="HY279" s="38">
        <f t="shared" si="2998"/>
        <v>0</v>
      </c>
      <c r="HZ279" s="37">
        <v>0</v>
      </c>
      <c r="IA279" s="4">
        <v>0</v>
      </c>
      <c r="IB279" s="38">
        <f t="shared" si="2999"/>
        <v>0</v>
      </c>
      <c r="IC279" s="65">
        <v>1.3560000000000001</v>
      </c>
      <c r="ID279" s="4">
        <v>8.4079999999999995</v>
      </c>
      <c r="IE279" s="38">
        <f t="shared" si="3000"/>
        <v>6200.5899705014735</v>
      </c>
      <c r="IF279" s="37">
        <v>0</v>
      </c>
      <c r="IG279" s="4">
        <v>0</v>
      </c>
      <c r="IH279" s="38">
        <f t="shared" si="3001"/>
        <v>0</v>
      </c>
      <c r="II279" s="37">
        <v>0</v>
      </c>
      <c r="IJ279" s="4">
        <v>0</v>
      </c>
      <c r="IK279" s="38">
        <f t="shared" si="3002"/>
        <v>0</v>
      </c>
      <c r="IL279" s="65">
        <v>0.11896</v>
      </c>
      <c r="IM279" s="4">
        <v>3.573</v>
      </c>
      <c r="IN279" s="38">
        <f t="shared" si="3003"/>
        <v>30035.305985205112</v>
      </c>
      <c r="IO279" s="65">
        <v>8.3773999999999997</v>
      </c>
      <c r="IP279" s="4">
        <v>639.90700000000004</v>
      </c>
      <c r="IQ279" s="38">
        <f t="shared" si="3004"/>
        <v>76384.916561224265</v>
      </c>
      <c r="IR279" s="37">
        <v>0</v>
      </c>
      <c r="IS279" s="4">
        <v>0</v>
      </c>
      <c r="IT279" s="38">
        <f t="shared" si="3005"/>
        <v>0</v>
      </c>
      <c r="IU279" s="37">
        <v>0</v>
      </c>
      <c r="IV279" s="4">
        <v>0</v>
      </c>
      <c r="IW279" s="38">
        <f t="shared" si="3006"/>
        <v>0</v>
      </c>
      <c r="IX279" s="37">
        <v>0</v>
      </c>
      <c r="IY279" s="4">
        <v>0</v>
      </c>
      <c r="IZ279" s="38">
        <f t="shared" si="3007"/>
        <v>0</v>
      </c>
      <c r="JA279" s="65">
        <v>13.20073</v>
      </c>
      <c r="JB279" s="4">
        <v>331.94200000000001</v>
      </c>
      <c r="JC279" s="38">
        <f t="shared" si="3008"/>
        <v>25145.730577021121</v>
      </c>
      <c r="JD279" s="65">
        <v>3.2451999999999996</v>
      </c>
      <c r="JE279" s="4">
        <v>416.96199999999999</v>
      </c>
      <c r="JF279" s="38">
        <f t="shared" si="3009"/>
        <v>128485.76358930115</v>
      </c>
      <c r="JG279" s="37">
        <v>0</v>
      </c>
      <c r="JH279" s="4">
        <v>0</v>
      </c>
      <c r="JI279" s="38">
        <f t="shared" si="3010"/>
        <v>0</v>
      </c>
      <c r="JJ279" s="37">
        <v>0</v>
      </c>
      <c r="JK279" s="4">
        <v>0</v>
      </c>
      <c r="JL279" s="38">
        <f t="shared" si="3011"/>
        <v>0</v>
      </c>
      <c r="JM279" s="37">
        <v>0</v>
      </c>
      <c r="JN279" s="4">
        <v>0</v>
      </c>
      <c r="JO279" s="38">
        <f t="shared" si="3012"/>
        <v>0</v>
      </c>
      <c r="JP279" s="65">
        <v>4.0000000000000001E-3</v>
      </c>
      <c r="JQ279" s="4">
        <v>0.02</v>
      </c>
      <c r="JR279" s="38">
        <f t="shared" si="3013"/>
        <v>5000</v>
      </c>
      <c r="JS279" s="37">
        <v>0</v>
      </c>
      <c r="JT279" s="4">
        <v>0</v>
      </c>
      <c r="JU279" s="38">
        <f t="shared" si="3014"/>
        <v>0</v>
      </c>
      <c r="JV279" s="37">
        <v>0</v>
      </c>
      <c r="JW279" s="4">
        <v>0</v>
      </c>
      <c r="JX279" s="38">
        <f t="shared" si="3015"/>
        <v>0</v>
      </c>
      <c r="JY279" s="37">
        <v>0</v>
      </c>
      <c r="JZ279" s="4">
        <v>0</v>
      </c>
      <c r="KA279" s="38">
        <f t="shared" si="3016"/>
        <v>0</v>
      </c>
      <c r="KB279" s="37">
        <v>0</v>
      </c>
      <c r="KC279" s="4">
        <v>0</v>
      </c>
      <c r="KD279" s="38">
        <f t="shared" si="3017"/>
        <v>0</v>
      </c>
      <c r="KE279" s="65">
        <v>0.40511999999999998</v>
      </c>
      <c r="KF279" s="4">
        <v>0.7</v>
      </c>
      <c r="KG279" s="38">
        <f t="shared" si="3018"/>
        <v>1727.8830963665087</v>
      </c>
      <c r="KH279" s="37">
        <v>0</v>
      </c>
      <c r="KI279" s="4">
        <v>0</v>
      </c>
      <c r="KJ279" s="38">
        <f t="shared" si="3019"/>
        <v>0</v>
      </c>
      <c r="KK279" s="65">
        <v>8.8882900000000014</v>
      </c>
      <c r="KL279" s="4">
        <v>1300.306</v>
      </c>
      <c r="KM279" s="38">
        <f t="shared" si="3020"/>
        <v>146294.28157722126</v>
      </c>
      <c r="KN279" s="37">
        <v>0</v>
      </c>
      <c r="KO279" s="4">
        <v>0</v>
      </c>
      <c r="KP279" s="38">
        <f t="shared" si="3021"/>
        <v>0</v>
      </c>
      <c r="KQ279" s="65">
        <v>2.65E-3</v>
      </c>
      <c r="KR279" s="4">
        <v>3.9E-2</v>
      </c>
      <c r="KS279" s="38">
        <f t="shared" si="3022"/>
        <v>14716.981132075471</v>
      </c>
      <c r="KT279" s="65">
        <v>30.752209999999998</v>
      </c>
      <c r="KU279" s="4">
        <v>656.07</v>
      </c>
      <c r="KV279" s="38">
        <f t="shared" si="3023"/>
        <v>21334.076477755585</v>
      </c>
      <c r="KW279" s="37">
        <v>0</v>
      </c>
      <c r="KX279" s="4">
        <v>0</v>
      </c>
      <c r="KY279" s="38">
        <f t="shared" si="3024"/>
        <v>0</v>
      </c>
      <c r="KZ279" s="65">
        <v>132.08301999999998</v>
      </c>
      <c r="LA279" s="4">
        <v>4388.9719999999998</v>
      </c>
      <c r="LB279" s="38">
        <f t="shared" si="3025"/>
        <v>33228.888921528298</v>
      </c>
      <c r="LC279" s="65">
        <v>30.783840000000001</v>
      </c>
      <c r="LD279" s="4">
        <v>3033.752</v>
      </c>
      <c r="LE279" s="38">
        <f t="shared" si="3026"/>
        <v>98550.148389544629</v>
      </c>
      <c r="LF279" s="65">
        <v>7.6900000000000007E-3</v>
      </c>
      <c r="LG279" s="4">
        <v>58.725000000000001</v>
      </c>
      <c r="LH279" s="38">
        <f t="shared" si="3027"/>
        <v>7636540.9622886861</v>
      </c>
      <c r="LI279" s="65">
        <v>3.5999999999999997E-2</v>
      </c>
      <c r="LJ279" s="4">
        <v>1.446</v>
      </c>
      <c r="LK279" s="38">
        <f t="shared" si="3028"/>
        <v>40166.666666666672</v>
      </c>
      <c r="LL279" s="37">
        <v>0</v>
      </c>
      <c r="LM279" s="4">
        <v>0</v>
      </c>
      <c r="LN279" s="38">
        <f t="shared" si="3029"/>
        <v>0</v>
      </c>
      <c r="LO279" s="37">
        <v>0</v>
      </c>
      <c r="LP279" s="4">
        <v>0</v>
      </c>
      <c r="LQ279" s="38">
        <f t="shared" si="3030"/>
        <v>0</v>
      </c>
      <c r="LR279" s="37">
        <v>0</v>
      </c>
      <c r="LS279" s="4">
        <v>0</v>
      </c>
      <c r="LT279" s="38">
        <f t="shared" si="3031"/>
        <v>0</v>
      </c>
      <c r="LU279" s="65">
        <v>13.775</v>
      </c>
      <c r="LV279" s="4">
        <v>330.55</v>
      </c>
      <c r="LW279" s="38">
        <f t="shared" si="3032"/>
        <v>23996.370235934668</v>
      </c>
      <c r="LX279" s="65">
        <v>94.471000000000004</v>
      </c>
      <c r="LY279" s="4">
        <v>2690.6039999999998</v>
      </c>
      <c r="LZ279" s="38">
        <f t="shared" si="3033"/>
        <v>28480.740121307066</v>
      </c>
      <c r="MA279" s="72">
        <f t="shared" si="3034"/>
        <v>2013.7883199999999</v>
      </c>
      <c r="MB279" s="73">
        <f t="shared" si="3035"/>
        <v>72301.01999999999</v>
      </c>
    </row>
    <row r="280" spans="1:340" x14ac:dyDescent="0.3">
      <c r="A280" s="50">
        <v>2025</v>
      </c>
      <c r="B280" s="51" t="s">
        <v>7</v>
      </c>
      <c r="C280" s="37">
        <v>0</v>
      </c>
      <c r="D280" s="4">
        <v>0</v>
      </c>
      <c r="E280" s="38">
        <f t="shared" si="3036"/>
        <v>0</v>
      </c>
      <c r="F280" s="37">
        <v>0</v>
      </c>
      <c r="G280" s="4">
        <v>0</v>
      </c>
      <c r="H280" s="38">
        <f t="shared" si="2923"/>
        <v>0</v>
      </c>
      <c r="I280" s="37">
        <v>0</v>
      </c>
      <c r="J280" s="4">
        <v>0</v>
      </c>
      <c r="K280" s="38">
        <f t="shared" si="2924"/>
        <v>0</v>
      </c>
      <c r="L280" s="37">
        <v>0</v>
      </c>
      <c r="M280" s="4">
        <v>0</v>
      </c>
      <c r="N280" s="38">
        <f t="shared" si="2925"/>
        <v>0</v>
      </c>
      <c r="O280" s="65">
        <v>9.3000000000000005E-4</v>
      </c>
      <c r="P280" s="4">
        <v>0.80600000000000005</v>
      </c>
      <c r="Q280" s="38">
        <f t="shared" si="2926"/>
        <v>866666.66666666663</v>
      </c>
      <c r="R280" s="65">
        <v>3.5200000000000001E-3</v>
      </c>
      <c r="S280" s="4">
        <v>0.90200000000000002</v>
      </c>
      <c r="T280" s="38">
        <f t="shared" si="2927"/>
        <v>256250</v>
      </c>
      <c r="U280" s="65">
        <v>425.88463000000002</v>
      </c>
      <c r="V280" s="4">
        <v>21412.601999999999</v>
      </c>
      <c r="W280" s="38">
        <f t="shared" si="2928"/>
        <v>50277.940295708715</v>
      </c>
      <c r="X280" s="37">
        <v>0</v>
      </c>
      <c r="Y280" s="4">
        <v>0</v>
      </c>
      <c r="Z280" s="38">
        <f t="shared" si="2929"/>
        <v>0</v>
      </c>
      <c r="AA280" s="37">
        <v>0</v>
      </c>
      <c r="AB280" s="4">
        <v>0</v>
      </c>
      <c r="AC280" s="38">
        <f t="shared" si="2930"/>
        <v>0</v>
      </c>
      <c r="AD280" s="65">
        <v>24.226790000000001</v>
      </c>
      <c r="AE280" s="4">
        <v>2016.5329999999999</v>
      </c>
      <c r="AF280" s="38">
        <f t="shared" si="2931"/>
        <v>83235.66597143079</v>
      </c>
      <c r="AG280" s="37">
        <v>0</v>
      </c>
      <c r="AH280" s="4">
        <v>0</v>
      </c>
      <c r="AI280" s="38">
        <f t="shared" si="2932"/>
        <v>0</v>
      </c>
      <c r="AJ280" s="37">
        <v>0</v>
      </c>
      <c r="AK280" s="4">
        <v>0</v>
      </c>
      <c r="AL280" s="38">
        <f t="shared" si="2933"/>
        <v>0</v>
      </c>
      <c r="AM280" s="37">
        <v>0</v>
      </c>
      <c r="AN280" s="4">
        <v>0</v>
      </c>
      <c r="AO280" s="38">
        <f t="shared" si="2934"/>
        <v>0</v>
      </c>
      <c r="AP280" s="65">
        <v>0.38648000000000005</v>
      </c>
      <c r="AQ280" s="4">
        <v>30.032</v>
      </c>
      <c r="AR280" s="38">
        <f t="shared" si="2935"/>
        <v>77706.478989857162</v>
      </c>
      <c r="AS280" s="37">
        <v>0</v>
      </c>
      <c r="AT280" s="4">
        <v>0</v>
      </c>
      <c r="AU280" s="38">
        <f t="shared" si="2936"/>
        <v>0</v>
      </c>
      <c r="AV280" s="37">
        <v>0</v>
      </c>
      <c r="AW280" s="4">
        <v>0</v>
      </c>
      <c r="AX280" s="38">
        <f t="shared" si="2937"/>
        <v>0</v>
      </c>
      <c r="AY280" s="65">
        <v>7.7691999999999997</v>
      </c>
      <c r="AZ280" s="4">
        <v>1612.329</v>
      </c>
      <c r="BA280" s="38">
        <f t="shared" si="2938"/>
        <v>207528.31694382947</v>
      </c>
      <c r="BB280" s="37">
        <v>0</v>
      </c>
      <c r="BC280" s="4">
        <v>0</v>
      </c>
      <c r="BD280" s="38">
        <f t="shared" si="2939"/>
        <v>0</v>
      </c>
      <c r="BE280" s="37">
        <v>0</v>
      </c>
      <c r="BF280" s="4">
        <v>0</v>
      </c>
      <c r="BG280" s="38">
        <f t="shared" si="2940"/>
        <v>0</v>
      </c>
      <c r="BH280" s="65">
        <v>18.913209999999999</v>
      </c>
      <c r="BI280" s="4">
        <v>83.194000000000003</v>
      </c>
      <c r="BJ280" s="38">
        <f t="shared" si="2941"/>
        <v>4398.7244893912775</v>
      </c>
      <c r="BK280" s="37">
        <v>0</v>
      </c>
      <c r="BL280" s="4">
        <v>0</v>
      </c>
      <c r="BM280" s="38">
        <f t="shared" si="2942"/>
        <v>0</v>
      </c>
      <c r="BN280" s="37">
        <v>0</v>
      </c>
      <c r="BO280" s="4">
        <v>0</v>
      </c>
      <c r="BP280" s="38">
        <f t="shared" si="2943"/>
        <v>0</v>
      </c>
      <c r="BQ280" s="37">
        <v>0</v>
      </c>
      <c r="BR280" s="4">
        <v>0</v>
      </c>
      <c r="BS280" s="38">
        <f t="shared" si="2944"/>
        <v>0</v>
      </c>
      <c r="BT280" s="37">
        <v>0</v>
      </c>
      <c r="BU280" s="4">
        <v>0</v>
      </c>
      <c r="BV280" s="38">
        <f t="shared" si="2945"/>
        <v>0</v>
      </c>
      <c r="BW280" s="65">
        <v>5.4000000000000003E-3</v>
      </c>
      <c r="BX280" s="4">
        <v>1.498</v>
      </c>
      <c r="BY280" s="38">
        <f t="shared" si="2946"/>
        <v>277407.40740740742</v>
      </c>
      <c r="BZ280" s="65">
        <v>1.5359999999999999E-2</v>
      </c>
      <c r="CA280" s="4">
        <v>1.486</v>
      </c>
      <c r="CB280" s="38">
        <f t="shared" si="2947"/>
        <v>96744.791666666672</v>
      </c>
      <c r="CC280" s="65">
        <v>18.102240000000002</v>
      </c>
      <c r="CD280" s="4">
        <v>1728.173</v>
      </c>
      <c r="CE280" s="38">
        <f t="shared" si="2948"/>
        <v>95467.356526043179</v>
      </c>
      <c r="CF280" s="37">
        <v>0</v>
      </c>
      <c r="CG280" s="4">
        <v>0</v>
      </c>
      <c r="CH280" s="38">
        <f t="shared" si="2949"/>
        <v>0</v>
      </c>
      <c r="CI280" s="37">
        <v>0</v>
      </c>
      <c r="CJ280" s="4">
        <v>0</v>
      </c>
      <c r="CK280" s="38">
        <f t="shared" si="2950"/>
        <v>0</v>
      </c>
      <c r="CL280" s="37">
        <v>0</v>
      </c>
      <c r="CM280" s="4">
        <v>0</v>
      </c>
      <c r="CN280" s="38">
        <f t="shared" si="2951"/>
        <v>0</v>
      </c>
      <c r="CO280" s="65">
        <v>0.48250999999999999</v>
      </c>
      <c r="CP280" s="4">
        <v>155.666</v>
      </c>
      <c r="CQ280" s="38">
        <f t="shared" si="2952"/>
        <v>322617.14783113304</v>
      </c>
      <c r="CR280" s="37">
        <v>0</v>
      </c>
      <c r="CS280" s="4">
        <v>0</v>
      </c>
      <c r="CT280" s="38">
        <f t="shared" si="2953"/>
        <v>0</v>
      </c>
      <c r="CU280" s="37">
        <v>0</v>
      </c>
      <c r="CV280" s="4">
        <v>0</v>
      </c>
      <c r="CW280" s="38">
        <f t="shared" si="2954"/>
        <v>0</v>
      </c>
      <c r="CX280" s="65">
        <v>2.8149999999999998E-2</v>
      </c>
      <c r="CY280" s="4">
        <v>6.476</v>
      </c>
      <c r="CZ280" s="38">
        <f t="shared" si="2955"/>
        <v>230053.28596802845</v>
      </c>
      <c r="DA280" s="37">
        <v>0</v>
      </c>
      <c r="DB280" s="4">
        <v>0</v>
      </c>
      <c r="DC280" s="38">
        <f t="shared" si="2956"/>
        <v>0</v>
      </c>
      <c r="DD280" s="37">
        <v>0</v>
      </c>
      <c r="DE280" s="4">
        <v>0</v>
      </c>
      <c r="DF280" s="38">
        <f t="shared" si="2957"/>
        <v>0</v>
      </c>
      <c r="DG280" s="37">
        <v>0</v>
      </c>
      <c r="DH280" s="4">
        <v>0</v>
      </c>
      <c r="DI280" s="38">
        <f t="shared" si="2958"/>
        <v>0</v>
      </c>
      <c r="DJ280" s="37">
        <v>0</v>
      </c>
      <c r="DK280" s="4">
        <v>0</v>
      </c>
      <c r="DL280" s="38">
        <f t="shared" si="2959"/>
        <v>0</v>
      </c>
      <c r="DM280" s="65">
        <v>781.83249999999998</v>
      </c>
      <c r="DN280" s="4">
        <v>21246.002</v>
      </c>
      <c r="DO280" s="38">
        <f t="shared" si="2960"/>
        <v>27174.62116246127</v>
      </c>
      <c r="DP280" s="65">
        <v>4.7494399999999999</v>
      </c>
      <c r="DQ280" s="4">
        <v>108.154</v>
      </c>
      <c r="DR280" s="38">
        <f t="shared" si="2961"/>
        <v>22771.947850693978</v>
      </c>
      <c r="DS280" s="37">
        <v>0</v>
      </c>
      <c r="DT280" s="4">
        <v>0</v>
      </c>
      <c r="DU280" s="38">
        <f t="shared" si="2962"/>
        <v>0</v>
      </c>
      <c r="DV280" s="37">
        <v>0</v>
      </c>
      <c r="DW280" s="4">
        <v>0</v>
      </c>
      <c r="DX280" s="38">
        <f t="shared" si="2963"/>
        <v>0</v>
      </c>
      <c r="DY280" s="37">
        <v>0</v>
      </c>
      <c r="DZ280" s="4">
        <v>0</v>
      </c>
      <c r="EA280" s="38">
        <f t="shared" si="2964"/>
        <v>0</v>
      </c>
      <c r="EB280" s="65">
        <v>5.0339300000000007</v>
      </c>
      <c r="EC280" s="4">
        <v>363.66399999999999</v>
      </c>
      <c r="ED280" s="38">
        <f t="shared" si="2965"/>
        <v>72242.561974441429</v>
      </c>
      <c r="EE280" s="37">
        <v>0</v>
      </c>
      <c r="EF280" s="4">
        <v>0</v>
      </c>
      <c r="EG280" s="38">
        <f t="shared" si="2966"/>
        <v>0</v>
      </c>
      <c r="EH280" s="37">
        <v>0</v>
      </c>
      <c r="EI280" s="4">
        <v>0</v>
      </c>
      <c r="EJ280" s="38">
        <f t="shared" si="2967"/>
        <v>0</v>
      </c>
      <c r="EK280" s="37">
        <v>0</v>
      </c>
      <c r="EL280" s="4">
        <v>0</v>
      </c>
      <c r="EM280" s="38">
        <f t="shared" si="2968"/>
        <v>0</v>
      </c>
      <c r="EN280" s="37">
        <v>0</v>
      </c>
      <c r="EO280" s="4">
        <v>0</v>
      </c>
      <c r="EP280" s="38">
        <f t="shared" si="2969"/>
        <v>0</v>
      </c>
      <c r="EQ280" s="37">
        <v>0</v>
      </c>
      <c r="ER280" s="4">
        <v>0</v>
      </c>
      <c r="ES280" s="38">
        <f t="shared" si="2970"/>
        <v>0</v>
      </c>
      <c r="ET280" s="37">
        <v>0</v>
      </c>
      <c r="EU280" s="4">
        <v>0</v>
      </c>
      <c r="EV280" s="38">
        <f t="shared" si="2971"/>
        <v>0</v>
      </c>
      <c r="EW280" s="65">
        <v>0.36992000000000003</v>
      </c>
      <c r="EX280" s="4">
        <v>23.946999999999999</v>
      </c>
      <c r="EY280" s="38">
        <f t="shared" si="2972"/>
        <v>64735.618512110719</v>
      </c>
      <c r="EZ280" s="37">
        <v>0</v>
      </c>
      <c r="FA280" s="4">
        <v>0</v>
      </c>
      <c r="FB280" s="38">
        <f t="shared" si="2973"/>
        <v>0</v>
      </c>
      <c r="FC280" s="37">
        <v>0</v>
      </c>
      <c r="FD280" s="4">
        <v>0</v>
      </c>
      <c r="FE280" s="38">
        <f t="shared" si="2974"/>
        <v>0</v>
      </c>
      <c r="FF280" s="65">
        <v>5.47E-3</v>
      </c>
      <c r="FG280" s="4">
        <v>3.3140000000000001</v>
      </c>
      <c r="FH280" s="38">
        <f t="shared" si="2975"/>
        <v>605850.09140767832</v>
      </c>
      <c r="FI280" s="65">
        <v>90.555199999999999</v>
      </c>
      <c r="FJ280" s="4">
        <v>3358.8969999999999</v>
      </c>
      <c r="FK280" s="38">
        <f t="shared" si="2976"/>
        <v>37092.25974874993</v>
      </c>
      <c r="FL280" s="37">
        <v>0</v>
      </c>
      <c r="FM280" s="4">
        <v>0</v>
      </c>
      <c r="FN280" s="38">
        <f t="shared" si="2977"/>
        <v>0</v>
      </c>
      <c r="FO280" s="37">
        <v>0</v>
      </c>
      <c r="FP280" s="4">
        <v>0</v>
      </c>
      <c r="FQ280" s="38">
        <f t="shared" si="2978"/>
        <v>0</v>
      </c>
      <c r="FR280" s="37">
        <v>0</v>
      </c>
      <c r="FS280" s="4">
        <v>0</v>
      </c>
      <c r="FT280" s="38">
        <f t="shared" si="2979"/>
        <v>0</v>
      </c>
      <c r="FU280" s="37">
        <v>0</v>
      </c>
      <c r="FV280" s="4">
        <v>0</v>
      </c>
      <c r="FW280" s="38">
        <f t="shared" si="2980"/>
        <v>0</v>
      </c>
      <c r="FX280" s="37">
        <v>0</v>
      </c>
      <c r="FY280" s="4">
        <v>0</v>
      </c>
      <c r="FZ280" s="38">
        <f t="shared" si="2981"/>
        <v>0</v>
      </c>
      <c r="GA280" s="37">
        <v>0</v>
      </c>
      <c r="GB280" s="4">
        <v>0</v>
      </c>
      <c r="GC280" s="38">
        <f t="shared" si="2982"/>
        <v>0</v>
      </c>
      <c r="GD280" s="65">
        <v>10.4434</v>
      </c>
      <c r="GE280" s="4">
        <v>1231.3399999999999</v>
      </c>
      <c r="GF280" s="38">
        <f t="shared" si="2983"/>
        <v>117906.0459237413</v>
      </c>
      <c r="GG280" s="37">
        <v>0</v>
      </c>
      <c r="GH280" s="4">
        <v>0</v>
      </c>
      <c r="GI280" s="38">
        <f t="shared" si="2984"/>
        <v>0</v>
      </c>
      <c r="GJ280" s="37">
        <v>0</v>
      </c>
      <c r="GK280" s="4">
        <v>0</v>
      </c>
      <c r="GL280" s="38">
        <f t="shared" si="2985"/>
        <v>0</v>
      </c>
      <c r="GM280" s="37">
        <v>0</v>
      </c>
      <c r="GN280" s="4">
        <v>0</v>
      </c>
      <c r="GO280" s="38">
        <f t="shared" si="2986"/>
        <v>0</v>
      </c>
      <c r="GP280" s="37">
        <v>0</v>
      </c>
      <c r="GQ280" s="4">
        <v>0</v>
      </c>
      <c r="GR280" s="38">
        <f t="shared" si="2987"/>
        <v>0</v>
      </c>
      <c r="GS280" s="37">
        <v>0</v>
      </c>
      <c r="GT280" s="4">
        <v>0</v>
      </c>
      <c r="GU280" s="38">
        <f t="shared" si="2988"/>
        <v>0</v>
      </c>
      <c r="GV280" s="37">
        <v>0</v>
      </c>
      <c r="GW280" s="4">
        <v>0</v>
      </c>
      <c r="GX280" s="38">
        <f t="shared" si="2989"/>
        <v>0</v>
      </c>
      <c r="GY280" s="37">
        <v>0</v>
      </c>
      <c r="GZ280" s="4">
        <v>0</v>
      </c>
      <c r="HA280" s="38">
        <f t="shared" si="2990"/>
        <v>0</v>
      </c>
      <c r="HB280" s="37">
        <v>0</v>
      </c>
      <c r="HC280" s="4">
        <v>0</v>
      </c>
      <c r="HD280" s="38">
        <f t="shared" si="2991"/>
        <v>0</v>
      </c>
      <c r="HE280" s="37">
        <v>0</v>
      </c>
      <c r="HF280" s="4">
        <v>0</v>
      </c>
      <c r="HG280" s="38">
        <f t="shared" si="2992"/>
        <v>0</v>
      </c>
      <c r="HH280" s="65">
        <v>44.238239999999998</v>
      </c>
      <c r="HI280" s="4">
        <v>3580.4110000000001</v>
      </c>
      <c r="HJ280" s="38">
        <f t="shared" si="2993"/>
        <v>80934.752377128927</v>
      </c>
      <c r="HK280" s="37">
        <v>0</v>
      </c>
      <c r="HL280" s="4">
        <v>0</v>
      </c>
      <c r="HM280" s="38">
        <f t="shared" si="2994"/>
        <v>0</v>
      </c>
      <c r="HN280" s="37">
        <v>0</v>
      </c>
      <c r="HO280" s="4">
        <v>0</v>
      </c>
      <c r="HP280" s="38">
        <f t="shared" si="2995"/>
        <v>0</v>
      </c>
      <c r="HQ280" s="37">
        <v>0</v>
      </c>
      <c r="HR280" s="4">
        <v>0</v>
      </c>
      <c r="HS280" s="38">
        <f t="shared" si="2996"/>
        <v>0</v>
      </c>
      <c r="HT280" s="65">
        <v>6.0999999999999999E-2</v>
      </c>
      <c r="HU280" s="4">
        <v>0.71499999999999997</v>
      </c>
      <c r="HV280" s="38">
        <f t="shared" si="2997"/>
        <v>11721.311475409835</v>
      </c>
      <c r="HW280" s="37">
        <v>0</v>
      </c>
      <c r="HX280" s="4">
        <v>0</v>
      </c>
      <c r="HY280" s="38">
        <f t="shared" si="2998"/>
        <v>0</v>
      </c>
      <c r="HZ280" s="37">
        <v>0</v>
      </c>
      <c r="IA280" s="4">
        <v>0</v>
      </c>
      <c r="IB280" s="38">
        <f t="shared" si="2999"/>
        <v>0</v>
      </c>
      <c r="IC280" s="65">
        <v>43.180900000000001</v>
      </c>
      <c r="ID280" s="4">
        <v>1970.7719999999999</v>
      </c>
      <c r="IE280" s="38">
        <f t="shared" si="3000"/>
        <v>45639.900974736513</v>
      </c>
      <c r="IF280" s="37">
        <v>0</v>
      </c>
      <c r="IG280" s="4">
        <v>0</v>
      </c>
      <c r="IH280" s="38">
        <f t="shared" si="3001"/>
        <v>0</v>
      </c>
      <c r="II280" s="65">
        <v>8.3000000000000001E-4</v>
      </c>
      <c r="IJ280" s="4">
        <v>0.89800000000000002</v>
      </c>
      <c r="IK280" s="38">
        <f t="shared" si="3002"/>
        <v>1081927.7108433736</v>
      </c>
      <c r="IL280" s="65">
        <v>3.7886299999999999</v>
      </c>
      <c r="IM280" s="4">
        <v>232.654</v>
      </c>
      <c r="IN280" s="38">
        <f t="shared" si="3003"/>
        <v>61408.477470748003</v>
      </c>
      <c r="IO280" s="65">
        <v>9.2568300000000008</v>
      </c>
      <c r="IP280" s="4">
        <v>703.63099999999997</v>
      </c>
      <c r="IQ280" s="38">
        <f t="shared" si="3004"/>
        <v>76012.090532071976</v>
      </c>
      <c r="IR280" s="37">
        <v>0</v>
      </c>
      <c r="IS280" s="4">
        <v>0</v>
      </c>
      <c r="IT280" s="38">
        <f t="shared" si="3005"/>
        <v>0</v>
      </c>
      <c r="IU280" s="37">
        <v>0</v>
      </c>
      <c r="IV280" s="4">
        <v>0</v>
      </c>
      <c r="IW280" s="38">
        <f t="shared" si="3006"/>
        <v>0</v>
      </c>
      <c r="IX280" s="65">
        <v>0.17856</v>
      </c>
      <c r="IY280" s="4">
        <v>6.88</v>
      </c>
      <c r="IZ280" s="38">
        <f t="shared" si="3007"/>
        <v>38530.465949820784</v>
      </c>
      <c r="JA280" s="65">
        <v>16.670000000000002</v>
      </c>
      <c r="JB280" s="4">
        <v>501.51</v>
      </c>
      <c r="JC280" s="38">
        <f t="shared" si="3008"/>
        <v>30084.583083383317</v>
      </c>
      <c r="JD280" s="37">
        <v>0</v>
      </c>
      <c r="JE280" s="4">
        <v>0</v>
      </c>
      <c r="JF280" s="38">
        <f t="shared" si="3009"/>
        <v>0</v>
      </c>
      <c r="JG280" s="37">
        <v>0</v>
      </c>
      <c r="JH280" s="4">
        <v>0</v>
      </c>
      <c r="JI280" s="38">
        <f t="shared" si="3010"/>
        <v>0</v>
      </c>
      <c r="JJ280" s="37">
        <v>0</v>
      </c>
      <c r="JK280" s="4">
        <v>0</v>
      </c>
      <c r="JL280" s="38">
        <f t="shared" si="3011"/>
        <v>0</v>
      </c>
      <c r="JM280" s="37">
        <v>0</v>
      </c>
      <c r="JN280" s="4">
        <v>0</v>
      </c>
      <c r="JO280" s="38">
        <f t="shared" si="3012"/>
        <v>0</v>
      </c>
      <c r="JP280" s="65">
        <v>31.68449</v>
      </c>
      <c r="JQ280" s="4">
        <v>2378.386</v>
      </c>
      <c r="JR280" s="38">
        <f t="shared" si="3013"/>
        <v>75064.676755093737</v>
      </c>
      <c r="JS280" s="37">
        <v>0</v>
      </c>
      <c r="JT280" s="4">
        <v>0</v>
      </c>
      <c r="JU280" s="38">
        <f t="shared" si="3014"/>
        <v>0</v>
      </c>
      <c r="JV280" s="37">
        <v>0</v>
      </c>
      <c r="JW280" s="4">
        <v>0</v>
      </c>
      <c r="JX280" s="38">
        <f t="shared" si="3015"/>
        <v>0</v>
      </c>
      <c r="JY280" s="65">
        <v>3.0000000000000001E-3</v>
      </c>
      <c r="JZ280" s="4">
        <v>0.95</v>
      </c>
      <c r="KA280" s="38">
        <f t="shared" si="3016"/>
        <v>316666.66666666663</v>
      </c>
      <c r="KB280" s="37">
        <v>0</v>
      </c>
      <c r="KC280" s="4">
        <v>0</v>
      </c>
      <c r="KD280" s="38">
        <f t="shared" si="3017"/>
        <v>0</v>
      </c>
      <c r="KE280" s="65">
        <v>0.65891</v>
      </c>
      <c r="KF280" s="4">
        <v>10.218</v>
      </c>
      <c r="KG280" s="38">
        <f t="shared" si="3018"/>
        <v>15507.428935666479</v>
      </c>
      <c r="KH280" s="37">
        <v>0</v>
      </c>
      <c r="KI280" s="4">
        <v>0</v>
      </c>
      <c r="KJ280" s="38">
        <f t="shared" si="3019"/>
        <v>0</v>
      </c>
      <c r="KK280" s="37">
        <v>0</v>
      </c>
      <c r="KL280" s="4">
        <v>0</v>
      </c>
      <c r="KM280" s="38">
        <f t="shared" si="3020"/>
        <v>0</v>
      </c>
      <c r="KN280" s="37">
        <v>0</v>
      </c>
      <c r="KO280" s="4">
        <v>0</v>
      </c>
      <c r="KP280" s="38">
        <f t="shared" si="3021"/>
        <v>0</v>
      </c>
      <c r="KQ280" s="37">
        <v>0</v>
      </c>
      <c r="KR280" s="4">
        <v>0</v>
      </c>
      <c r="KS280" s="38">
        <f t="shared" si="3022"/>
        <v>0</v>
      </c>
      <c r="KT280" s="65">
        <v>113.82069</v>
      </c>
      <c r="KU280" s="4">
        <v>1504.721</v>
      </c>
      <c r="KV280" s="38">
        <f t="shared" si="3023"/>
        <v>13220.100844582825</v>
      </c>
      <c r="KW280" s="65">
        <v>0.04</v>
      </c>
      <c r="KX280" s="4">
        <v>1.7989999999999999</v>
      </c>
      <c r="KY280" s="38">
        <f t="shared" si="3024"/>
        <v>44974.999999999993</v>
      </c>
      <c r="KZ280" s="65">
        <v>61.279410000000006</v>
      </c>
      <c r="LA280" s="4">
        <v>2049.444</v>
      </c>
      <c r="LB280" s="38">
        <f t="shared" si="3025"/>
        <v>33444.251503074192</v>
      </c>
      <c r="LC280" s="65">
        <v>44.232879999999994</v>
      </c>
      <c r="LD280" s="4">
        <v>3184.9850000000001</v>
      </c>
      <c r="LE280" s="38">
        <f t="shared" si="3026"/>
        <v>72004.920321715443</v>
      </c>
      <c r="LF280" s="65">
        <v>4.3523500000000004</v>
      </c>
      <c r="LG280" s="4">
        <v>173.715</v>
      </c>
      <c r="LH280" s="38">
        <f t="shared" si="3027"/>
        <v>39912.920606109335</v>
      </c>
      <c r="LI280" s="65">
        <v>9.6000000000000002E-2</v>
      </c>
      <c r="LJ280" s="4">
        <v>0.76600000000000001</v>
      </c>
      <c r="LK280" s="38">
        <f t="shared" si="3028"/>
        <v>7979.166666666667</v>
      </c>
      <c r="LL280" s="37">
        <v>0</v>
      </c>
      <c r="LM280" s="4">
        <v>0</v>
      </c>
      <c r="LN280" s="38">
        <f t="shared" si="3029"/>
        <v>0</v>
      </c>
      <c r="LO280" s="37">
        <v>0</v>
      </c>
      <c r="LP280" s="4">
        <v>0</v>
      </c>
      <c r="LQ280" s="38">
        <f t="shared" si="3030"/>
        <v>0</v>
      </c>
      <c r="LR280" s="37">
        <v>0</v>
      </c>
      <c r="LS280" s="4">
        <v>0</v>
      </c>
      <c r="LT280" s="38">
        <f t="shared" si="3031"/>
        <v>0</v>
      </c>
      <c r="LU280" s="65">
        <v>31.495000000000001</v>
      </c>
      <c r="LV280" s="4">
        <v>831.27</v>
      </c>
      <c r="LW280" s="38">
        <f t="shared" si="3032"/>
        <v>26393.713287823462</v>
      </c>
      <c r="LX280" s="65">
        <v>48.31</v>
      </c>
      <c r="LY280" s="4">
        <v>1288.501</v>
      </c>
      <c r="LZ280" s="38">
        <f t="shared" si="3033"/>
        <v>26671.517284206169</v>
      </c>
      <c r="MA280" s="72">
        <f t="shared" si="3034"/>
        <v>1842.1560000000004</v>
      </c>
      <c r="MB280" s="73">
        <f t="shared" si="3035"/>
        <v>71807.24099999998</v>
      </c>
    </row>
    <row r="281" spans="1:340" x14ac:dyDescent="0.3">
      <c r="A281" s="50">
        <v>2025</v>
      </c>
      <c r="B281" s="51" t="s">
        <v>8</v>
      </c>
      <c r="C281" s="37">
        <v>0</v>
      </c>
      <c r="D281" s="4">
        <v>0</v>
      </c>
      <c r="E281" s="38">
        <f>IF(C281=0,0,D281/C281*1000)</f>
        <v>0</v>
      </c>
      <c r="F281" s="37">
        <v>0</v>
      </c>
      <c r="G281" s="4">
        <v>0</v>
      </c>
      <c r="H281" s="38">
        <f t="shared" si="2923"/>
        <v>0</v>
      </c>
      <c r="I281" s="37">
        <v>0</v>
      </c>
      <c r="J281" s="4">
        <v>0</v>
      </c>
      <c r="K281" s="38">
        <f t="shared" si="2924"/>
        <v>0</v>
      </c>
      <c r="L281" s="65">
        <v>4.0000000000000001E-3</v>
      </c>
      <c r="M281" s="4">
        <v>0.20399999999999999</v>
      </c>
      <c r="N281" s="38">
        <f t="shared" si="2925"/>
        <v>50999.999999999993</v>
      </c>
      <c r="O281" s="65">
        <v>22.441580000000002</v>
      </c>
      <c r="P281" s="4">
        <v>2707.31</v>
      </c>
      <c r="Q281" s="38">
        <f t="shared" si="2926"/>
        <v>120638.11906291802</v>
      </c>
      <c r="R281" s="37">
        <v>0</v>
      </c>
      <c r="S281" s="4">
        <v>0</v>
      </c>
      <c r="T281" s="38">
        <f t="shared" si="2927"/>
        <v>0</v>
      </c>
      <c r="U281" s="65">
        <v>622.94434000000001</v>
      </c>
      <c r="V281" s="4">
        <v>30732.752</v>
      </c>
      <c r="W281" s="38">
        <f t="shared" si="2928"/>
        <v>49334.667684756554</v>
      </c>
      <c r="X281" s="37">
        <v>0</v>
      </c>
      <c r="Y281" s="4">
        <v>0</v>
      </c>
      <c r="Z281" s="38">
        <f t="shared" si="2929"/>
        <v>0</v>
      </c>
      <c r="AA281" s="37">
        <v>0</v>
      </c>
      <c r="AB281" s="4">
        <v>0</v>
      </c>
      <c r="AC281" s="38">
        <f t="shared" si="2930"/>
        <v>0</v>
      </c>
      <c r="AD281" s="65">
        <v>29.071939999999998</v>
      </c>
      <c r="AE281" s="4">
        <v>2050.627</v>
      </c>
      <c r="AF281" s="38">
        <f t="shared" si="2931"/>
        <v>70536.297199292516</v>
      </c>
      <c r="AG281" s="37">
        <v>0</v>
      </c>
      <c r="AH281" s="4">
        <v>0</v>
      </c>
      <c r="AI281" s="38">
        <f t="shared" si="2932"/>
        <v>0</v>
      </c>
      <c r="AJ281" s="37">
        <v>0</v>
      </c>
      <c r="AK281" s="4">
        <v>0</v>
      </c>
      <c r="AL281" s="38">
        <f t="shared" si="2933"/>
        <v>0</v>
      </c>
      <c r="AM281" s="37">
        <v>0</v>
      </c>
      <c r="AN281" s="4">
        <v>0</v>
      </c>
      <c r="AO281" s="38">
        <f t="shared" si="2934"/>
        <v>0</v>
      </c>
      <c r="AP281" s="65">
        <v>0.14244999999999999</v>
      </c>
      <c r="AQ281" s="4">
        <v>29.745000000000001</v>
      </c>
      <c r="AR281" s="38">
        <f t="shared" si="2935"/>
        <v>208810.10881010882</v>
      </c>
      <c r="AS281" s="37">
        <v>0</v>
      </c>
      <c r="AT281" s="4">
        <v>0</v>
      </c>
      <c r="AU281" s="38">
        <f t="shared" si="2936"/>
        <v>0</v>
      </c>
      <c r="AV281" s="37">
        <v>0</v>
      </c>
      <c r="AW281" s="4">
        <v>0</v>
      </c>
      <c r="AX281" s="38">
        <f t="shared" si="2937"/>
        <v>0</v>
      </c>
      <c r="AY281" s="65">
        <v>1.08E-3</v>
      </c>
      <c r="AZ281" s="4">
        <v>5.6000000000000001E-2</v>
      </c>
      <c r="BA281" s="38">
        <f t="shared" si="2938"/>
        <v>51851.851851851854</v>
      </c>
      <c r="BB281" s="37">
        <v>0</v>
      </c>
      <c r="BC281" s="4">
        <v>0</v>
      </c>
      <c r="BD281" s="38">
        <f t="shared" si="2939"/>
        <v>0</v>
      </c>
      <c r="BE281" s="37">
        <v>0</v>
      </c>
      <c r="BF281" s="4">
        <v>0</v>
      </c>
      <c r="BG281" s="38">
        <f t="shared" si="2940"/>
        <v>0</v>
      </c>
      <c r="BH281" s="65">
        <v>36.468129999999995</v>
      </c>
      <c r="BI281" s="4">
        <v>184.02699999999999</v>
      </c>
      <c r="BJ281" s="38">
        <f t="shared" si="2941"/>
        <v>5046.241745875097</v>
      </c>
      <c r="BK281" s="37">
        <v>0</v>
      </c>
      <c r="BL281" s="4">
        <v>0</v>
      </c>
      <c r="BM281" s="38">
        <f t="shared" si="2942"/>
        <v>0</v>
      </c>
      <c r="BN281" s="37">
        <v>0</v>
      </c>
      <c r="BO281" s="4">
        <v>0</v>
      </c>
      <c r="BP281" s="38">
        <f t="shared" si="2943"/>
        <v>0</v>
      </c>
      <c r="BQ281" s="37">
        <v>0</v>
      </c>
      <c r="BR281" s="4">
        <v>0</v>
      </c>
      <c r="BS281" s="38">
        <f t="shared" si="2944"/>
        <v>0</v>
      </c>
      <c r="BT281" s="37">
        <v>0</v>
      </c>
      <c r="BU281" s="4">
        <v>0</v>
      </c>
      <c r="BV281" s="38">
        <f t="shared" si="2945"/>
        <v>0</v>
      </c>
      <c r="BW281" s="65">
        <v>7.6139999999999999E-2</v>
      </c>
      <c r="BX281" s="4">
        <v>10.624000000000001</v>
      </c>
      <c r="BY281" s="38">
        <f t="shared" si="2946"/>
        <v>139532.44024166011</v>
      </c>
      <c r="BZ281" s="37">
        <v>0</v>
      </c>
      <c r="CA281" s="4">
        <v>0</v>
      </c>
      <c r="CB281" s="38">
        <f t="shared" si="2947"/>
        <v>0</v>
      </c>
      <c r="CC281" s="65">
        <v>28.382200000000001</v>
      </c>
      <c r="CD281" s="4">
        <v>2405.2860000000001</v>
      </c>
      <c r="CE281" s="38">
        <f t="shared" si="2948"/>
        <v>84746.284643191859</v>
      </c>
      <c r="CF281" s="37">
        <v>0</v>
      </c>
      <c r="CG281" s="4">
        <v>0</v>
      </c>
      <c r="CH281" s="38">
        <f t="shared" si="2949"/>
        <v>0</v>
      </c>
      <c r="CI281" s="37">
        <v>0</v>
      </c>
      <c r="CJ281" s="4">
        <v>0</v>
      </c>
      <c r="CK281" s="38">
        <f t="shared" si="2950"/>
        <v>0</v>
      </c>
      <c r="CL281" s="37">
        <v>0</v>
      </c>
      <c r="CM281" s="4">
        <v>0</v>
      </c>
      <c r="CN281" s="38">
        <f t="shared" si="2951"/>
        <v>0</v>
      </c>
      <c r="CO281" s="65">
        <v>0.12240000000000001</v>
      </c>
      <c r="CP281" s="4">
        <v>65.616</v>
      </c>
      <c r="CQ281" s="38">
        <f t="shared" si="2952"/>
        <v>536078.43137254892</v>
      </c>
      <c r="CR281" s="37">
        <v>0</v>
      </c>
      <c r="CS281" s="4">
        <v>0</v>
      </c>
      <c r="CT281" s="38">
        <f t="shared" si="2953"/>
        <v>0</v>
      </c>
      <c r="CU281" s="37">
        <v>0</v>
      </c>
      <c r="CV281" s="4">
        <v>0</v>
      </c>
      <c r="CW281" s="38">
        <f t="shared" si="2954"/>
        <v>0</v>
      </c>
      <c r="CX281" s="65">
        <v>1.4327300000000001</v>
      </c>
      <c r="CY281" s="4">
        <v>181.88300000000001</v>
      </c>
      <c r="CZ281" s="38">
        <f t="shared" si="2955"/>
        <v>126948.55276290719</v>
      </c>
      <c r="DA281" s="37">
        <v>0</v>
      </c>
      <c r="DB281" s="4">
        <v>0</v>
      </c>
      <c r="DC281" s="38">
        <f t="shared" si="2956"/>
        <v>0</v>
      </c>
      <c r="DD281" s="37">
        <v>0</v>
      </c>
      <c r="DE281" s="4">
        <v>0</v>
      </c>
      <c r="DF281" s="38">
        <f t="shared" si="2957"/>
        <v>0</v>
      </c>
      <c r="DG281" s="37">
        <v>0</v>
      </c>
      <c r="DH281" s="4">
        <v>0</v>
      </c>
      <c r="DI281" s="38">
        <f t="shared" si="2958"/>
        <v>0</v>
      </c>
      <c r="DJ281" s="37">
        <v>0</v>
      </c>
      <c r="DK281" s="4">
        <v>0</v>
      </c>
      <c r="DL281" s="38">
        <f t="shared" si="2959"/>
        <v>0</v>
      </c>
      <c r="DM281" s="65">
        <v>914.78734999999995</v>
      </c>
      <c r="DN281" s="4">
        <v>18246.178</v>
      </c>
      <c r="DO281" s="38">
        <f t="shared" si="2960"/>
        <v>19945.81363636041</v>
      </c>
      <c r="DP281" s="65">
        <v>2.4606599999999998</v>
      </c>
      <c r="DQ281" s="4">
        <v>52.037999999999997</v>
      </c>
      <c r="DR281" s="38">
        <f t="shared" si="2961"/>
        <v>21147.984687035187</v>
      </c>
      <c r="DS281" s="65">
        <v>42.853139999999996</v>
      </c>
      <c r="DT281" s="4">
        <v>246.154</v>
      </c>
      <c r="DU281" s="38">
        <f t="shared" si="2962"/>
        <v>5744.1298350599282</v>
      </c>
      <c r="DV281" s="37">
        <v>0</v>
      </c>
      <c r="DW281" s="4">
        <v>0</v>
      </c>
      <c r="DX281" s="38">
        <f t="shared" si="2963"/>
        <v>0</v>
      </c>
      <c r="DY281" s="37">
        <v>0</v>
      </c>
      <c r="DZ281" s="4">
        <v>0</v>
      </c>
      <c r="EA281" s="38">
        <f t="shared" si="2964"/>
        <v>0</v>
      </c>
      <c r="EB281" s="65">
        <v>2.7452899999999998</v>
      </c>
      <c r="EC281" s="4">
        <v>185.833</v>
      </c>
      <c r="ED281" s="38">
        <f t="shared" si="2965"/>
        <v>67691.573567819796</v>
      </c>
      <c r="EE281" s="37">
        <v>0</v>
      </c>
      <c r="EF281" s="4">
        <v>0</v>
      </c>
      <c r="EG281" s="38">
        <f t="shared" si="2966"/>
        <v>0</v>
      </c>
      <c r="EH281" s="65">
        <v>1.3500000000000001E-3</v>
      </c>
      <c r="EI281" s="4">
        <v>0.315</v>
      </c>
      <c r="EJ281" s="38">
        <f t="shared" si="2967"/>
        <v>233333.33333333331</v>
      </c>
      <c r="EK281" s="37">
        <v>0</v>
      </c>
      <c r="EL281" s="4">
        <v>0</v>
      </c>
      <c r="EM281" s="38">
        <f t="shared" si="2968"/>
        <v>0</v>
      </c>
      <c r="EN281" s="37">
        <v>0</v>
      </c>
      <c r="EO281" s="4">
        <v>0</v>
      </c>
      <c r="EP281" s="38">
        <f t="shared" si="2969"/>
        <v>0</v>
      </c>
      <c r="EQ281" s="65">
        <v>1E-3</v>
      </c>
      <c r="ER281" s="4">
        <v>0.51500000000000001</v>
      </c>
      <c r="ES281" s="38">
        <f t="shared" si="2970"/>
        <v>515000</v>
      </c>
      <c r="ET281" s="37">
        <v>0</v>
      </c>
      <c r="EU281" s="4">
        <v>0</v>
      </c>
      <c r="EV281" s="38">
        <f t="shared" si="2971"/>
        <v>0</v>
      </c>
      <c r="EW281" s="37">
        <v>0</v>
      </c>
      <c r="EX281" s="4">
        <v>0</v>
      </c>
      <c r="EY281" s="38">
        <f t="shared" si="2972"/>
        <v>0</v>
      </c>
      <c r="EZ281" s="37">
        <v>0</v>
      </c>
      <c r="FA281" s="4">
        <v>0</v>
      </c>
      <c r="FB281" s="38">
        <f t="shared" si="2973"/>
        <v>0</v>
      </c>
      <c r="FC281" s="37">
        <v>0</v>
      </c>
      <c r="FD281" s="4">
        <v>0</v>
      </c>
      <c r="FE281" s="38">
        <f t="shared" si="2974"/>
        <v>0</v>
      </c>
      <c r="FF281" s="37">
        <v>0</v>
      </c>
      <c r="FG281" s="4">
        <v>0</v>
      </c>
      <c r="FH281" s="38">
        <f t="shared" si="2975"/>
        <v>0</v>
      </c>
      <c r="FI281" s="65">
        <v>124.7672</v>
      </c>
      <c r="FJ281" s="4">
        <v>5323.8140000000003</v>
      </c>
      <c r="FK281" s="38">
        <f t="shared" si="2976"/>
        <v>42669.980571816952</v>
      </c>
      <c r="FL281" s="37">
        <v>0</v>
      </c>
      <c r="FM281" s="4">
        <v>0</v>
      </c>
      <c r="FN281" s="38">
        <f t="shared" si="2977"/>
        <v>0</v>
      </c>
      <c r="FO281" s="65">
        <v>25.6</v>
      </c>
      <c r="FP281" s="4">
        <v>341.61200000000002</v>
      </c>
      <c r="FQ281" s="38">
        <f t="shared" si="2978"/>
        <v>13344.21875</v>
      </c>
      <c r="FR281" s="37">
        <v>0</v>
      </c>
      <c r="FS281" s="4">
        <v>0</v>
      </c>
      <c r="FT281" s="38">
        <f t="shared" si="2979"/>
        <v>0</v>
      </c>
      <c r="FU281" s="37">
        <v>0</v>
      </c>
      <c r="FV281" s="4">
        <v>0</v>
      </c>
      <c r="FW281" s="38">
        <f t="shared" si="2980"/>
        <v>0</v>
      </c>
      <c r="FX281" s="37">
        <v>0</v>
      </c>
      <c r="FY281" s="4">
        <v>0</v>
      </c>
      <c r="FZ281" s="38">
        <f t="shared" si="2981"/>
        <v>0</v>
      </c>
      <c r="GA281" s="37">
        <v>0</v>
      </c>
      <c r="GB281" s="4">
        <v>0</v>
      </c>
      <c r="GC281" s="38">
        <f t="shared" si="2982"/>
        <v>0</v>
      </c>
      <c r="GD281" s="65">
        <v>5.64</v>
      </c>
      <c r="GE281" s="4">
        <v>834.89300000000003</v>
      </c>
      <c r="GF281" s="38">
        <f t="shared" si="2983"/>
        <v>148030.67375886525</v>
      </c>
      <c r="GG281" s="37">
        <v>0</v>
      </c>
      <c r="GH281" s="4">
        <v>0</v>
      </c>
      <c r="GI281" s="38">
        <f t="shared" si="2984"/>
        <v>0</v>
      </c>
      <c r="GJ281" s="37">
        <v>0</v>
      </c>
      <c r="GK281" s="4">
        <v>0</v>
      </c>
      <c r="GL281" s="38">
        <f t="shared" si="2985"/>
        <v>0</v>
      </c>
      <c r="GM281" s="37">
        <v>0</v>
      </c>
      <c r="GN281" s="4">
        <v>0</v>
      </c>
      <c r="GO281" s="38">
        <f t="shared" si="2986"/>
        <v>0</v>
      </c>
      <c r="GP281" s="37">
        <v>0</v>
      </c>
      <c r="GQ281" s="4">
        <v>0</v>
      </c>
      <c r="GR281" s="38">
        <f t="shared" si="2987"/>
        <v>0</v>
      </c>
      <c r="GS281" s="37">
        <v>0</v>
      </c>
      <c r="GT281" s="4">
        <v>0</v>
      </c>
      <c r="GU281" s="38">
        <f t="shared" si="2988"/>
        <v>0</v>
      </c>
      <c r="GV281" s="37">
        <v>0</v>
      </c>
      <c r="GW281" s="4">
        <v>0</v>
      </c>
      <c r="GX281" s="38">
        <f t="shared" si="2989"/>
        <v>0</v>
      </c>
      <c r="GY281" s="37">
        <v>0</v>
      </c>
      <c r="GZ281" s="4">
        <v>0</v>
      </c>
      <c r="HA281" s="38">
        <f t="shared" si="2990"/>
        <v>0</v>
      </c>
      <c r="HB281" s="37">
        <v>0</v>
      </c>
      <c r="HC281" s="4">
        <v>0</v>
      </c>
      <c r="HD281" s="38">
        <f t="shared" si="2991"/>
        <v>0</v>
      </c>
      <c r="HE281" s="37">
        <v>0</v>
      </c>
      <c r="HF281" s="4">
        <v>0</v>
      </c>
      <c r="HG281" s="38">
        <f t="shared" si="2992"/>
        <v>0</v>
      </c>
      <c r="HH281" s="65">
        <v>48.015620000000006</v>
      </c>
      <c r="HI281" s="4">
        <v>5244.4870000000001</v>
      </c>
      <c r="HJ281" s="38">
        <f t="shared" si="2993"/>
        <v>109224.60232732596</v>
      </c>
      <c r="HK281" s="37">
        <v>0</v>
      </c>
      <c r="HL281" s="4">
        <v>0</v>
      </c>
      <c r="HM281" s="38">
        <f t="shared" si="2994"/>
        <v>0</v>
      </c>
      <c r="HN281" s="65">
        <v>1.9E-3</v>
      </c>
      <c r="HO281" s="4">
        <v>0.251</v>
      </c>
      <c r="HP281" s="38">
        <f t="shared" si="2995"/>
        <v>132105.26315789475</v>
      </c>
      <c r="HQ281" s="37">
        <v>0</v>
      </c>
      <c r="HR281" s="4">
        <v>0</v>
      </c>
      <c r="HS281" s="38">
        <f t="shared" si="2996"/>
        <v>0</v>
      </c>
      <c r="HT281" s="65">
        <v>8.4000000000000005E-2</v>
      </c>
      <c r="HU281" s="4">
        <v>1.3140000000000001</v>
      </c>
      <c r="HV281" s="38">
        <f t="shared" si="2997"/>
        <v>15642.857142857143</v>
      </c>
      <c r="HW281" s="37">
        <v>0</v>
      </c>
      <c r="HX281" s="4">
        <v>0</v>
      </c>
      <c r="HY281" s="38">
        <f t="shared" si="2998"/>
        <v>0</v>
      </c>
      <c r="HZ281" s="37">
        <v>0</v>
      </c>
      <c r="IA281" s="4">
        <v>0</v>
      </c>
      <c r="IB281" s="38">
        <f t="shared" si="2999"/>
        <v>0</v>
      </c>
      <c r="IC281" s="65">
        <v>17.680610000000001</v>
      </c>
      <c r="ID281" s="4">
        <v>569.524</v>
      </c>
      <c r="IE281" s="38">
        <f t="shared" si="3000"/>
        <v>32211.784548157553</v>
      </c>
      <c r="IF281" s="37">
        <v>0</v>
      </c>
      <c r="IG281" s="4">
        <v>0</v>
      </c>
      <c r="IH281" s="38">
        <f t="shared" si="3001"/>
        <v>0</v>
      </c>
      <c r="II281" s="65">
        <v>5.9999999999999995E-4</v>
      </c>
      <c r="IJ281" s="4">
        <v>0.47499999999999998</v>
      </c>
      <c r="IK281" s="38">
        <f t="shared" si="3002"/>
        <v>791666.66666666674</v>
      </c>
      <c r="IL281" s="65">
        <v>14.38711</v>
      </c>
      <c r="IM281" s="4">
        <v>1186.5260000000001</v>
      </c>
      <c r="IN281" s="38">
        <f t="shared" si="3003"/>
        <v>82471.462302018961</v>
      </c>
      <c r="IO281" s="65">
        <v>33.048000000000002</v>
      </c>
      <c r="IP281" s="4">
        <v>2657.402</v>
      </c>
      <c r="IQ281" s="38">
        <f t="shared" si="3004"/>
        <v>80410.372791091751</v>
      </c>
      <c r="IR281" s="37">
        <v>0</v>
      </c>
      <c r="IS281" s="4">
        <v>0</v>
      </c>
      <c r="IT281" s="38">
        <f t="shared" si="3005"/>
        <v>0</v>
      </c>
      <c r="IU281" s="37">
        <v>0</v>
      </c>
      <c r="IV281" s="4">
        <v>0</v>
      </c>
      <c r="IW281" s="38">
        <f t="shared" si="3006"/>
        <v>0</v>
      </c>
      <c r="IX281" s="37">
        <v>0</v>
      </c>
      <c r="IY281" s="4">
        <v>0</v>
      </c>
      <c r="IZ281" s="38">
        <f t="shared" si="3007"/>
        <v>0</v>
      </c>
      <c r="JA281" s="37">
        <v>0</v>
      </c>
      <c r="JB281" s="4">
        <v>0</v>
      </c>
      <c r="JC281" s="38">
        <f t="shared" si="3008"/>
        <v>0</v>
      </c>
      <c r="JD281" s="37">
        <v>0</v>
      </c>
      <c r="JE281" s="4">
        <v>0</v>
      </c>
      <c r="JF281" s="38">
        <f t="shared" si="3009"/>
        <v>0</v>
      </c>
      <c r="JG281" s="37">
        <v>0</v>
      </c>
      <c r="JH281" s="4">
        <v>0</v>
      </c>
      <c r="JI281" s="38">
        <f t="shared" si="3010"/>
        <v>0</v>
      </c>
      <c r="JJ281" s="37">
        <v>0</v>
      </c>
      <c r="JK281" s="4">
        <v>0</v>
      </c>
      <c r="JL281" s="38">
        <f t="shared" si="3011"/>
        <v>0</v>
      </c>
      <c r="JM281" s="37">
        <v>0</v>
      </c>
      <c r="JN281" s="4">
        <v>0</v>
      </c>
      <c r="JO281" s="38">
        <f t="shared" si="3012"/>
        <v>0</v>
      </c>
      <c r="JP281" s="65">
        <v>30.237099999999998</v>
      </c>
      <c r="JQ281" s="4">
        <v>2773.6030000000001</v>
      </c>
      <c r="JR281" s="38">
        <f t="shared" si="3013"/>
        <v>91728.472637918327</v>
      </c>
      <c r="JS281" s="37">
        <v>0</v>
      </c>
      <c r="JT281" s="4">
        <v>0</v>
      </c>
      <c r="JU281" s="38">
        <f t="shared" si="3014"/>
        <v>0</v>
      </c>
      <c r="JV281" s="37">
        <v>0</v>
      </c>
      <c r="JW281" s="4">
        <v>0</v>
      </c>
      <c r="JX281" s="38">
        <f t="shared" si="3015"/>
        <v>0</v>
      </c>
      <c r="JY281" s="37">
        <v>0</v>
      </c>
      <c r="JZ281" s="4">
        <v>0</v>
      </c>
      <c r="KA281" s="38">
        <f t="shared" si="3016"/>
        <v>0</v>
      </c>
      <c r="KB281" s="37">
        <v>0</v>
      </c>
      <c r="KC281" s="4">
        <v>0</v>
      </c>
      <c r="KD281" s="38">
        <f t="shared" si="3017"/>
        <v>0</v>
      </c>
      <c r="KE281" s="37">
        <v>0</v>
      </c>
      <c r="KF281" s="4">
        <v>0</v>
      </c>
      <c r="KG281" s="38">
        <f t="shared" si="3018"/>
        <v>0</v>
      </c>
      <c r="KH281" s="37">
        <v>0</v>
      </c>
      <c r="KI281" s="4">
        <v>0</v>
      </c>
      <c r="KJ281" s="38">
        <f t="shared" si="3019"/>
        <v>0</v>
      </c>
      <c r="KK281" s="65">
        <v>0.30960000000000004</v>
      </c>
      <c r="KL281" s="4">
        <v>0.35299999999999998</v>
      </c>
      <c r="KM281" s="38">
        <f t="shared" si="3020"/>
        <v>1140.1808785529715</v>
      </c>
      <c r="KN281" s="37">
        <v>0</v>
      </c>
      <c r="KO281" s="4">
        <v>0</v>
      </c>
      <c r="KP281" s="38">
        <f t="shared" si="3021"/>
        <v>0</v>
      </c>
      <c r="KQ281" s="37">
        <v>0</v>
      </c>
      <c r="KR281" s="4">
        <v>0</v>
      </c>
      <c r="KS281" s="38">
        <f t="shared" si="3022"/>
        <v>0</v>
      </c>
      <c r="KT281" s="65">
        <v>59.069449999999996</v>
      </c>
      <c r="KU281" s="4">
        <v>834.09900000000005</v>
      </c>
      <c r="KV281" s="38">
        <f t="shared" si="3023"/>
        <v>14120.649506640068</v>
      </c>
      <c r="KW281" s="37">
        <v>0</v>
      </c>
      <c r="KX281" s="4">
        <v>0</v>
      </c>
      <c r="KY281" s="38">
        <f t="shared" si="3024"/>
        <v>0</v>
      </c>
      <c r="KZ281" s="65">
        <v>19.048020000000001</v>
      </c>
      <c r="LA281" s="4">
        <v>623.24400000000003</v>
      </c>
      <c r="LB281" s="38">
        <f t="shared" si="3025"/>
        <v>32719.621251972647</v>
      </c>
      <c r="LC281" s="65">
        <v>42.718260000000001</v>
      </c>
      <c r="LD281" s="4">
        <v>2635.0509999999999</v>
      </c>
      <c r="LE281" s="38">
        <f t="shared" si="3026"/>
        <v>61684.417857843458</v>
      </c>
      <c r="LF281" s="65">
        <v>3.2879800000000001</v>
      </c>
      <c r="LG281" s="4">
        <v>64.546000000000006</v>
      </c>
      <c r="LH281" s="38">
        <f t="shared" si="3027"/>
        <v>19630.897998163007</v>
      </c>
      <c r="LI281" s="65">
        <v>0.184</v>
      </c>
      <c r="LJ281" s="4">
        <v>3.4279999999999999</v>
      </c>
      <c r="LK281" s="38">
        <f t="shared" si="3028"/>
        <v>18630.434782608696</v>
      </c>
      <c r="LL281" s="37">
        <v>0</v>
      </c>
      <c r="LM281" s="4">
        <v>0</v>
      </c>
      <c r="LN281" s="38">
        <f t="shared" si="3029"/>
        <v>0</v>
      </c>
      <c r="LO281" s="37">
        <v>0</v>
      </c>
      <c r="LP281" s="4">
        <v>0</v>
      </c>
      <c r="LQ281" s="38">
        <f t="shared" si="3030"/>
        <v>0</v>
      </c>
      <c r="LR281" s="37">
        <v>0</v>
      </c>
      <c r="LS281" s="4">
        <v>0</v>
      </c>
      <c r="LT281" s="38">
        <f t="shared" si="3031"/>
        <v>0</v>
      </c>
      <c r="LU281" s="65">
        <v>21.222999999999999</v>
      </c>
      <c r="LV281" s="4">
        <v>844.21500000000003</v>
      </c>
      <c r="LW281" s="38">
        <f t="shared" si="3032"/>
        <v>39778.306554210059</v>
      </c>
      <c r="LX281" s="65">
        <v>39.426000000000002</v>
      </c>
      <c r="LY281" s="4">
        <v>1177.3140000000001</v>
      </c>
      <c r="LZ281" s="38">
        <f t="shared" si="3033"/>
        <v>29861.360523512401</v>
      </c>
      <c r="MA281" s="72">
        <f t="shared" si="3034"/>
        <v>2188.6642300000003</v>
      </c>
      <c r="MB281" s="73">
        <f t="shared" si="3035"/>
        <v>82215.314000000042</v>
      </c>
    </row>
    <row r="282" spans="1:340" x14ac:dyDescent="0.3">
      <c r="A282" s="50">
        <v>2025</v>
      </c>
      <c r="B282" s="38" t="s">
        <v>9</v>
      </c>
      <c r="C282" s="37">
        <v>0</v>
      </c>
      <c r="D282" s="4">
        <v>0</v>
      </c>
      <c r="E282" s="38">
        <f t="shared" ref="E282:E289" si="3037">IF(C282=0,0,D282/C282*1000)</f>
        <v>0</v>
      </c>
      <c r="F282" s="37">
        <v>0</v>
      </c>
      <c r="G282" s="4">
        <v>0</v>
      </c>
      <c r="H282" s="38">
        <f t="shared" si="2923"/>
        <v>0</v>
      </c>
      <c r="I282" s="37">
        <v>0</v>
      </c>
      <c r="J282" s="4">
        <v>0</v>
      </c>
      <c r="K282" s="38">
        <f t="shared" si="2924"/>
        <v>0</v>
      </c>
      <c r="L282" s="37">
        <v>0</v>
      </c>
      <c r="M282" s="4">
        <v>0</v>
      </c>
      <c r="N282" s="38">
        <f t="shared" si="2925"/>
        <v>0</v>
      </c>
      <c r="O282" s="37">
        <v>0</v>
      </c>
      <c r="P282" s="4">
        <v>0</v>
      </c>
      <c r="Q282" s="38">
        <f t="shared" si="2926"/>
        <v>0</v>
      </c>
      <c r="R282" s="37">
        <v>0</v>
      </c>
      <c r="S282" s="4">
        <v>0</v>
      </c>
      <c r="T282" s="38">
        <f t="shared" si="2927"/>
        <v>0</v>
      </c>
      <c r="U282" s="37">
        <v>0</v>
      </c>
      <c r="V282" s="4">
        <v>0</v>
      </c>
      <c r="W282" s="38">
        <f t="shared" si="2928"/>
        <v>0</v>
      </c>
      <c r="X282" s="37">
        <v>0</v>
      </c>
      <c r="Y282" s="4">
        <v>0</v>
      </c>
      <c r="Z282" s="38">
        <f t="shared" si="2929"/>
        <v>0</v>
      </c>
      <c r="AA282" s="37">
        <v>0</v>
      </c>
      <c r="AB282" s="4">
        <v>0</v>
      </c>
      <c r="AC282" s="38">
        <f t="shared" si="2930"/>
        <v>0</v>
      </c>
      <c r="AD282" s="37">
        <v>0</v>
      </c>
      <c r="AE282" s="4">
        <v>0</v>
      </c>
      <c r="AF282" s="38">
        <f t="shared" si="2931"/>
        <v>0</v>
      </c>
      <c r="AG282" s="37">
        <v>0</v>
      </c>
      <c r="AH282" s="4">
        <v>0</v>
      </c>
      <c r="AI282" s="38">
        <f t="shared" si="2932"/>
        <v>0</v>
      </c>
      <c r="AJ282" s="37">
        <v>0</v>
      </c>
      <c r="AK282" s="4">
        <v>0</v>
      </c>
      <c r="AL282" s="38">
        <f t="shared" si="2933"/>
        <v>0</v>
      </c>
      <c r="AM282" s="37">
        <v>0</v>
      </c>
      <c r="AN282" s="4">
        <v>0</v>
      </c>
      <c r="AO282" s="38">
        <f t="shared" si="2934"/>
        <v>0</v>
      </c>
      <c r="AP282" s="37">
        <v>0</v>
      </c>
      <c r="AQ282" s="4">
        <v>0</v>
      </c>
      <c r="AR282" s="38">
        <f t="shared" si="2935"/>
        <v>0</v>
      </c>
      <c r="AS282" s="37">
        <v>0</v>
      </c>
      <c r="AT282" s="4">
        <v>0</v>
      </c>
      <c r="AU282" s="38">
        <f t="shared" si="2936"/>
        <v>0</v>
      </c>
      <c r="AV282" s="37">
        <v>0</v>
      </c>
      <c r="AW282" s="4">
        <v>0</v>
      </c>
      <c r="AX282" s="38">
        <f t="shared" si="2937"/>
        <v>0</v>
      </c>
      <c r="AY282" s="37">
        <v>0</v>
      </c>
      <c r="AZ282" s="4">
        <v>0</v>
      </c>
      <c r="BA282" s="38">
        <f t="shared" si="2938"/>
        <v>0</v>
      </c>
      <c r="BB282" s="37">
        <v>0</v>
      </c>
      <c r="BC282" s="4">
        <v>0</v>
      </c>
      <c r="BD282" s="38">
        <f t="shared" si="2939"/>
        <v>0</v>
      </c>
      <c r="BE282" s="37">
        <v>0</v>
      </c>
      <c r="BF282" s="4">
        <v>0</v>
      </c>
      <c r="BG282" s="38">
        <f t="shared" si="2940"/>
        <v>0</v>
      </c>
      <c r="BH282" s="37">
        <v>0</v>
      </c>
      <c r="BI282" s="4">
        <v>0</v>
      </c>
      <c r="BJ282" s="38">
        <f t="shared" si="2941"/>
        <v>0</v>
      </c>
      <c r="BK282" s="37">
        <v>0</v>
      </c>
      <c r="BL282" s="4">
        <v>0</v>
      </c>
      <c r="BM282" s="38">
        <f t="shared" si="2942"/>
        <v>0</v>
      </c>
      <c r="BN282" s="37">
        <v>0</v>
      </c>
      <c r="BO282" s="4">
        <v>0</v>
      </c>
      <c r="BP282" s="38">
        <f t="shared" si="2943"/>
        <v>0</v>
      </c>
      <c r="BQ282" s="37">
        <v>0</v>
      </c>
      <c r="BR282" s="4">
        <v>0</v>
      </c>
      <c r="BS282" s="38">
        <f t="shared" si="2944"/>
        <v>0</v>
      </c>
      <c r="BT282" s="37">
        <v>0</v>
      </c>
      <c r="BU282" s="4">
        <v>0</v>
      </c>
      <c r="BV282" s="38">
        <f t="shared" si="2945"/>
        <v>0</v>
      </c>
      <c r="BW282" s="37">
        <v>0</v>
      </c>
      <c r="BX282" s="4">
        <v>0</v>
      </c>
      <c r="BY282" s="38">
        <f t="shared" si="2946"/>
        <v>0</v>
      </c>
      <c r="BZ282" s="37">
        <v>0</v>
      </c>
      <c r="CA282" s="4">
        <v>0</v>
      </c>
      <c r="CB282" s="38">
        <f t="shared" si="2947"/>
        <v>0</v>
      </c>
      <c r="CC282" s="37">
        <v>0</v>
      </c>
      <c r="CD282" s="4">
        <v>0</v>
      </c>
      <c r="CE282" s="38">
        <f t="shared" si="2948"/>
        <v>0</v>
      </c>
      <c r="CF282" s="37">
        <v>0</v>
      </c>
      <c r="CG282" s="4">
        <v>0</v>
      </c>
      <c r="CH282" s="38">
        <f t="shared" si="2949"/>
        <v>0</v>
      </c>
      <c r="CI282" s="37">
        <v>0</v>
      </c>
      <c r="CJ282" s="4">
        <v>0</v>
      </c>
      <c r="CK282" s="38">
        <f t="shared" si="2950"/>
        <v>0</v>
      </c>
      <c r="CL282" s="37">
        <v>0</v>
      </c>
      <c r="CM282" s="4">
        <v>0</v>
      </c>
      <c r="CN282" s="38">
        <f t="shared" si="2951"/>
        <v>0</v>
      </c>
      <c r="CO282" s="37">
        <v>0</v>
      </c>
      <c r="CP282" s="4">
        <v>0</v>
      </c>
      <c r="CQ282" s="38">
        <f t="shared" si="2952"/>
        <v>0</v>
      </c>
      <c r="CR282" s="37">
        <v>0</v>
      </c>
      <c r="CS282" s="4">
        <v>0</v>
      </c>
      <c r="CT282" s="38">
        <f t="shared" si="2953"/>
        <v>0</v>
      </c>
      <c r="CU282" s="37">
        <v>0</v>
      </c>
      <c r="CV282" s="4">
        <v>0</v>
      </c>
      <c r="CW282" s="38">
        <f t="shared" si="2954"/>
        <v>0</v>
      </c>
      <c r="CX282" s="37">
        <v>0</v>
      </c>
      <c r="CY282" s="4">
        <v>0</v>
      </c>
      <c r="CZ282" s="38">
        <f t="shared" si="2955"/>
        <v>0</v>
      </c>
      <c r="DA282" s="37">
        <v>0</v>
      </c>
      <c r="DB282" s="4">
        <v>0</v>
      </c>
      <c r="DC282" s="38">
        <f t="shared" si="2956"/>
        <v>0</v>
      </c>
      <c r="DD282" s="37">
        <v>0</v>
      </c>
      <c r="DE282" s="4">
        <v>0</v>
      </c>
      <c r="DF282" s="38">
        <f t="shared" si="2957"/>
        <v>0</v>
      </c>
      <c r="DG282" s="37">
        <v>0</v>
      </c>
      <c r="DH282" s="4">
        <v>0</v>
      </c>
      <c r="DI282" s="38">
        <f t="shared" si="2958"/>
        <v>0</v>
      </c>
      <c r="DJ282" s="37">
        <v>0</v>
      </c>
      <c r="DK282" s="4">
        <v>0</v>
      </c>
      <c r="DL282" s="38">
        <f t="shared" si="2959"/>
        <v>0</v>
      </c>
      <c r="DM282" s="37">
        <v>0</v>
      </c>
      <c r="DN282" s="4">
        <v>0</v>
      </c>
      <c r="DO282" s="38">
        <f t="shared" si="2960"/>
        <v>0</v>
      </c>
      <c r="DP282" s="37">
        <v>0</v>
      </c>
      <c r="DQ282" s="4">
        <v>0</v>
      </c>
      <c r="DR282" s="38">
        <f t="shared" si="2961"/>
        <v>0</v>
      </c>
      <c r="DS282" s="37">
        <v>0</v>
      </c>
      <c r="DT282" s="4">
        <v>0</v>
      </c>
      <c r="DU282" s="38">
        <f t="shared" si="2962"/>
        <v>0</v>
      </c>
      <c r="DV282" s="37">
        <v>0</v>
      </c>
      <c r="DW282" s="4">
        <v>0</v>
      </c>
      <c r="DX282" s="38">
        <f t="shared" si="2963"/>
        <v>0</v>
      </c>
      <c r="DY282" s="37">
        <v>0</v>
      </c>
      <c r="DZ282" s="4">
        <v>0</v>
      </c>
      <c r="EA282" s="38">
        <f t="shared" si="2964"/>
        <v>0</v>
      </c>
      <c r="EB282" s="37">
        <v>0</v>
      </c>
      <c r="EC282" s="4">
        <v>0</v>
      </c>
      <c r="ED282" s="38">
        <f t="shared" si="2965"/>
        <v>0</v>
      </c>
      <c r="EE282" s="37">
        <v>0</v>
      </c>
      <c r="EF282" s="4">
        <v>0</v>
      </c>
      <c r="EG282" s="38">
        <f t="shared" si="2966"/>
        <v>0</v>
      </c>
      <c r="EH282" s="37">
        <v>0</v>
      </c>
      <c r="EI282" s="4">
        <v>0</v>
      </c>
      <c r="EJ282" s="38">
        <f t="shared" si="2967"/>
        <v>0</v>
      </c>
      <c r="EK282" s="37">
        <v>0</v>
      </c>
      <c r="EL282" s="4">
        <v>0</v>
      </c>
      <c r="EM282" s="38">
        <f t="shared" si="2968"/>
        <v>0</v>
      </c>
      <c r="EN282" s="37">
        <v>0</v>
      </c>
      <c r="EO282" s="4">
        <v>0</v>
      </c>
      <c r="EP282" s="38">
        <f t="shared" si="2969"/>
        <v>0</v>
      </c>
      <c r="EQ282" s="37">
        <v>0</v>
      </c>
      <c r="ER282" s="4">
        <v>0</v>
      </c>
      <c r="ES282" s="38">
        <f t="shared" si="2970"/>
        <v>0</v>
      </c>
      <c r="ET282" s="37">
        <v>0</v>
      </c>
      <c r="EU282" s="4">
        <v>0</v>
      </c>
      <c r="EV282" s="38">
        <f t="shared" si="2971"/>
        <v>0</v>
      </c>
      <c r="EW282" s="37">
        <v>0</v>
      </c>
      <c r="EX282" s="4">
        <v>0</v>
      </c>
      <c r="EY282" s="38">
        <f t="shared" si="2972"/>
        <v>0</v>
      </c>
      <c r="EZ282" s="37">
        <v>0</v>
      </c>
      <c r="FA282" s="4">
        <v>0</v>
      </c>
      <c r="FB282" s="38">
        <f t="shared" si="2973"/>
        <v>0</v>
      </c>
      <c r="FC282" s="37">
        <v>0</v>
      </c>
      <c r="FD282" s="4">
        <v>0</v>
      </c>
      <c r="FE282" s="38">
        <f t="shared" si="2974"/>
        <v>0</v>
      </c>
      <c r="FF282" s="37">
        <v>0</v>
      </c>
      <c r="FG282" s="4">
        <v>0</v>
      </c>
      <c r="FH282" s="38">
        <f t="shared" si="2975"/>
        <v>0</v>
      </c>
      <c r="FI282" s="37">
        <v>0</v>
      </c>
      <c r="FJ282" s="4">
        <v>0</v>
      </c>
      <c r="FK282" s="38">
        <f t="shared" si="2976"/>
        <v>0</v>
      </c>
      <c r="FL282" s="37">
        <v>0</v>
      </c>
      <c r="FM282" s="4">
        <v>0</v>
      </c>
      <c r="FN282" s="38">
        <f t="shared" si="2977"/>
        <v>0</v>
      </c>
      <c r="FO282" s="37">
        <v>0</v>
      </c>
      <c r="FP282" s="4">
        <v>0</v>
      </c>
      <c r="FQ282" s="38">
        <f t="shared" si="2978"/>
        <v>0</v>
      </c>
      <c r="FR282" s="37">
        <v>0</v>
      </c>
      <c r="FS282" s="4">
        <v>0</v>
      </c>
      <c r="FT282" s="38">
        <f t="shared" si="2979"/>
        <v>0</v>
      </c>
      <c r="FU282" s="37">
        <v>0</v>
      </c>
      <c r="FV282" s="4">
        <v>0</v>
      </c>
      <c r="FW282" s="38">
        <f t="shared" si="2980"/>
        <v>0</v>
      </c>
      <c r="FX282" s="37">
        <v>0</v>
      </c>
      <c r="FY282" s="4">
        <v>0</v>
      </c>
      <c r="FZ282" s="38">
        <f t="shared" si="2981"/>
        <v>0</v>
      </c>
      <c r="GA282" s="37">
        <v>0</v>
      </c>
      <c r="GB282" s="4">
        <v>0</v>
      </c>
      <c r="GC282" s="38">
        <f t="shared" si="2982"/>
        <v>0</v>
      </c>
      <c r="GD282" s="37">
        <v>0</v>
      </c>
      <c r="GE282" s="4">
        <v>0</v>
      </c>
      <c r="GF282" s="38">
        <f t="shared" si="2983"/>
        <v>0</v>
      </c>
      <c r="GG282" s="37">
        <v>0</v>
      </c>
      <c r="GH282" s="4">
        <v>0</v>
      </c>
      <c r="GI282" s="38">
        <f t="shared" si="2984"/>
        <v>0</v>
      </c>
      <c r="GJ282" s="37">
        <v>0</v>
      </c>
      <c r="GK282" s="4">
        <v>0</v>
      </c>
      <c r="GL282" s="38">
        <f t="shared" si="2985"/>
        <v>0</v>
      </c>
      <c r="GM282" s="37">
        <v>0</v>
      </c>
      <c r="GN282" s="4">
        <v>0</v>
      </c>
      <c r="GO282" s="38">
        <f t="shared" si="2986"/>
        <v>0</v>
      </c>
      <c r="GP282" s="37">
        <v>0</v>
      </c>
      <c r="GQ282" s="4">
        <v>0</v>
      </c>
      <c r="GR282" s="38">
        <f t="shared" si="2987"/>
        <v>0</v>
      </c>
      <c r="GS282" s="37">
        <v>0</v>
      </c>
      <c r="GT282" s="4">
        <v>0</v>
      </c>
      <c r="GU282" s="38">
        <f t="shared" si="2988"/>
        <v>0</v>
      </c>
      <c r="GV282" s="37">
        <v>0</v>
      </c>
      <c r="GW282" s="4">
        <v>0</v>
      </c>
      <c r="GX282" s="38">
        <f t="shared" si="2989"/>
        <v>0</v>
      </c>
      <c r="GY282" s="37">
        <v>0</v>
      </c>
      <c r="GZ282" s="4">
        <v>0</v>
      </c>
      <c r="HA282" s="38">
        <f t="shared" si="2990"/>
        <v>0</v>
      </c>
      <c r="HB282" s="37">
        <v>0</v>
      </c>
      <c r="HC282" s="4">
        <v>0</v>
      </c>
      <c r="HD282" s="38">
        <f t="shared" si="2991"/>
        <v>0</v>
      </c>
      <c r="HE282" s="37">
        <v>0</v>
      </c>
      <c r="HF282" s="4">
        <v>0</v>
      </c>
      <c r="HG282" s="38">
        <f t="shared" si="2992"/>
        <v>0</v>
      </c>
      <c r="HH282" s="37">
        <v>0</v>
      </c>
      <c r="HI282" s="4">
        <v>0</v>
      </c>
      <c r="HJ282" s="38">
        <f t="shared" si="2993"/>
        <v>0</v>
      </c>
      <c r="HK282" s="37">
        <v>0</v>
      </c>
      <c r="HL282" s="4">
        <v>0</v>
      </c>
      <c r="HM282" s="38">
        <f t="shared" si="2994"/>
        <v>0</v>
      </c>
      <c r="HN282" s="37">
        <v>0</v>
      </c>
      <c r="HO282" s="4">
        <v>0</v>
      </c>
      <c r="HP282" s="38">
        <f t="shared" si="2995"/>
        <v>0</v>
      </c>
      <c r="HQ282" s="37">
        <v>0</v>
      </c>
      <c r="HR282" s="4">
        <v>0</v>
      </c>
      <c r="HS282" s="38">
        <f t="shared" si="2996"/>
        <v>0</v>
      </c>
      <c r="HT282" s="37">
        <v>0</v>
      </c>
      <c r="HU282" s="4">
        <v>0</v>
      </c>
      <c r="HV282" s="38">
        <f t="shared" si="2997"/>
        <v>0</v>
      </c>
      <c r="HW282" s="37">
        <v>0</v>
      </c>
      <c r="HX282" s="4">
        <v>0</v>
      </c>
      <c r="HY282" s="38">
        <f t="shared" si="2998"/>
        <v>0</v>
      </c>
      <c r="HZ282" s="37">
        <v>0</v>
      </c>
      <c r="IA282" s="4">
        <v>0</v>
      </c>
      <c r="IB282" s="38">
        <f t="shared" si="2999"/>
        <v>0</v>
      </c>
      <c r="IC282" s="37">
        <v>0</v>
      </c>
      <c r="ID282" s="4">
        <v>0</v>
      </c>
      <c r="IE282" s="38">
        <f t="shared" si="3000"/>
        <v>0</v>
      </c>
      <c r="IF282" s="37">
        <v>0</v>
      </c>
      <c r="IG282" s="4">
        <v>0</v>
      </c>
      <c r="IH282" s="38">
        <f t="shared" si="3001"/>
        <v>0</v>
      </c>
      <c r="II282" s="37">
        <v>0</v>
      </c>
      <c r="IJ282" s="4">
        <v>0</v>
      </c>
      <c r="IK282" s="38">
        <f t="shared" si="3002"/>
        <v>0</v>
      </c>
      <c r="IL282" s="37">
        <v>0</v>
      </c>
      <c r="IM282" s="4">
        <v>0</v>
      </c>
      <c r="IN282" s="38">
        <f t="shared" si="3003"/>
        <v>0</v>
      </c>
      <c r="IO282" s="37">
        <v>0</v>
      </c>
      <c r="IP282" s="4">
        <v>0</v>
      </c>
      <c r="IQ282" s="38">
        <f t="shared" si="3004"/>
        <v>0</v>
      </c>
      <c r="IR282" s="37">
        <v>0</v>
      </c>
      <c r="IS282" s="4">
        <v>0</v>
      </c>
      <c r="IT282" s="38">
        <f t="shared" si="3005"/>
        <v>0</v>
      </c>
      <c r="IU282" s="37">
        <v>0</v>
      </c>
      <c r="IV282" s="4">
        <v>0</v>
      </c>
      <c r="IW282" s="38">
        <f t="shared" si="3006"/>
        <v>0</v>
      </c>
      <c r="IX282" s="37">
        <v>0</v>
      </c>
      <c r="IY282" s="4">
        <v>0</v>
      </c>
      <c r="IZ282" s="38">
        <f t="shared" si="3007"/>
        <v>0</v>
      </c>
      <c r="JA282" s="37">
        <v>0</v>
      </c>
      <c r="JB282" s="4">
        <v>0</v>
      </c>
      <c r="JC282" s="38">
        <f t="shared" si="3008"/>
        <v>0</v>
      </c>
      <c r="JD282" s="37">
        <v>0</v>
      </c>
      <c r="JE282" s="4">
        <v>0</v>
      </c>
      <c r="JF282" s="38">
        <f t="shared" si="3009"/>
        <v>0</v>
      </c>
      <c r="JG282" s="37">
        <v>0</v>
      </c>
      <c r="JH282" s="4">
        <v>0</v>
      </c>
      <c r="JI282" s="38">
        <f t="shared" si="3010"/>
        <v>0</v>
      </c>
      <c r="JJ282" s="37">
        <v>0</v>
      </c>
      <c r="JK282" s="4">
        <v>0</v>
      </c>
      <c r="JL282" s="38">
        <f t="shared" si="3011"/>
        <v>0</v>
      </c>
      <c r="JM282" s="37">
        <v>0</v>
      </c>
      <c r="JN282" s="4">
        <v>0</v>
      </c>
      <c r="JO282" s="38">
        <f t="shared" si="3012"/>
        <v>0</v>
      </c>
      <c r="JP282" s="37">
        <v>0</v>
      </c>
      <c r="JQ282" s="4">
        <v>0</v>
      </c>
      <c r="JR282" s="38">
        <f t="shared" si="3013"/>
        <v>0</v>
      </c>
      <c r="JS282" s="37">
        <v>0</v>
      </c>
      <c r="JT282" s="4">
        <v>0</v>
      </c>
      <c r="JU282" s="38">
        <f t="shared" si="3014"/>
        <v>0</v>
      </c>
      <c r="JV282" s="37">
        <v>0</v>
      </c>
      <c r="JW282" s="4">
        <v>0</v>
      </c>
      <c r="JX282" s="38">
        <f t="shared" si="3015"/>
        <v>0</v>
      </c>
      <c r="JY282" s="37">
        <v>0</v>
      </c>
      <c r="JZ282" s="4">
        <v>0</v>
      </c>
      <c r="KA282" s="38">
        <f t="shared" si="3016"/>
        <v>0</v>
      </c>
      <c r="KB282" s="37">
        <v>0</v>
      </c>
      <c r="KC282" s="4">
        <v>0</v>
      </c>
      <c r="KD282" s="38">
        <f t="shared" si="3017"/>
        <v>0</v>
      </c>
      <c r="KE282" s="37">
        <v>0</v>
      </c>
      <c r="KF282" s="4">
        <v>0</v>
      </c>
      <c r="KG282" s="38">
        <f t="shared" si="3018"/>
        <v>0</v>
      </c>
      <c r="KH282" s="37">
        <v>0</v>
      </c>
      <c r="KI282" s="4">
        <v>0</v>
      </c>
      <c r="KJ282" s="38">
        <f t="shared" si="3019"/>
        <v>0</v>
      </c>
      <c r="KK282" s="37">
        <v>0</v>
      </c>
      <c r="KL282" s="4">
        <v>0</v>
      </c>
      <c r="KM282" s="38">
        <f t="shared" si="3020"/>
        <v>0</v>
      </c>
      <c r="KN282" s="37">
        <v>0</v>
      </c>
      <c r="KO282" s="4">
        <v>0</v>
      </c>
      <c r="KP282" s="38">
        <f t="shared" si="3021"/>
        <v>0</v>
      </c>
      <c r="KQ282" s="37">
        <v>0</v>
      </c>
      <c r="KR282" s="4">
        <v>0</v>
      </c>
      <c r="KS282" s="38">
        <f t="shared" si="3022"/>
        <v>0</v>
      </c>
      <c r="KT282" s="37">
        <v>0</v>
      </c>
      <c r="KU282" s="4">
        <v>0</v>
      </c>
      <c r="KV282" s="38">
        <f t="shared" si="3023"/>
        <v>0</v>
      </c>
      <c r="KW282" s="37">
        <v>0</v>
      </c>
      <c r="KX282" s="4">
        <v>0</v>
      </c>
      <c r="KY282" s="38">
        <f t="shared" si="3024"/>
        <v>0</v>
      </c>
      <c r="KZ282" s="37">
        <v>0</v>
      </c>
      <c r="LA282" s="4">
        <v>0</v>
      </c>
      <c r="LB282" s="38">
        <f t="shared" si="3025"/>
        <v>0</v>
      </c>
      <c r="LC282" s="37">
        <v>0</v>
      </c>
      <c r="LD282" s="4">
        <v>0</v>
      </c>
      <c r="LE282" s="38">
        <f t="shared" si="3026"/>
        <v>0</v>
      </c>
      <c r="LF282" s="37">
        <v>0</v>
      </c>
      <c r="LG282" s="4">
        <v>0</v>
      </c>
      <c r="LH282" s="38">
        <f t="shared" si="3027"/>
        <v>0</v>
      </c>
      <c r="LI282" s="37">
        <v>0</v>
      </c>
      <c r="LJ282" s="4">
        <v>0</v>
      </c>
      <c r="LK282" s="38">
        <f t="shared" si="3028"/>
        <v>0</v>
      </c>
      <c r="LL282" s="37">
        <v>0</v>
      </c>
      <c r="LM282" s="4">
        <v>0</v>
      </c>
      <c r="LN282" s="38">
        <f t="shared" si="3029"/>
        <v>0</v>
      </c>
      <c r="LO282" s="37">
        <v>0</v>
      </c>
      <c r="LP282" s="4">
        <v>0</v>
      </c>
      <c r="LQ282" s="38">
        <f t="shared" si="3030"/>
        <v>0</v>
      </c>
      <c r="LR282" s="37">
        <v>0</v>
      </c>
      <c r="LS282" s="4">
        <v>0</v>
      </c>
      <c r="LT282" s="38">
        <f t="shared" si="3031"/>
        <v>0</v>
      </c>
      <c r="LU282" s="37">
        <v>0</v>
      </c>
      <c r="LV282" s="4">
        <v>0</v>
      </c>
      <c r="LW282" s="38">
        <f t="shared" si="3032"/>
        <v>0</v>
      </c>
      <c r="LX282" s="37">
        <v>0</v>
      </c>
      <c r="LY282" s="4">
        <v>0</v>
      </c>
      <c r="LZ282" s="38">
        <f t="shared" si="3033"/>
        <v>0</v>
      </c>
      <c r="MA282" s="72">
        <f t="shared" si="3034"/>
        <v>0</v>
      </c>
      <c r="MB282" s="73">
        <f t="shared" si="3035"/>
        <v>0</v>
      </c>
    </row>
    <row r="283" spans="1:340" x14ac:dyDescent="0.3">
      <c r="A283" s="50">
        <v>2025</v>
      </c>
      <c r="B283" s="51" t="s">
        <v>10</v>
      </c>
      <c r="C283" s="37">
        <v>0</v>
      </c>
      <c r="D283" s="4">
        <v>0</v>
      </c>
      <c r="E283" s="38">
        <f t="shared" si="3037"/>
        <v>0</v>
      </c>
      <c r="F283" s="37">
        <v>0</v>
      </c>
      <c r="G283" s="4">
        <v>0</v>
      </c>
      <c r="H283" s="38">
        <f t="shared" si="2923"/>
        <v>0</v>
      </c>
      <c r="I283" s="37">
        <v>0</v>
      </c>
      <c r="J283" s="4">
        <v>0</v>
      </c>
      <c r="K283" s="38">
        <f t="shared" si="2924"/>
        <v>0</v>
      </c>
      <c r="L283" s="37">
        <v>0</v>
      </c>
      <c r="M283" s="4">
        <v>0</v>
      </c>
      <c r="N283" s="38">
        <f t="shared" si="2925"/>
        <v>0</v>
      </c>
      <c r="O283" s="37">
        <v>0</v>
      </c>
      <c r="P283" s="4">
        <v>0</v>
      </c>
      <c r="Q283" s="38">
        <f t="shared" si="2926"/>
        <v>0</v>
      </c>
      <c r="R283" s="37">
        <v>0</v>
      </c>
      <c r="S283" s="4">
        <v>0</v>
      </c>
      <c r="T283" s="38">
        <f t="shared" si="2927"/>
        <v>0</v>
      </c>
      <c r="U283" s="37">
        <v>0</v>
      </c>
      <c r="V283" s="4">
        <v>0</v>
      </c>
      <c r="W283" s="38">
        <f t="shared" si="2928"/>
        <v>0</v>
      </c>
      <c r="X283" s="37">
        <v>0</v>
      </c>
      <c r="Y283" s="4">
        <v>0</v>
      </c>
      <c r="Z283" s="38">
        <f t="shared" si="2929"/>
        <v>0</v>
      </c>
      <c r="AA283" s="37">
        <v>0</v>
      </c>
      <c r="AB283" s="4">
        <v>0</v>
      </c>
      <c r="AC283" s="38">
        <f t="shared" si="2930"/>
        <v>0</v>
      </c>
      <c r="AD283" s="37">
        <v>0</v>
      </c>
      <c r="AE283" s="4">
        <v>0</v>
      </c>
      <c r="AF283" s="38">
        <f t="shared" si="2931"/>
        <v>0</v>
      </c>
      <c r="AG283" s="37">
        <v>0</v>
      </c>
      <c r="AH283" s="4">
        <v>0</v>
      </c>
      <c r="AI283" s="38">
        <f t="shared" si="2932"/>
        <v>0</v>
      </c>
      <c r="AJ283" s="37">
        <v>0</v>
      </c>
      <c r="AK283" s="4">
        <v>0</v>
      </c>
      <c r="AL283" s="38">
        <f t="shared" si="2933"/>
        <v>0</v>
      </c>
      <c r="AM283" s="37">
        <v>0</v>
      </c>
      <c r="AN283" s="4">
        <v>0</v>
      </c>
      <c r="AO283" s="38">
        <f t="shared" si="2934"/>
        <v>0</v>
      </c>
      <c r="AP283" s="37">
        <v>0</v>
      </c>
      <c r="AQ283" s="4">
        <v>0</v>
      </c>
      <c r="AR283" s="38">
        <f t="shared" si="2935"/>
        <v>0</v>
      </c>
      <c r="AS283" s="37">
        <v>0</v>
      </c>
      <c r="AT283" s="4">
        <v>0</v>
      </c>
      <c r="AU283" s="38">
        <f t="shared" si="2936"/>
        <v>0</v>
      </c>
      <c r="AV283" s="37">
        <v>0</v>
      </c>
      <c r="AW283" s="4">
        <v>0</v>
      </c>
      <c r="AX283" s="38">
        <f t="shared" si="2937"/>
        <v>0</v>
      </c>
      <c r="AY283" s="37">
        <v>0</v>
      </c>
      <c r="AZ283" s="4">
        <v>0</v>
      </c>
      <c r="BA283" s="38">
        <f t="shared" si="2938"/>
        <v>0</v>
      </c>
      <c r="BB283" s="37">
        <v>0</v>
      </c>
      <c r="BC283" s="4">
        <v>0</v>
      </c>
      <c r="BD283" s="38">
        <f t="shared" si="2939"/>
        <v>0</v>
      </c>
      <c r="BE283" s="37">
        <v>0</v>
      </c>
      <c r="BF283" s="4">
        <v>0</v>
      </c>
      <c r="BG283" s="38">
        <f t="shared" si="2940"/>
        <v>0</v>
      </c>
      <c r="BH283" s="37">
        <v>0</v>
      </c>
      <c r="BI283" s="4">
        <v>0</v>
      </c>
      <c r="BJ283" s="38">
        <f t="shared" si="2941"/>
        <v>0</v>
      </c>
      <c r="BK283" s="37">
        <v>0</v>
      </c>
      <c r="BL283" s="4">
        <v>0</v>
      </c>
      <c r="BM283" s="38">
        <f t="shared" si="2942"/>
        <v>0</v>
      </c>
      <c r="BN283" s="37">
        <v>0</v>
      </c>
      <c r="BO283" s="4">
        <v>0</v>
      </c>
      <c r="BP283" s="38">
        <f t="shared" si="2943"/>
        <v>0</v>
      </c>
      <c r="BQ283" s="37">
        <v>0</v>
      </c>
      <c r="BR283" s="4">
        <v>0</v>
      </c>
      <c r="BS283" s="38">
        <f t="shared" si="2944"/>
        <v>0</v>
      </c>
      <c r="BT283" s="37">
        <v>0</v>
      </c>
      <c r="BU283" s="4">
        <v>0</v>
      </c>
      <c r="BV283" s="38">
        <f t="shared" si="2945"/>
        <v>0</v>
      </c>
      <c r="BW283" s="37">
        <v>0</v>
      </c>
      <c r="BX283" s="4">
        <v>0</v>
      </c>
      <c r="BY283" s="38">
        <f t="shared" si="2946"/>
        <v>0</v>
      </c>
      <c r="BZ283" s="37">
        <v>0</v>
      </c>
      <c r="CA283" s="4">
        <v>0</v>
      </c>
      <c r="CB283" s="38">
        <f t="shared" si="2947"/>
        <v>0</v>
      </c>
      <c r="CC283" s="37">
        <v>0</v>
      </c>
      <c r="CD283" s="4">
        <v>0</v>
      </c>
      <c r="CE283" s="38">
        <f t="shared" si="2948"/>
        <v>0</v>
      </c>
      <c r="CF283" s="37">
        <v>0</v>
      </c>
      <c r="CG283" s="4">
        <v>0</v>
      </c>
      <c r="CH283" s="38">
        <f t="shared" si="2949"/>
        <v>0</v>
      </c>
      <c r="CI283" s="37">
        <v>0</v>
      </c>
      <c r="CJ283" s="4">
        <v>0</v>
      </c>
      <c r="CK283" s="38">
        <f t="shared" si="2950"/>
        <v>0</v>
      </c>
      <c r="CL283" s="37">
        <v>0</v>
      </c>
      <c r="CM283" s="4">
        <v>0</v>
      </c>
      <c r="CN283" s="38">
        <f t="shared" si="2951"/>
        <v>0</v>
      </c>
      <c r="CO283" s="37">
        <v>0</v>
      </c>
      <c r="CP283" s="4">
        <v>0</v>
      </c>
      <c r="CQ283" s="38">
        <f t="shared" si="2952"/>
        <v>0</v>
      </c>
      <c r="CR283" s="37">
        <v>0</v>
      </c>
      <c r="CS283" s="4">
        <v>0</v>
      </c>
      <c r="CT283" s="38">
        <f t="shared" si="2953"/>
        <v>0</v>
      </c>
      <c r="CU283" s="37">
        <v>0</v>
      </c>
      <c r="CV283" s="4">
        <v>0</v>
      </c>
      <c r="CW283" s="38">
        <f t="shared" si="2954"/>
        <v>0</v>
      </c>
      <c r="CX283" s="37">
        <v>0</v>
      </c>
      <c r="CY283" s="4">
        <v>0</v>
      </c>
      <c r="CZ283" s="38">
        <f t="shared" si="2955"/>
        <v>0</v>
      </c>
      <c r="DA283" s="37">
        <v>0</v>
      </c>
      <c r="DB283" s="4">
        <v>0</v>
      </c>
      <c r="DC283" s="38">
        <f t="shared" si="2956"/>
        <v>0</v>
      </c>
      <c r="DD283" s="37">
        <v>0</v>
      </c>
      <c r="DE283" s="4">
        <v>0</v>
      </c>
      <c r="DF283" s="38">
        <f t="shared" si="2957"/>
        <v>0</v>
      </c>
      <c r="DG283" s="37">
        <v>0</v>
      </c>
      <c r="DH283" s="4">
        <v>0</v>
      </c>
      <c r="DI283" s="38">
        <f t="shared" si="2958"/>
        <v>0</v>
      </c>
      <c r="DJ283" s="37">
        <v>0</v>
      </c>
      <c r="DK283" s="4">
        <v>0</v>
      </c>
      <c r="DL283" s="38">
        <f t="shared" si="2959"/>
        <v>0</v>
      </c>
      <c r="DM283" s="37">
        <v>0</v>
      </c>
      <c r="DN283" s="4">
        <v>0</v>
      </c>
      <c r="DO283" s="38">
        <f t="shared" si="2960"/>
        <v>0</v>
      </c>
      <c r="DP283" s="37">
        <v>0</v>
      </c>
      <c r="DQ283" s="4">
        <v>0</v>
      </c>
      <c r="DR283" s="38">
        <f t="shared" si="2961"/>
        <v>0</v>
      </c>
      <c r="DS283" s="37">
        <v>0</v>
      </c>
      <c r="DT283" s="4">
        <v>0</v>
      </c>
      <c r="DU283" s="38">
        <f t="shared" si="2962"/>
        <v>0</v>
      </c>
      <c r="DV283" s="37">
        <v>0</v>
      </c>
      <c r="DW283" s="4">
        <v>0</v>
      </c>
      <c r="DX283" s="38">
        <f t="shared" si="2963"/>
        <v>0</v>
      </c>
      <c r="DY283" s="37">
        <v>0</v>
      </c>
      <c r="DZ283" s="4">
        <v>0</v>
      </c>
      <c r="EA283" s="38">
        <f t="shared" si="2964"/>
        <v>0</v>
      </c>
      <c r="EB283" s="37">
        <v>0</v>
      </c>
      <c r="EC283" s="4">
        <v>0</v>
      </c>
      <c r="ED283" s="38">
        <f t="shared" si="2965"/>
        <v>0</v>
      </c>
      <c r="EE283" s="37">
        <v>0</v>
      </c>
      <c r="EF283" s="4">
        <v>0</v>
      </c>
      <c r="EG283" s="38">
        <f t="shared" si="2966"/>
        <v>0</v>
      </c>
      <c r="EH283" s="37">
        <v>0</v>
      </c>
      <c r="EI283" s="4">
        <v>0</v>
      </c>
      <c r="EJ283" s="38">
        <f t="shared" si="2967"/>
        <v>0</v>
      </c>
      <c r="EK283" s="37">
        <v>0</v>
      </c>
      <c r="EL283" s="4">
        <v>0</v>
      </c>
      <c r="EM283" s="38">
        <f t="shared" si="2968"/>
        <v>0</v>
      </c>
      <c r="EN283" s="37">
        <v>0</v>
      </c>
      <c r="EO283" s="4">
        <v>0</v>
      </c>
      <c r="EP283" s="38">
        <f t="shared" si="2969"/>
        <v>0</v>
      </c>
      <c r="EQ283" s="37">
        <v>0</v>
      </c>
      <c r="ER283" s="4">
        <v>0</v>
      </c>
      <c r="ES283" s="38">
        <f t="shared" si="2970"/>
        <v>0</v>
      </c>
      <c r="ET283" s="37">
        <v>0</v>
      </c>
      <c r="EU283" s="4">
        <v>0</v>
      </c>
      <c r="EV283" s="38">
        <f t="shared" si="2971"/>
        <v>0</v>
      </c>
      <c r="EW283" s="37">
        <v>0</v>
      </c>
      <c r="EX283" s="4">
        <v>0</v>
      </c>
      <c r="EY283" s="38">
        <f t="shared" si="2972"/>
        <v>0</v>
      </c>
      <c r="EZ283" s="37">
        <v>0</v>
      </c>
      <c r="FA283" s="4">
        <v>0</v>
      </c>
      <c r="FB283" s="38">
        <f t="shared" si="2973"/>
        <v>0</v>
      </c>
      <c r="FC283" s="37">
        <v>0</v>
      </c>
      <c r="FD283" s="4">
        <v>0</v>
      </c>
      <c r="FE283" s="38">
        <f t="shared" si="2974"/>
        <v>0</v>
      </c>
      <c r="FF283" s="37">
        <v>0</v>
      </c>
      <c r="FG283" s="4">
        <v>0</v>
      </c>
      <c r="FH283" s="38">
        <f t="shared" si="2975"/>
        <v>0</v>
      </c>
      <c r="FI283" s="37">
        <v>0</v>
      </c>
      <c r="FJ283" s="4">
        <v>0</v>
      </c>
      <c r="FK283" s="38">
        <f t="shared" si="2976"/>
        <v>0</v>
      </c>
      <c r="FL283" s="37">
        <v>0</v>
      </c>
      <c r="FM283" s="4">
        <v>0</v>
      </c>
      <c r="FN283" s="38">
        <f t="shared" si="2977"/>
        <v>0</v>
      </c>
      <c r="FO283" s="37">
        <v>0</v>
      </c>
      <c r="FP283" s="4">
        <v>0</v>
      </c>
      <c r="FQ283" s="38">
        <f t="shared" si="2978"/>
        <v>0</v>
      </c>
      <c r="FR283" s="37">
        <v>0</v>
      </c>
      <c r="FS283" s="4">
        <v>0</v>
      </c>
      <c r="FT283" s="38">
        <f t="shared" si="2979"/>
        <v>0</v>
      </c>
      <c r="FU283" s="37">
        <v>0</v>
      </c>
      <c r="FV283" s="4">
        <v>0</v>
      </c>
      <c r="FW283" s="38">
        <f t="shared" si="2980"/>
        <v>0</v>
      </c>
      <c r="FX283" s="37">
        <v>0</v>
      </c>
      <c r="FY283" s="4">
        <v>0</v>
      </c>
      <c r="FZ283" s="38">
        <f t="shared" si="2981"/>
        <v>0</v>
      </c>
      <c r="GA283" s="37">
        <v>0</v>
      </c>
      <c r="GB283" s="4">
        <v>0</v>
      </c>
      <c r="GC283" s="38">
        <f t="shared" si="2982"/>
        <v>0</v>
      </c>
      <c r="GD283" s="37">
        <v>0</v>
      </c>
      <c r="GE283" s="4">
        <v>0</v>
      </c>
      <c r="GF283" s="38">
        <f t="shared" si="2983"/>
        <v>0</v>
      </c>
      <c r="GG283" s="37">
        <v>0</v>
      </c>
      <c r="GH283" s="4">
        <v>0</v>
      </c>
      <c r="GI283" s="38">
        <f t="shared" si="2984"/>
        <v>0</v>
      </c>
      <c r="GJ283" s="37">
        <v>0</v>
      </c>
      <c r="GK283" s="4">
        <v>0</v>
      </c>
      <c r="GL283" s="38">
        <f t="shared" si="2985"/>
        <v>0</v>
      </c>
      <c r="GM283" s="37">
        <v>0</v>
      </c>
      <c r="GN283" s="4">
        <v>0</v>
      </c>
      <c r="GO283" s="38">
        <f t="shared" si="2986"/>
        <v>0</v>
      </c>
      <c r="GP283" s="37">
        <v>0</v>
      </c>
      <c r="GQ283" s="4">
        <v>0</v>
      </c>
      <c r="GR283" s="38">
        <f t="shared" si="2987"/>
        <v>0</v>
      </c>
      <c r="GS283" s="37">
        <v>0</v>
      </c>
      <c r="GT283" s="4">
        <v>0</v>
      </c>
      <c r="GU283" s="38">
        <f t="shared" si="2988"/>
        <v>0</v>
      </c>
      <c r="GV283" s="37">
        <v>0</v>
      </c>
      <c r="GW283" s="4">
        <v>0</v>
      </c>
      <c r="GX283" s="38">
        <f t="shared" si="2989"/>
        <v>0</v>
      </c>
      <c r="GY283" s="37">
        <v>0</v>
      </c>
      <c r="GZ283" s="4">
        <v>0</v>
      </c>
      <c r="HA283" s="38">
        <f t="shared" si="2990"/>
        <v>0</v>
      </c>
      <c r="HB283" s="37">
        <v>0</v>
      </c>
      <c r="HC283" s="4">
        <v>0</v>
      </c>
      <c r="HD283" s="38">
        <f t="shared" si="2991"/>
        <v>0</v>
      </c>
      <c r="HE283" s="37">
        <v>0</v>
      </c>
      <c r="HF283" s="4">
        <v>0</v>
      </c>
      <c r="HG283" s="38">
        <f t="shared" si="2992"/>
        <v>0</v>
      </c>
      <c r="HH283" s="37">
        <v>0</v>
      </c>
      <c r="HI283" s="4">
        <v>0</v>
      </c>
      <c r="HJ283" s="38">
        <f t="shared" si="2993"/>
        <v>0</v>
      </c>
      <c r="HK283" s="37">
        <v>0</v>
      </c>
      <c r="HL283" s="4">
        <v>0</v>
      </c>
      <c r="HM283" s="38">
        <f t="shared" si="2994"/>
        <v>0</v>
      </c>
      <c r="HN283" s="37">
        <v>0</v>
      </c>
      <c r="HO283" s="4">
        <v>0</v>
      </c>
      <c r="HP283" s="38">
        <f t="shared" si="2995"/>
        <v>0</v>
      </c>
      <c r="HQ283" s="37">
        <v>0</v>
      </c>
      <c r="HR283" s="4">
        <v>0</v>
      </c>
      <c r="HS283" s="38">
        <f t="shared" si="2996"/>
        <v>0</v>
      </c>
      <c r="HT283" s="37">
        <v>0</v>
      </c>
      <c r="HU283" s="4">
        <v>0</v>
      </c>
      <c r="HV283" s="38">
        <f t="shared" si="2997"/>
        <v>0</v>
      </c>
      <c r="HW283" s="37">
        <v>0</v>
      </c>
      <c r="HX283" s="4">
        <v>0</v>
      </c>
      <c r="HY283" s="38">
        <f t="shared" si="2998"/>
        <v>0</v>
      </c>
      <c r="HZ283" s="37">
        <v>0</v>
      </c>
      <c r="IA283" s="4">
        <v>0</v>
      </c>
      <c r="IB283" s="38">
        <f t="shared" si="2999"/>
        <v>0</v>
      </c>
      <c r="IC283" s="37">
        <v>0</v>
      </c>
      <c r="ID283" s="4">
        <v>0</v>
      </c>
      <c r="IE283" s="38">
        <f t="shared" si="3000"/>
        <v>0</v>
      </c>
      <c r="IF283" s="37">
        <v>0</v>
      </c>
      <c r="IG283" s="4">
        <v>0</v>
      </c>
      <c r="IH283" s="38">
        <f t="shared" si="3001"/>
        <v>0</v>
      </c>
      <c r="II283" s="37">
        <v>0</v>
      </c>
      <c r="IJ283" s="4">
        <v>0</v>
      </c>
      <c r="IK283" s="38">
        <f t="shared" si="3002"/>
        <v>0</v>
      </c>
      <c r="IL283" s="37">
        <v>0</v>
      </c>
      <c r="IM283" s="4">
        <v>0</v>
      </c>
      <c r="IN283" s="38">
        <f t="shared" si="3003"/>
        <v>0</v>
      </c>
      <c r="IO283" s="37">
        <v>0</v>
      </c>
      <c r="IP283" s="4">
        <v>0</v>
      </c>
      <c r="IQ283" s="38">
        <f t="shared" si="3004"/>
        <v>0</v>
      </c>
      <c r="IR283" s="37">
        <v>0</v>
      </c>
      <c r="IS283" s="4">
        <v>0</v>
      </c>
      <c r="IT283" s="38">
        <f t="shared" si="3005"/>
        <v>0</v>
      </c>
      <c r="IU283" s="37">
        <v>0</v>
      </c>
      <c r="IV283" s="4">
        <v>0</v>
      </c>
      <c r="IW283" s="38">
        <f t="shared" si="3006"/>
        <v>0</v>
      </c>
      <c r="IX283" s="37">
        <v>0</v>
      </c>
      <c r="IY283" s="4">
        <v>0</v>
      </c>
      <c r="IZ283" s="38">
        <f t="shared" si="3007"/>
        <v>0</v>
      </c>
      <c r="JA283" s="37">
        <v>0</v>
      </c>
      <c r="JB283" s="4">
        <v>0</v>
      </c>
      <c r="JC283" s="38">
        <f t="shared" si="3008"/>
        <v>0</v>
      </c>
      <c r="JD283" s="37">
        <v>0</v>
      </c>
      <c r="JE283" s="4">
        <v>0</v>
      </c>
      <c r="JF283" s="38">
        <f t="shared" si="3009"/>
        <v>0</v>
      </c>
      <c r="JG283" s="37">
        <v>0</v>
      </c>
      <c r="JH283" s="4">
        <v>0</v>
      </c>
      <c r="JI283" s="38">
        <f t="shared" si="3010"/>
        <v>0</v>
      </c>
      <c r="JJ283" s="37">
        <v>0</v>
      </c>
      <c r="JK283" s="4">
        <v>0</v>
      </c>
      <c r="JL283" s="38">
        <f t="shared" si="3011"/>
        <v>0</v>
      </c>
      <c r="JM283" s="37">
        <v>0</v>
      </c>
      <c r="JN283" s="4">
        <v>0</v>
      </c>
      <c r="JO283" s="38">
        <f t="shared" si="3012"/>
        <v>0</v>
      </c>
      <c r="JP283" s="37">
        <v>0</v>
      </c>
      <c r="JQ283" s="4">
        <v>0</v>
      </c>
      <c r="JR283" s="38">
        <f t="shared" si="3013"/>
        <v>0</v>
      </c>
      <c r="JS283" s="37">
        <v>0</v>
      </c>
      <c r="JT283" s="4">
        <v>0</v>
      </c>
      <c r="JU283" s="38">
        <f t="shared" si="3014"/>
        <v>0</v>
      </c>
      <c r="JV283" s="37">
        <v>0</v>
      </c>
      <c r="JW283" s="4">
        <v>0</v>
      </c>
      <c r="JX283" s="38">
        <f t="shared" si="3015"/>
        <v>0</v>
      </c>
      <c r="JY283" s="37">
        <v>0</v>
      </c>
      <c r="JZ283" s="4">
        <v>0</v>
      </c>
      <c r="KA283" s="38">
        <f t="shared" si="3016"/>
        <v>0</v>
      </c>
      <c r="KB283" s="37">
        <v>0</v>
      </c>
      <c r="KC283" s="4">
        <v>0</v>
      </c>
      <c r="KD283" s="38">
        <f t="shared" si="3017"/>
        <v>0</v>
      </c>
      <c r="KE283" s="37">
        <v>0</v>
      </c>
      <c r="KF283" s="4">
        <v>0</v>
      </c>
      <c r="KG283" s="38">
        <f t="shared" si="3018"/>
        <v>0</v>
      </c>
      <c r="KH283" s="37">
        <v>0</v>
      </c>
      <c r="KI283" s="4">
        <v>0</v>
      </c>
      <c r="KJ283" s="38">
        <f t="shared" si="3019"/>
        <v>0</v>
      </c>
      <c r="KK283" s="37">
        <v>0</v>
      </c>
      <c r="KL283" s="4">
        <v>0</v>
      </c>
      <c r="KM283" s="38">
        <f t="shared" si="3020"/>
        <v>0</v>
      </c>
      <c r="KN283" s="37">
        <v>0</v>
      </c>
      <c r="KO283" s="4">
        <v>0</v>
      </c>
      <c r="KP283" s="38">
        <f t="shared" si="3021"/>
        <v>0</v>
      </c>
      <c r="KQ283" s="37">
        <v>0</v>
      </c>
      <c r="KR283" s="4">
        <v>0</v>
      </c>
      <c r="KS283" s="38">
        <f t="shared" si="3022"/>
        <v>0</v>
      </c>
      <c r="KT283" s="37">
        <v>0</v>
      </c>
      <c r="KU283" s="4">
        <v>0</v>
      </c>
      <c r="KV283" s="38">
        <f t="shared" si="3023"/>
        <v>0</v>
      </c>
      <c r="KW283" s="37">
        <v>0</v>
      </c>
      <c r="KX283" s="4">
        <v>0</v>
      </c>
      <c r="KY283" s="38">
        <f t="shared" si="3024"/>
        <v>0</v>
      </c>
      <c r="KZ283" s="37">
        <v>0</v>
      </c>
      <c r="LA283" s="4">
        <v>0</v>
      </c>
      <c r="LB283" s="38">
        <f t="shared" si="3025"/>
        <v>0</v>
      </c>
      <c r="LC283" s="37">
        <v>0</v>
      </c>
      <c r="LD283" s="4">
        <v>0</v>
      </c>
      <c r="LE283" s="38">
        <f t="shared" si="3026"/>
        <v>0</v>
      </c>
      <c r="LF283" s="37">
        <v>0</v>
      </c>
      <c r="LG283" s="4">
        <v>0</v>
      </c>
      <c r="LH283" s="38">
        <f t="shared" si="3027"/>
        <v>0</v>
      </c>
      <c r="LI283" s="37">
        <v>0</v>
      </c>
      <c r="LJ283" s="4">
        <v>0</v>
      </c>
      <c r="LK283" s="38">
        <f t="shared" si="3028"/>
        <v>0</v>
      </c>
      <c r="LL283" s="37">
        <v>0</v>
      </c>
      <c r="LM283" s="4">
        <v>0</v>
      </c>
      <c r="LN283" s="38">
        <f t="shared" si="3029"/>
        <v>0</v>
      </c>
      <c r="LO283" s="37">
        <v>0</v>
      </c>
      <c r="LP283" s="4">
        <v>0</v>
      </c>
      <c r="LQ283" s="38">
        <f t="shared" si="3030"/>
        <v>0</v>
      </c>
      <c r="LR283" s="37">
        <v>0</v>
      </c>
      <c r="LS283" s="4">
        <v>0</v>
      </c>
      <c r="LT283" s="38">
        <f t="shared" si="3031"/>
        <v>0</v>
      </c>
      <c r="LU283" s="37">
        <v>0</v>
      </c>
      <c r="LV283" s="4">
        <v>0</v>
      </c>
      <c r="LW283" s="38">
        <f t="shared" si="3032"/>
        <v>0</v>
      </c>
      <c r="LX283" s="37">
        <v>0</v>
      </c>
      <c r="LY283" s="4">
        <v>0</v>
      </c>
      <c r="LZ283" s="38">
        <f t="shared" si="3033"/>
        <v>0</v>
      </c>
      <c r="MA283" s="72">
        <f t="shared" si="3034"/>
        <v>0</v>
      </c>
      <c r="MB283" s="73">
        <f t="shared" si="3035"/>
        <v>0</v>
      </c>
    </row>
    <row r="284" spans="1:340" x14ac:dyDescent="0.3">
      <c r="A284" s="50">
        <v>2025</v>
      </c>
      <c r="B284" s="51" t="s">
        <v>11</v>
      </c>
      <c r="C284" s="37">
        <v>0</v>
      </c>
      <c r="D284" s="4">
        <v>0</v>
      </c>
      <c r="E284" s="38">
        <f t="shared" si="3037"/>
        <v>0</v>
      </c>
      <c r="F284" s="37">
        <v>0</v>
      </c>
      <c r="G284" s="4">
        <v>0</v>
      </c>
      <c r="H284" s="38">
        <f t="shared" si="2923"/>
        <v>0</v>
      </c>
      <c r="I284" s="37">
        <v>0</v>
      </c>
      <c r="J284" s="4">
        <v>0</v>
      </c>
      <c r="K284" s="38">
        <f t="shared" si="2924"/>
        <v>0</v>
      </c>
      <c r="L284" s="37">
        <v>0</v>
      </c>
      <c r="M284" s="4">
        <v>0</v>
      </c>
      <c r="N284" s="38">
        <f t="shared" si="2925"/>
        <v>0</v>
      </c>
      <c r="O284" s="37">
        <v>0</v>
      </c>
      <c r="P284" s="4">
        <v>0</v>
      </c>
      <c r="Q284" s="38">
        <f t="shared" si="2926"/>
        <v>0</v>
      </c>
      <c r="R284" s="37">
        <v>0</v>
      </c>
      <c r="S284" s="4">
        <v>0</v>
      </c>
      <c r="T284" s="38">
        <f t="shared" si="2927"/>
        <v>0</v>
      </c>
      <c r="U284" s="37">
        <v>0</v>
      </c>
      <c r="V284" s="4">
        <v>0</v>
      </c>
      <c r="W284" s="38">
        <f t="shared" si="2928"/>
        <v>0</v>
      </c>
      <c r="X284" s="37">
        <v>0</v>
      </c>
      <c r="Y284" s="4">
        <v>0</v>
      </c>
      <c r="Z284" s="38">
        <f t="shared" si="2929"/>
        <v>0</v>
      </c>
      <c r="AA284" s="37">
        <v>0</v>
      </c>
      <c r="AB284" s="4">
        <v>0</v>
      </c>
      <c r="AC284" s="38">
        <f t="shared" si="2930"/>
        <v>0</v>
      </c>
      <c r="AD284" s="37">
        <v>0</v>
      </c>
      <c r="AE284" s="4">
        <v>0</v>
      </c>
      <c r="AF284" s="38">
        <f t="shared" si="2931"/>
        <v>0</v>
      </c>
      <c r="AG284" s="37">
        <v>0</v>
      </c>
      <c r="AH284" s="4">
        <v>0</v>
      </c>
      <c r="AI284" s="38">
        <f t="shared" si="2932"/>
        <v>0</v>
      </c>
      <c r="AJ284" s="37">
        <v>0</v>
      </c>
      <c r="AK284" s="4">
        <v>0</v>
      </c>
      <c r="AL284" s="38">
        <f t="shared" si="2933"/>
        <v>0</v>
      </c>
      <c r="AM284" s="37">
        <v>0</v>
      </c>
      <c r="AN284" s="4">
        <v>0</v>
      </c>
      <c r="AO284" s="38">
        <f t="shared" si="2934"/>
        <v>0</v>
      </c>
      <c r="AP284" s="37">
        <v>0</v>
      </c>
      <c r="AQ284" s="4">
        <v>0</v>
      </c>
      <c r="AR284" s="38">
        <f t="shared" si="2935"/>
        <v>0</v>
      </c>
      <c r="AS284" s="37">
        <v>0</v>
      </c>
      <c r="AT284" s="4">
        <v>0</v>
      </c>
      <c r="AU284" s="38">
        <f t="shared" si="2936"/>
        <v>0</v>
      </c>
      <c r="AV284" s="37">
        <v>0</v>
      </c>
      <c r="AW284" s="4">
        <v>0</v>
      </c>
      <c r="AX284" s="38">
        <f t="shared" si="2937"/>
        <v>0</v>
      </c>
      <c r="AY284" s="37">
        <v>0</v>
      </c>
      <c r="AZ284" s="4">
        <v>0</v>
      </c>
      <c r="BA284" s="38">
        <f t="shared" si="2938"/>
        <v>0</v>
      </c>
      <c r="BB284" s="37">
        <v>0</v>
      </c>
      <c r="BC284" s="4">
        <v>0</v>
      </c>
      <c r="BD284" s="38">
        <f t="shared" si="2939"/>
        <v>0</v>
      </c>
      <c r="BE284" s="37">
        <v>0</v>
      </c>
      <c r="BF284" s="4">
        <v>0</v>
      </c>
      <c r="BG284" s="38">
        <f t="shared" si="2940"/>
        <v>0</v>
      </c>
      <c r="BH284" s="37">
        <v>0</v>
      </c>
      <c r="BI284" s="4">
        <v>0</v>
      </c>
      <c r="BJ284" s="38">
        <f t="shared" si="2941"/>
        <v>0</v>
      </c>
      <c r="BK284" s="37">
        <v>0</v>
      </c>
      <c r="BL284" s="4">
        <v>0</v>
      </c>
      <c r="BM284" s="38">
        <f t="shared" si="2942"/>
        <v>0</v>
      </c>
      <c r="BN284" s="37">
        <v>0</v>
      </c>
      <c r="BO284" s="4">
        <v>0</v>
      </c>
      <c r="BP284" s="38">
        <f t="shared" si="2943"/>
        <v>0</v>
      </c>
      <c r="BQ284" s="37">
        <v>0</v>
      </c>
      <c r="BR284" s="4">
        <v>0</v>
      </c>
      <c r="BS284" s="38">
        <f t="shared" si="2944"/>
        <v>0</v>
      </c>
      <c r="BT284" s="37">
        <v>0</v>
      </c>
      <c r="BU284" s="4">
        <v>0</v>
      </c>
      <c r="BV284" s="38">
        <f t="shared" si="2945"/>
        <v>0</v>
      </c>
      <c r="BW284" s="37">
        <v>0</v>
      </c>
      <c r="BX284" s="4">
        <v>0</v>
      </c>
      <c r="BY284" s="38">
        <f t="shared" si="2946"/>
        <v>0</v>
      </c>
      <c r="BZ284" s="37">
        <v>0</v>
      </c>
      <c r="CA284" s="4">
        <v>0</v>
      </c>
      <c r="CB284" s="38">
        <f t="shared" si="2947"/>
        <v>0</v>
      </c>
      <c r="CC284" s="37">
        <v>0</v>
      </c>
      <c r="CD284" s="4">
        <v>0</v>
      </c>
      <c r="CE284" s="38">
        <f t="shared" si="2948"/>
        <v>0</v>
      </c>
      <c r="CF284" s="37">
        <v>0</v>
      </c>
      <c r="CG284" s="4">
        <v>0</v>
      </c>
      <c r="CH284" s="38">
        <f t="shared" si="2949"/>
        <v>0</v>
      </c>
      <c r="CI284" s="37">
        <v>0</v>
      </c>
      <c r="CJ284" s="4">
        <v>0</v>
      </c>
      <c r="CK284" s="38">
        <f t="shared" si="2950"/>
        <v>0</v>
      </c>
      <c r="CL284" s="37">
        <v>0</v>
      </c>
      <c r="CM284" s="4">
        <v>0</v>
      </c>
      <c r="CN284" s="38">
        <f t="shared" si="2951"/>
        <v>0</v>
      </c>
      <c r="CO284" s="37">
        <v>0</v>
      </c>
      <c r="CP284" s="4">
        <v>0</v>
      </c>
      <c r="CQ284" s="38">
        <f t="shared" si="2952"/>
        <v>0</v>
      </c>
      <c r="CR284" s="37">
        <v>0</v>
      </c>
      <c r="CS284" s="4">
        <v>0</v>
      </c>
      <c r="CT284" s="38">
        <f t="shared" si="2953"/>
        <v>0</v>
      </c>
      <c r="CU284" s="37">
        <v>0</v>
      </c>
      <c r="CV284" s="4">
        <v>0</v>
      </c>
      <c r="CW284" s="38">
        <f t="shared" si="2954"/>
        <v>0</v>
      </c>
      <c r="CX284" s="37">
        <v>0</v>
      </c>
      <c r="CY284" s="4">
        <v>0</v>
      </c>
      <c r="CZ284" s="38">
        <f t="shared" si="2955"/>
        <v>0</v>
      </c>
      <c r="DA284" s="37">
        <v>0</v>
      </c>
      <c r="DB284" s="4">
        <v>0</v>
      </c>
      <c r="DC284" s="38">
        <f t="shared" si="2956"/>
        <v>0</v>
      </c>
      <c r="DD284" s="37">
        <v>0</v>
      </c>
      <c r="DE284" s="4">
        <v>0</v>
      </c>
      <c r="DF284" s="38">
        <f t="shared" si="2957"/>
        <v>0</v>
      </c>
      <c r="DG284" s="37">
        <v>0</v>
      </c>
      <c r="DH284" s="4">
        <v>0</v>
      </c>
      <c r="DI284" s="38">
        <f t="shared" si="2958"/>
        <v>0</v>
      </c>
      <c r="DJ284" s="37">
        <v>0</v>
      </c>
      <c r="DK284" s="4">
        <v>0</v>
      </c>
      <c r="DL284" s="38">
        <f t="shared" si="2959"/>
        <v>0</v>
      </c>
      <c r="DM284" s="37">
        <v>0</v>
      </c>
      <c r="DN284" s="4">
        <v>0</v>
      </c>
      <c r="DO284" s="38">
        <f t="shared" si="2960"/>
        <v>0</v>
      </c>
      <c r="DP284" s="37">
        <v>0</v>
      </c>
      <c r="DQ284" s="4">
        <v>0</v>
      </c>
      <c r="DR284" s="38">
        <f t="shared" si="2961"/>
        <v>0</v>
      </c>
      <c r="DS284" s="37">
        <v>0</v>
      </c>
      <c r="DT284" s="4">
        <v>0</v>
      </c>
      <c r="DU284" s="38">
        <f t="shared" si="2962"/>
        <v>0</v>
      </c>
      <c r="DV284" s="37">
        <v>0</v>
      </c>
      <c r="DW284" s="4">
        <v>0</v>
      </c>
      <c r="DX284" s="38">
        <f t="shared" si="2963"/>
        <v>0</v>
      </c>
      <c r="DY284" s="37">
        <v>0</v>
      </c>
      <c r="DZ284" s="4">
        <v>0</v>
      </c>
      <c r="EA284" s="38">
        <f t="shared" si="2964"/>
        <v>0</v>
      </c>
      <c r="EB284" s="37">
        <v>0</v>
      </c>
      <c r="EC284" s="4">
        <v>0</v>
      </c>
      <c r="ED284" s="38">
        <f t="shared" si="2965"/>
        <v>0</v>
      </c>
      <c r="EE284" s="37">
        <v>0</v>
      </c>
      <c r="EF284" s="4">
        <v>0</v>
      </c>
      <c r="EG284" s="38">
        <f t="shared" si="2966"/>
        <v>0</v>
      </c>
      <c r="EH284" s="37">
        <v>0</v>
      </c>
      <c r="EI284" s="4">
        <v>0</v>
      </c>
      <c r="EJ284" s="38">
        <f t="shared" si="2967"/>
        <v>0</v>
      </c>
      <c r="EK284" s="37">
        <v>0</v>
      </c>
      <c r="EL284" s="4">
        <v>0</v>
      </c>
      <c r="EM284" s="38">
        <f t="shared" si="2968"/>
        <v>0</v>
      </c>
      <c r="EN284" s="37">
        <v>0</v>
      </c>
      <c r="EO284" s="4">
        <v>0</v>
      </c>
      <c r="EP284" s="38">
        <f t="shared" si="2969"/>
        <v>0</v>
      </c>
      <c r="EQ284" s="37">
        <v>0</v>
      </c>
      <c r="ER284" s="4">
        <v>0</v>
      </c>
      <c r="ES284" s="38">
        <f t="shared" si="2970"/>
        <v>0</v>
      </c>
      <c r="ET284" s="37">
        <v>0</v>
      </c>
      <c r="EU284" s="4">
        <v>0</v>
      </c>
      <c r="EV284" s="38">
        <f t="shared" si="2971"/>
        <v>0</v>
      </c>
      <c r="EW284" s="37">
        <v>0</v>
      </c>
      <c r="EX284" s="4">
        <v>0</v>
      </c>
      <c r="EY284" s="38">
        <f t="shared" si="2972"/>
        <v>0</v>
      </c>
      <c r="EZ284" s="37">
        <v>0</v>
      </c>
      <c r="FA284" s="4">
        <v>0</v>
      </c>
      <c r="FB284" s="38">
        <f t="shared" si="2973"/>
        <v>0</v>
      </c>
      <c r="FC284" s="37">
        <v>0</v>
      </c>
      <c r="FD284" s="4">
        <v>0</v>
      </c>
      <c r="FE284" s="38">
        <f t="shared" si="2974"/>
        <v>0</v>
      </c>
      <c r="FF284" s="37">
        <v>0</v>
      </c>
      <c r="FG284" s="4">
        <v>0</v>
      </c>
      <c r="FH284" s="38">
        <f t="shared" si="2975"/>
        <v>0</v>
      </c>
      <c r="FI284" s="37">
        <v>0</v>
      </c>
      <c r="FJ284" s="4">
        <v>0</v>
      </c>
      <c r="FK284" s="38">
        <f t="shared" si="2976"/>
        <v>0</v>
      </c>
      <c r="FL284" s="37">
        <v>0</v>
      </c>
      <c r="FM284" s="4">
        <v>0</v>
      </c>
      <c r="FN284" s="38">
        <f t="shared" si="2977"/>
        <v>0</v>
      </c>
      <c r="FO284" s="37">
        <v>0</v>
      </c>
      <c r="FP284" s="4">
        <v>0</v>
      </c>
      <c r="FQ284" s="38">
        <f t="shared" si="2978"/>
        <v>0</v>
      </c>
      <c r="FR284" s="37">
        <v>0</v>
      </c>
      <c r="FS284" s="4">
        <v>0</v>
      </c>
      <c r="FT284" s="38">
        <f t="shared" si="2979"/>
        <v>0</v>
      </c>
      <c r="FU284" s="37">
        <v>0</v>
      </c>
      <c r="FV284" s="4">
        <v>0</v>
      </c>
      <c r="FW284" s="38">
        <f t="shared" si="2980"/>
        <v>0</v>
      </c>
      <c r="FX284" s="37">
        <v>0</v>
      </c>
      <c r="FY284" s="4">
        <v>0</v>
      </c>
      <c r="FZ284" s="38">
        <f t="shared" si="2981"/>
        <v>0</v>
      </c>
      <c r="GA284" s="37">
        <v>0</v>
      </c>
      <c r="GB284" s="4">
        <v>0</v>
      </c>
      <c r="GC284" s="38">
        <f t="shared" si="2982"/>
        <v>0</v>
      </c>
      <c r="GD284" s="37">
        <v>0</v>
      </c>
      <c r="GE284" s="4">
        <v>0</v>
      </c>
      <c r="GF284" s="38">
        <f t="shared" si="2983"/>
        <v>0</v>
      </c>
      <c r="GG284" s="37">
        <v>0</v>
      </c>
      <c r="GH284" s="4">
        <v>0</v>
      </c>
      <c r="GI284" s="38">
        <f t="shared" si="2984"/>
        <v>0</v>
      </c>
      <c r="GJ284" s="37">
        <v>0</v>
      </c>
      <c r="GK284" s="4">
        <v>0</v>
      </c>
      <c r="GL284" s="38">
        <f t="shared" si="2985"/>
        <v>0</v>
      </c>
      <c r="GM284" s="37">
        <v>0</v>
      </c>
      <c r="GN284" s="4">
        <v>0</v>
      </c>
      <c r="GO284" s="38">
        <f t="shared" si="2986"/>
        <v>0</v>
      </c>
      <c r="GP284" s="37">
        <v>0</v>
      </c>
      <c r="GQ284" s="4">
        <v>0</v>
      </c>
      <c r="GR284" s="38">
        <f t="shared" si="2987"/>
        <v>0</v>
      </c>
      <c r="GS284" s="37">
        <v>0</v>
      </c>
      <c r="GT284" s="4">
        <v>0</v>
      </c>
      <c r="GU284" s="38">
        <f t="shared" si="2988"/>
        <v>0</v>
      </c>
      <c r="GV284" s="37">
        <v>0</v>
      </c>
      <c r="GW284" s="4">
        <v>0</v>
      </c>
      <c r="GX284" s="38">
        <f t="shared" si="2989"/>
        <v>0</v>
      </c>
      <c r="GY284" s="37">
        <v>0</v>
      </c>
      <c r="GZ284" s="4">
        <v>0</v>
      </c>
      <c r="HA284" s="38">
        <f t="shared" si="2990"/>
        <v>0</v>
      </c>
      <c r="HB284" s="37">
        <v>0</v>
      </c>
      <c r="HC284" s="4">
        <v>0</v>
      </c>
      <c r="HD284" s="38">
        <f t="shared" si="2991"/>
        <v>0</v>
      </c>
      <c r="HE284" s="37">
        <v>0</v>
      </c>
      <c r="HF284" s="4">
        <v>0</v>
      </c>
      <c r="HG284" s="38">
        <f t="shared" si="2992"/>
        <v>0</v>
      </c>
      <c r="HH284" s="37">
        <v>0</v>
      </c>
      <c r="HI284" s="4">
        <v>0</v>
      </c>
      <c r="HJ284" s="38">
        <f t="shared" si="2993"/>
        <v>0</v>
      </c>
      <c r="HK284" s="37">
        <v>0</v>
      </c>
      <c r="HL284" s="4">
        <v>0</v>
      </c>
      <c r="HM284" s="38">
        <f t="shared" si="2994"/>
        <v>0</v>
      </c>
      <c r="HN284" s="37">
        <v>0</v>
      </c>
      <c r="HO284" s="4">
        <v>0</v>
      </c>
      <c r="HP284" s="38">
        <f t="shared" si="2995"/>
        <v>0</v>
      </c>
      <c r="HQ284" s="37">
        <v>0</v>
      </c>
      <c r="HR284" s="4">
        <v>0</v>
      </c>
      <c r="HS284" s="38">
        <f t="shared" si="2996"/>
        <v>0</v>
      </c>
      <c r="HT284" s="37">
        <v>0</v>
      </c>
      <c r="HU284" s="4">
        <v>0</v>
      </c>
      <c r="HV284" s="38">
        <f t="shared" si="2997"/>
        <v>0</v>
      </c>
      <c r="HW284" s="37">
        <v>0</v>
      </c>
      <c r="HX284" s="4">
        <v>0</v>
      </c>
      <c r="HY284" s="38">
        <f t="shared" si="2998"/>
        <v>0</v>
      </c>
      <c r="HZ284" s="37">
        <v>0</v>
      </c>
      <c r="IA284" s="4">
        <v>0</v>
      </c>
      <c r="IB284" s="38">
        <f t="shared" si="2999"/>
        <v>0</v>
      </c>
      <c r="IC284" s="37">
        <v>0</v>
      </c>
      <c r="ID284" s="4">
        <v>0</v>
      </c>
      <c r="IE284" s="38">
        <f t="shared" si="3000"/>
        <v>0</v>
      </c>
      <c r="IF284" s="37">
        <v>0</v>
      </c>
      <c r="IG284" s="4">
        <v>0</v>
      </c>
      <c r="IH284" s="38">
        <f t="shared" si="3001"/>
        <v>0</v>
      </c>
      <c r="II284" s="37">
        <v>0</v>
      </c>
      <c r="IJ284" s="4">
        <v>0</v>
      </c>
      <c r="IK284" s="38">
        <f t="shared" si="3002"/>
        <v>0</v>
      </c>
      <c r="IL284" s="37">
        <v>0</v>
      </c>
      <c r="IM284" s="4">
        <v>0</v>
      </c>
      <c r="IN284" s="38">
        <f t="shared" si="3003"/>
        <v>0</v>
      </c>
      <c r="IO284" s="37">
        <v>0</v>
      </c>
      <c r="IP284" s="4">
        <v>0</v>
      </c>
      <c r="IQ284" s="38">
        <f t="shared" si="3004"/>
        <v>0</v>
      </c>
      <c r="IR284" s="37">
        <v>0</v>
      </c>
      <c r="IS284" s="4">
        <v>0</v>
      </c>
      <c r="IT284" s="38">
        <f t="shared" si="3005"/>
        <v>0</v>
      </c>
      <c r="IU284" s="37">
        <v>0</v>
      </c>
      <c r="IV284" s="4">
        <v>0</v>
      </c>
      <c r="IW284" s="38">
        <f t="shared" si="3006"/>
        <v>0</v>
      </c>
      <c r="IX284" s="37">
        <v>0</v>
      </c>
      <c r="IY284" s="4">
        <v>0</v>
      </c>
      <c r="IZ284" s="38">
        <f t="shared" si="3007"/>
        <v>0</v>
      </c>
      <c r="JA284" s="37">
        <v>0</v>
      </c>
      <c r="JB284" s="4">
        <v>0</v>
      </c>
      <c r="JC284" s="38">
        <f t="shared" si="3008"/>
        <v>0</v>
      </c>
      <c r="JD284" s="37">
        <v>0</v>
      </c>
      <c r="JE284" s="4">
        <v>0</v>
      </c>
      <c r="JF284" s="38">
        <f t="shared" si="3009"/>
        <v>0</v>
      </c>
      <c r="JG284" s="37">
        <v>0</v>
      </c>
      <c r="JH284" s="4">
        <v>0</v>
      </c>
      <c r="JI284" s="38">
        <f t="shared" si="3010"/>
        <v>0</v>
      </c>
      <c r="JJ284" s="37">
        <v>0</v>
      </c>
      <c r="JK284" s="4">
        <v>0</v>
      </c>
      <c r="JL284" s="38">
        <f t="shared" si="3011"/>
        <v>0</v>
      </c>
      <c r="JM284" s="37">
        <v>0</v>
      </c>
      <c r="JN284" s="4">
        <v>0</v>
      </c>
      <c r="JO284" s="38">
        <f t="shared" si="3012"/>
        <v>0</v>
      </c>
      <c r="JP284" s="37">
        <v>0</v>
      </c>
      <c r="JQ284" s="4">
        <v>0</v>
      </c>
      <c r="JR284" s="38">
        <f t="shared" si="3013"/>
        <v>0</v>
      </c>
      <c r="JS284" s="37">
        <v>0</v>
      </c>
      <c r="JT284" s="4">
        <v>0</v>
      </c>
      <c r="JU284" s="38">
        <f t="shared" si="3014"/>
        <v>0</v>
      </c>
      <c r="JV284" s="37">
        <v>0</v>
      </c>
      <c r="JW284" s="4">
        <v>0</v>
      </c>
      <c r="JX284" s="38">
        <f t="shared" si="3015"/>
        <v>0</v>
      </c>
      <c r="JY284" s="37">
        <v>0</v>
      </c>
      <c r="JZ284" s="4">
        <v>0</v>
      </c>
      <c r="KA284" s="38">
        <f t="shared" si="3016"/>
        <v>0</v>
      </c>
      <c r="KB284" s="37">
        <v>0</v>
      </c>
      <c r="KC284" s="4">
        <v>0</v>
      </c>
      <c r="KD284" s="38">
        <f t="shared" si="3017"/>
        <v>0</v>
      </c>
      <c r="KE284" s="37">
        <v>0</v>
      </c>
      <c r="KF284" s="4">
        <v>0</v>
      </c>
      <c r="KG284" s="38">
        <f t="shared" si="3018"/>
        <v>0</v>
      </c>
      <c r="KH284" s="37">
        <v>0</v>
      </c>
      <c r="KI284" s="4">
        <v>0</v>
      </c>
      <c r="KJ284" s="38">
        <f t="shared" si="3019"/>
        <v>0</v>
      </c>
      <c r="KK284" s="37">
        <v>0</v>
      </c>
      <c r="KL284" s="4">
        <v>0</v>
      </c>
      <c r="KM284" s="38">
        <f t="shared" si="3020"/>
        <v>0</v>
      </c>
      <c r="KN284" s="37">
        <v>0</v>
      </c>
      <c r="KO284" s="4">
        <v>0</v>
      </c>
      <c r="KP284" s="38">
        <f t="shared" si="3021"/>
        <v>0</v>
      </c>
      <c r="KQ284" s="37">
        <v>0</v>
      </c>
      <c r="KR284" s="4">
        <v>0</v>
      </c>
      <c r="KS284" s="38">
        <f t="shared" si="3022"/>
        <v>0</v>
      </c>
      <c r="KT284" s="37">
        <v>0</v>
      </c>
      <c r="KU284" s="4">
        <v>0</v>
      </c>
      <c r="KV284" s="38">
        <f t="shared" si="3023"/>
        <v>0</v>
      </c>
      <c r="KW284" s="37">
        <v>0</v>
      </c>
      <c r="KX284" s="4">
        <v>0</v>
      </c>
      <c r="KY284" s="38">
        <f t="shared" si="3024"/>
        <v>0</v>
      </c>
      <c r="KZ284" s="37">
        <v>0</v>
      </c>
      <c r="LA284" s="4">
        <v>0</v>
      </c>
      <c r="LB284" s="38">
        <f t="shared" si="3025"/>
        <v>0</v>
      </c>
      <c r="LC284" s="37">
        <v>0</v>
      </c>
      <c r="LD284" s="4">
        <v>0</v>
      </c>
      <c r="LE284" s="38">
        <f t="shared" si="3026"/>
        <v>0</v>
      </c>
      <c r="LF284" s="37">
        <v>0</v>
      </c>
      <c r="LG284" s="4">
        <v>0</v>
      </c>
      <c r="LH284" s="38">
        <f t="shared" si="3027"/>
        <v>0</v>
      </c>
      <c r="LI284" s="37">
        <v>0</v>
      </c>
      <c r="LJ284" s="4">
        <v>0</v>
      </c>
      <c r="LK284" s="38">
        <f t="shared" si="3028"/>
        <v>0</v>
      </c>
      <c r="LL284" s="37">
        <v>0</v>
      </c>
      <c r="LM284" s="4">
        <v>0</v>
      </c>
      <c r="LN284" s="38">
        <f t="shared" si="3029"/>
        <v>0</v>
      </c>
      <c r="LO284" s="37">
        <v>0</v>
      </c>
      <c r="LP284" s="4">
        <v>0</v>
      </c>
      <c r="LQ284" s="38">
        <f t="shared" si="3030"/>
        <v>0</v>
      </c>
      <c r="LR284" s="37">
        <v>0</v>
      </c>
      <c r="LS284" s="4">
        <v>0</v>
      </c>
      <c r="LT284" s="38">
        <f t="shared" si="3031"/>
        <v>0</v>
      </c>
      <c r="LU284" s="37">
        <v>0</v>
      </c>
      <c r="LV284" s="4">
        <v>0</v>
      </c>
      <c r="LW284" s="38">
        <f t="shared" si="3032"/>
        <v>0</v>
      </c>
      <c r="LX284" s="37">
        <v>0</v>
      </c>
      <c r="LY284" s="4">
        <v>0</v>
      </c>
      <c r="LZ284" s="38">
        <f t="shared" si="3033"/>
        <v>0</v>
      </c>
      <c r="MA284" s="72">
        <f t="shared" si="3034"/>
        <v>0</v>
      </c>
      <c r="MB284" s="73">
        <f t="shared" si="3035"/>
        <v>0</v>
      </c>
    </row>
    <row r="285" spans="1:340" x14ac:dyDescent="0.3">
      <c r="A285" s="50">
        <v>2025</v>
      </c>
      <c r="B285" s="51" t="s">
        <v>12</v>
      </c>
      <c r="C285" s="37">
        <v>0</v>
      </c>
      <c r="D285" s="4">
        <v>0</v>
      </c>
      <c r="E285" s="38">
        <f t="shared" si="3037"/>
        <v>0</v>
      </c>
      <c r="F285" s="37">
        <v>0</v>
      </c>
      <c r="G285" s="4">
        <v>0</v>
      </c>
      <c r="H285" s="38">
        <f t="shared" si="2923"/>
        <v>0</v>
      </c>
      <c r="I285" s="37">
        <v>0</v>
      </c>
      <c r="J285" s="4">
        <v>0</v>
      </c>
      <c r="K285" s="38">
        <f t="shared" si="2924"/>
        <v>0</v>
      </c>
      <c r="L285" s="37">
        <v>0</v>
      </c>
      <c r="M285" s="4">
        <v>0</v>
      </c>
      <c r="N285" s="38">
        <f t="shared" si="2925"/>
        <v>0</v>
      </c>
      <c r="O285" s="37">
        <v>0</v>
      </c>
      <c r="P285" s="4">
        <v>0</v>
      </c>
      <c r="Q285" s="38">
        <f t="shared" si="2926"/>
        <v>0</v>
      </c>
      <c r="R285" s="37">
        <v>0</v>
      </c>
      <c r="S285" s="4">
        <v>0</v>
      </c>
      <c r="T285" s="38">
        <f t="shared" si="2927"/>
        <v>0</v>
      </c>
      <c r="U285" s="37">
        <v>0</v>
      </c>
      <c r="V285" s="4">
        <v>0</v>
      </c>
      <c r="W285" s="38">
        <f t="shared" si="2928"/>
        <v>0</v>
      </c>
      <c r="X285" s="37">
        <v>0</v>
      </c>
      <c r="Y285" s="4">
        <v>0</v>
      </c>
      <c r="Z285" s="38">
        <f t="shared" si="2929"/>
        <v>0</v>
      </c>
      <c r="AA285" s="37">
        <v>0</v>
      </c>
      <c r="AB285" s="4">
        <v>0</v>
      </c>
      <c r="AC285" s="38">
        <f t="shared" si="2930"/>
        <v>0</v>
      </c>
      <c r="AD285" s="37">
        <v>0</v>
      </c>
      <c r="AE285" s="4">
        <v>0</v>
      </c>
      <c r="AF285" s="38">
        <f t="shared" si="2931"/>
        <v>0</v>
      </c>
      <c r="AG285" s="37">
        <v>0</v>
      </c>
      <c r="AH285" s="4">
        <v>0</v>
      </c>
      <c r="AI285" s="38">
        <f t="shared" si="2932"/>
        <v>0</v>
      </c>
      <c r="AJ285" s="37">
        <v>0</v>
      </c>
      <c r="AK285" s="4">
        <v>0</v>
      </c>
      <c r="AL285" s="38">
        <f t="shared" si="2933"/>
        <v>0</v>
      </c>
      <c r="AM285" s="37">
        <v>0</v>
      </c>
      <c r="AN285" s="4">
        <v>0</v>
      </c>
      <c r="AO285" s="38">
        <f t="shared" si="2934"/>
        <v>0</v>
      </c>
      <c r="AP285" s="37">
        <v>0</v>
      </c>
      <c r="AQ285" s="4">
        <v>0</v>
      </c>
      <c r="AR285" s="38">
        <f t="shared" si="2935"/>
        <v>0</v>
      </c>
      <c r="AS285" s="37">
        <v>0</v>
      </c>
      <c r="AT285" s="4">
        <v>0</v>
      </c>
      <c r="AU285" s="38">
        <f t="shared" si="2936"/>
        <v>0</v>
      </c>
      <c r="AV285" s="37">
        <v>0</v>
      </c>
      <c r="AW285" s="4">
        <v>0</v>
      </c>
      <c r="AX285" s="38">
        <f t="shared" si="2937"/>
        <v>0</v>
      </c>
      <c r="AY285" s="37">
        <v>0</v>
      </c>
      <c r="AZ285" s="4">
        <v>0</v>
      </c>
      <c r="BA285" s="38">
        <f t="shared" si="2938"/>
        <v>0</v>
      </c>
      <c r="BB285" s="37">
        <v>0</v>
      </c>
      <c r="BC285" s="4">
        <v>0</v>
      </c>
      <c r="BD285" s="38">
        <f t="shared" si="2939"/>
        <v>0</v>
      </c>
      <c r="BE285" s="37">
        <v>0</v>
      </c>
      <c r="BF285" s="4">
        <v>0</v>
      </c>
      <c r="BG285" s="38">
        <f t="shared" si="2940"/>
        <v>0</v>
      </c>
      <c r="BH285" s="37">
        <v>0</v>
      </c>
      <c r="BI285" s="4">
        <v>0</v>
      </c>
      <c r="BJ285" s="38">
        <f t="shared" si="2941"/>
        <v>0</v>
      </c>
      <c r="BK285" s="37">
        <v>0</v>
      </c>
      <c r="BL285" s="4">
        <v>0</v>
      </c>
      <c r="BM285" s="38">
        <f t="shared" si="2942"/>
        <v>0</v>
      </c>
      <c r="BN285" s="37">
        <v>0</v>
      </c>
      <c r="BO285" s="4">
        <v>0</v>
      </c>
      <c r="BP285" s="38">
        <f t="shared" si="2943"/>
        <v>0</v>
      </c>
      <c r="BQ285" s="37">
        <v>0</v>
      </c>
      <c r="BR285" s="4">
        <v>0</v>
      </c>
      <c r="BS285" s="38">
        <f t="shared" si="2944"/>
        <v>0</v>
      </c>
      <c r="BT285" s="37">
        <v>0</v>
      </c>
      <c r="BU285" s="4">
        <v>0</v>
      </c>
      <c r="BV285" s="38">
        <f t="shared" si="2945"/>
        <v>0</v>
      </c>
      <c r="BW285" s="37">
        <v>0</v>
      </c>
      <c r="BX285" s="4">
        <v>0</v>
      </c>
      <c r="BY285" s="38">
        <f t="shared" si="2946"/>
        <v>0</v>
      </c>
      <c r="BZ285" s="37">
        <v>0</v>
      </c>
      <c r="CA285" s="4">
        <v>0</v>
      </c>
      <c r="CB285" s="38">
        <f t="shared" si="2947"/>
        <v>0</v>
      </c>
      <c r="CC285" s="37">
        <v>0</v>
      </c>
      <c r="CD285" s="4">
        <v>0</v>
      </c>
      <c r="CE285" s="38">
        <f t="shared" si="2948"/>
        <v>0</v>
      </c>
      <c r="CF285" s="37">
        <v>0</v>
      </c>
      <c r="CG285" s="4">
        <v>0</v>
      </c>
      <c r="CH285" s="38">
        <f t="shared" si="2949"/>
        <v>0</v>
      </c>
      <c r="CI285" s="37">
        <v>0</v>
      </c>
      <c r="CJ285" s="4">
        <v>0</v>
      </c>
      <c r="CK285" s="38">
        <f t="shared" si="2950"/>
        <v>0</v>
      </c>
      <c r="CL285" s="37">
        <v>0</v>
      </c>
      <c r="CM285" s="4">
        <v>0</v>
      </c>
      <c r="CN285" s="38">
        <f t="shared" si="2951"/>
        <v>0</v>
      </c>
      <c r="CO285" s="37">
        <v>0</v>
      </c>
      <c r="CP285" s="4">
        <v>0</v>
      </c>
      <c r="CQ285" s="38">
        <f t="shared" si="2952"/>
        <v>0</v>
      </c>
      <c r="CR285" s="37">
        <v>0</v>
      </c>
      <c r="CS285" s="4">
        <v>0</v>
      </c>
      <c r="CT285" s="38">
        <f t="shared" si="2953"/>
        <v>0</v>
      </c>
      <c r="CU285" s="37">
        <v>0</v>
      </c>
      <c r="CV285" s="4">
        <v>0</v>
      </c>
      <c r="CW285" s="38">
        <f t="shared" si="2954"/>
        <v>0</v>
      </c>
      <c r="CX285" s="37">
        <v>0</v>
      </c>
      <c r="CY285" s="4">
        <v>0</v>
      </c>
      <c r="CZ285" s="38">
        <f t="shared" si="2955"/>
        <v>0</v>
      </c>
      <c r="DA285" s="37">
        <v>0</v>
      </c>
      <c r="DB285" s="4">
        <v>0</v>
      </c>
      <c r="DC285" s="38">
        <f t="shared" si="2956"/>
        <v>0</v>
      </c>
      <c r="DD285" s="37">
        <v>0</v>
      </c>
      <c r="DE285" s="4">
        <v>0</v>
      </c>
      <c r="DF285" s="38">
        <f t="shared" si="2957"/>
        <v>0</v>
      </c>
      <c r="DG285" s="37">
        <v>0</v>
      </c>
      <c r="DH285" s="4">
        <v>0</v>
      </c>
      <c r="DI285" s="38">
        <f t="shared" si="2958"/>
        <v>0</v>
      </c>
      <c r="DJ285" s="37">
        <v>0</v>
      </c>
      <c r="DK285" s="4">
        <v>0</v>
      </c>
      <c r="DL285" s="38">
        <f t="shared" si="2959"/>
        <v>0</v>
      </c>
      <c r="DM285" s="37">
        <v>0</v>
      </c>
      <c r="DN285" s="4">
        <v>0</v>
      </c>
      <c r="DO285" s="38">
        <f t="shared" si="2960"/>
        <v>0</v>
      </c>
      <c r="DP285" s="37">
        <v>0</v>
      </c>
      <c r="DQ285" s="4">
        <v>0</v>
      </c>
      <c r="DR285" s="38">
        <f t="shared" si="2961"/>
        <v>0</v>
      </c>
      <c r="DS285" s="37">
        <v>0</v>
      </c>
      <c r="DT285" s="4">
        <v>0</v>
      </c>
      <c r="DU285" s="38">
        <f t="shared" si="2962"/>
        <v>0</v>
      </c>
      <c r="DV285" s="37">
        <v>0</v>
      </c>
      <c r="DW285" s="4">
        <v>0</v>
      </c>
      <c r="DX285" s="38">
        <f t="shared" si="2963"/>
        <v>0</v>
      </c>
      <c r="DY285" s="37">
        <v>0</v>
      </c>
      <c r="DZ285" s="4">
        <v>0</v>
      </c>
      <c r="EA285" s="38">
        <f t="shared" si="2964"/>
        <v>0</v>
      </c>
      <c r="EB285" s="37">
        <v>0</v>
      </c>
      <c r="EC285" s="4">
        <v>0</v>
      </c>
      <c r="ED285" s="38">
        <f t="shared" si="2965"/>
        <v>0</v>
      </c>
      <c r="EE285" s="37">
        <v>0</v>
      </c>
      <c r="EF285" s="4">
        <v>0</v>
      </c>
      <c r="EG285" s="38">
        <f t="shared" si="2966"/>
        <v>0</v>
      </c>
      <c r="EH285" s="37">
        <v>0</v>
      </c>
      <c r="EI285" s="4">
        <v>0</v>
      </c>
      <c r="EJ285" s="38">
        <f t="shared" si="2967"/>
        <v>0</v>
      </c>
      <c r="EK285" s="37">
        <v>0</v>
      </c>
      <c r="EL285" s="4">
        <v>0</v>
      </c>
      <c r="EM285" s="38">
        <f t="shared" si="2968"/>
        <v>0</v>
      </c>
      <c r="EN285" s="37">
        <v>0</v>
      </c>
      <c r="EO285" s="4">
        <v>0</v>
      </c>
      <c r="EP285" s="38">
        <f t="shared" si="2969"/>
        <v>0</v>
      </c>
      <c r="EQ285" s="37">
        <v>0</v>
      </c>
      <c r="ER285" s="4">
        <v>0</v>
      </c>
      <c r="ES285" s="38">
        <f t="shared" si="2970"/>
        <v>0</v>
      </c>
      <c r="ET285" s="37">
        <v>0</v>
      </c>
      <c r="EU285" s="4">
        <v>0</v>
      </c>
      <c r="EV285" s="38">
        <f t="shared" si="2971"/>
        <v>0</v>
      </c>
      <c r="EW285" s="37">
        <v>0</v>
      </c>
      <c r="EX285" s="4">
        <v>0</v>
      </c>
      <c r="EY285" s="38">
        <f t="shared" si="2972"/>
        <v>0</v>
      </c>
      <c r="EZ285" s="37">
        <v>0</v>
      </c>
      <c r="FA285" s="4">
        <v>0</v>
      </c>
      <c r="FB285" s="38">
        <f t="shared" si="2973"/>
        <v>0</v>
      </c>
      <c r="FC285" s="37">
        <v>0</v>
      </c>
      <c r="FD285" s="4">
        <v>0</v>
      </c>
      <c r="FE285" s="38">
        <f t="shared" si="2974"/>
        <v>0</v>
      </c>
      <c r="FF285" s="37">
        <v>0</v>
      </c>
      <c r="FG285" s="4">
        <v>0</v>
      </c>
      <c r="FH285" s="38">
        <f t="shared" si="2975"/>
        <v>0</v>
      </c>
      <c r="FI285" s="37">
        <v>0</v>
      </c>
      <c r="FJ285" s="4">
        <v>0</v>
      </c>
      <c r="FK285" s="38">
        <f t="shared" si="2976"/>
        <v>0</v>
      </c>
      <c r="FL285" s="37">
        <v>0</v>
      </c>
      <c r="FM285" s="4">
        <v>0</v>
      </c>
      <c r="FN285" s="38">
        <f t="shared" si="2977"/>
        <v>0</v>
      </c>
      <c r="FO285" s="37">
        <v>0</v>
      </c>
      <c r="FP285" s="4">
        <v>0</v>
      </c>
      <c r="FQ285" s="38">
        <f t="shared" si="2978"/>
        <v>0</v>
      </c>
      <c r="FR285" s="37">
        <v>0</v>
      </c>
      <c r="FS285" s="4">
        <v>0</v>
      </c>
      <c r="FT285" s="38">
        <f t="shared" si="2979"/>
        <v>0</v>
      </c>
      <c r="FU285" s="37">
        <v>0</v>
      </c>
      <c r="FV285" s="4">
        <v>0</v>
      </c>
      <c r="FW285" s="38">
        <f t="shared" si="2980"/>
        <v>0</v>
      </c>
      <c r="FX285" s="37">
        <v>0</v>
      </c>
      <c r="FY285" s="4">
        <v>0</v>
      </c>
      <c r="FZ285" s="38">
        <f t="shared" si="2981"/>
        <v>0</v>
      </c>
      <c r="GA285" s="37">
        <v>0</v>
      </c>
      <c r="GB285" s="4">
        <v>0</v>
      </c>
      <c r="GC285" s="38">
        <f t="shared" si="2982"/>
        <v>0</v>
      </c>
      <c r="GD285" s="37">
        <v>0</v>
      </c>
      <c r="GE285" s="4">
        <v>0</v>
      </c>
      <c r="GF285" s="38">
        <f t="shared" si="2983"/>
        <v>0</v>
      </c>
      <c r="GG285" s="37">
        <v>0</v>
      </c>
      <c r="GH285" s="4">
        <v>0</v>
      </c>
      <c r="GI285" s="38">
        <f t="shared" si="2984"/>
        <v>0</v>
      </c>
      <c r="GJ285" s="37">
        <v>0</v>
      </c>
      <c r="GK285" s="4">
        <v>0</v>
      </c>
      <c r="GL285" s="38">
        <f t="shared" si="2985"/>
        <v>0</v>
      </c>
      <c r="GM285" s="37">
        <v>0</v>
      </c>
      <c r="GN285" s="4">
        <v>0</v>
      </c>
      <c r="GO285" s="38">
        <f t="shared" si="2986"/>
        <v>0</v>
      </c>
      <c r="GP285" s="37">
        <v>0</v>
      </c>
      <c r="GQ285" s="4">
        <v>0</v>
      </c>
      <c r="GR285" s="38">
        <f t="shared" si="2987"/>
        <v>0</v>
      </c>
      <c r="GS285" s="37">
        <v>0</v>
      </c>
      <c r="GT285" s="4">
        <v>0</v>
      </c>
      <c r="GU285" s="38">
        <f t="shared" si="2988"/>
        <v>0</v>
      </c>
      <c r="GV285" s="37">
        <v>0</v>
      </c>
      <c r="GW285" s="4">
        <v>0</v>
      </c>
      <c r="GX285" s="38">
        <f t="shared" si="2989"/>
        <v>0</v>
      </c>
      <c r="GY285" s="37">
        <v>0</v>
      </c>
      <c r="GZ285" s="4">
        <v>0</v>
      </c>
      <c r="HA285" s="38">
        <f t="shared" si="2990"/>
        <v>0</v>
      </c>
      <c r="HB285" s="37">
        <v>0</v>
      </c>
      <c r="HC285" s="4">
        <v>0</v>
      </c>
      <c r="HD285" s="38">
        <f t="shared" si="2991"/>
        <v>0</v>
      </c>
      <c r="HE285" s="37">
        <v>0</v>
      </c>
      <c r="HF285" s="4">
        <v>0</v>
      </c>
      <c r="HG285" s="38">
        <f t="shared" si="2992"/>
        <v>0</v>
      </c>
      <c r="HH285" s="37">
        <v>0</v>
      </c>
      <c r="HI285" s="4">
        <v>0</v>
      </c>
      <c r="HJ285" s="38">
        <f t="shared" si="2993"/>
        <v>0</v>
      </c>
      <c r="HK285" s="37">
        <v>0</v>
      </c>
      <c r="HL285" s="4">
        <v>0</v>
      </c>
      <c r="HM285" s="38">
        <f t="shared" si="2994"/>
        <v>0</v>
      </c>
      <c r="HN285" s="37">
        <v>0</v>
      </c>
      <c r="HO285" s="4">
        <v>0</v>
      </c>
      <c r="HP285" s="38">
        <f t="shared" si="2995"/>
        <v>0</v>
      </c>
      <c r="HQ285" s="37">
        <v>0</v>
      </c>
      <c r="HR285" s="4">
        <v>0</v>
      </c>
      <c r="HS285" s="38">
        <f t="shared" si="2996"/>
        <v>0</v>
      </c>
      <c r="HT285" s="37">
        <v>0</v>
      </c>
      <c r="HU285" s="4">
        <v>0</v>
      </c>
      <c r="HV285" s="38">
        <f t="shared" si="2997"/>
        <v>0</v>
      </c>
      <c r="HW285" s="37">
        <v>0</v>
      </c>
      <c r="HX285" s="4">
        <v>0</v>
      </c>
      <c r="HY285" s="38">
        <f t="shared" si="2998"/>
        <v>0</v>
      </c>
      <c r="HZ285" s="37">
        <v>0</v>
      </c>
      <c r="IA285" s="4">
        <v>0</v>
      </c>
      <c r="IB285" s="38">
        <f t="shared" si="2999"/>
        <v>0</v>
      </c>
      <c r="IC285" s="37">
        <v>0</v>
      </c>
      <c r="ID285" s="4">
        <v>0</v>
      </c>
      <c r="IE285" s="38">
        <f t="shared" si="3000"/>
        <v>0</v>
      </c>
      <c r="IF285" s="37">
        <v>0</v>
      </c>
      <c r="IG285" s="4">
        <v>0</v>
      </c>
      <c r="IH285" s="38">
        <f t="shared" si="3001"/>
        <v>0</v>
      </c>
      <c r="II285" s="37">
        <v>0</v>
      </c>
      <c r="IJ285" s="4">
        <v>0</v>
      </c>
      <c r="IK285" s="38">
        <f t="shared" si="3002"/>
        <v>0</v>
      </c>
      <c r="IL285" s="37">
        <v>0</v>
      </c>
      <c r="IM285" s="4">
        <v>0</v>
      </c>
      <c r="IN285" s="38">
        <f t="shared" si="3003"/>
        <v>0</v>
      </c>
      <c r="IO285" s="37">
        <v>0</v>
      </c>
      <c r="IP285" s="4">
        <v>0</v>
      </c>
      <c r="IQ285" s="38">
        <f t="shared" si="3004"/>
        <v>0</v>
      </c>
      <c r="IR285" s="37">
        <v>0</v>
      </c>
      <c r="IS285" s="4">
        <v>0</v>
      </c>
      <c r="IT285" s="38">
        <f t="shared" si="3005"/>
        <v>0</v>
      </c>
      <c r="IU285" s="37">
        <v>0</v>
      </c>
      <c r="IV285" s="4">
        <v>0</v>
      </c>
      <c r="IW285" s="38">
        <f t="shared" si="3006"/>
        <v>0</v>
      </c>
      <c r="IX285" s="37">
        <v>0</v>
      </c>
      <c r="IY285" s="4">
        <v>0</v>
      </c>
      <c r="IZ285" s="38">
        <f t="shared" si="3007"/>
        <v>0</v>
      </c>
      <c r="JA285" s="37">
        <v>0</v>
      </c>
      <c r="JB285" s="4">
        <v>0</v>
      </c>
      <c r="JC285" s="38">
        <f t="shared" si="3008"/>
        <v>0</v>
      </c>
      <c r="JD285" s="37">
        <v>0</v>
      </c>
      <c r="JE285" s="4">
        <v>0</v>
      </c>
      <c r="JF285" s="38">
        <f t="shared" si="3009"/>
        <v>0</v>
      </c>
      <c r="JG285" s="37">
        <v>0</v>
      </c>
      <c r="JH285" s="4">
        <v>0</v>
      </c>
      <c r="JI285" s="38">
        <f t="shared" si="3010"/>
        <v>0</v>
      </c>
      <c r="JJ285" s="37">
        <v>0</v>
      </c>
      <c r="JK285" s="4">
        <v>0</v>
      </c>
      <c r="JL285" s="38">
        <f t="shared" si="3011"/>
        <v>0</v>
      </c>
      <c r="JM285" s="37">
        <v>0</v>
      </c>
      <c r="JN285" s="4">
        <v>0</v>
      </c>
      <c r="JO285" s="38">
        <f t="shared" si="3012"/>
        <v>0</v>
      </c>
      <c r="JP285" s="37">
        <v>0</v>
      </c>
      <c r="JQ285" s="4">
        <v>0</v>
      </c>
      <c r="JR285" s="38">
        <f t="shared" si="3013"/>
        <v>0</v>
      </c>
      <c r="JS285" s="37">
        <v>0</v>
      </c>
      <c r="JT285" s="4">
        <v>0</v>
      </c>
      <c r="JU285" s="38">
        <f t="shared" si="3014"/>
        <v>0</v>
      </c>
      <c r="JV285" s="37">
        <v>0</v>
      </c>
      <c r="JW285" s="4">
        <v>0</v>
      </c>
      <c r="JX285" s="38">
        <f t="shared" si="3015"/>
        <v>0</v>
      </c>
      <c r="JY285" s="37">
        <v>0</v>
      </c>
      <c r="JZ285" s="4">
        <v>0</v>
      </c>
      <c r="KA285" s="38">
        <f t="shared" si="3016"/>
        <v>0</v>
      </c>
      <c r="KB285" s="37">
        <v>0</v>
      </c>
      <c r="KC285" s="4">
        <v>0</v>
      </c>
      <c r="KD285" s="38">
        <f t="shared" si="3017"/>
        <v>0</v>
      </c>
      <c r="KE285" s="37">
        <v>0</v>
      </c>
      <c r="KF285" s="4">
        <v>0</v>
      </c>
      <c r="KG285" s="38">
        <f t="shared" si="3018"/>
        <v>0</v>
      </c>
      <c r="KH285" s="37">
        <v>0</v>
      </c>
      <c r="KI285" s="4">
        <v>0</v>
      </c>
      <c r="KJ285" s="38">
        <f t="shared" si="3019"/>
        <v>0</v>
      </c>
      <c r="KK285" s="37">
        <v>0</v>
      </c>
      <c r="KL285" s="4">
        <v>0</v>
      </c>
      <c r="KM285" s="38">
        <f t="shared" si="3020"/>
        <v>0</v>
      </c>
      <c r="KN285" s="37">
        <v>0</v>
      </c>
      <c r="KO285" s="4">
        <v>0</v>
      </c>
      <c r="KP285" s="38">
        <f t="shared" si="3021"/>
        <v>0</v>
      </c>
      <c r="KQ285" s="37">
        <v>0</v>
      </c>
      <c r="KR285" s="4">
        <v>0</v>
      </c>
      <c r="KS285" s="38">
        <f t="shared" si="3022"/>
        <v>0</v>
      </c>
      <c r="KT285" s="37">
        <v>0</v>
      </c>
      <c r="KU285" s="4">
        <v>0</v>
      </c>
      <c r="KV285" s="38">
        <f t="shared" si="3023"/>
        <v>0</v>
      </c>
      <c r="KW285" s="37">
        <v>0</v>
      </c>
      <c r="KX285" s="4">
        <v>0</v>
      </c>
      <c r="KY285" s="38">
        <f t="shared" si="3024"/>
        <v>0</v>
      </c>
      <c r="KZ285" s="37">
        <v>0</v>
      </c>
      <c r="LA285" s="4">
        <v>0</v>
      </c>
      <c r="LB285" s="38">
        <f t="shared" si="3025"/>
        <v>0</v>
      </c>
      <c r="LC285" s="37">
        <v>0</v>
      </c>
      <c r="LD285" s="4">
        <v>0</v>
      </c>
      <c r="LE285" s="38">
        <f t="shared" si="3026"/>
        <v>0</v>
      </c>
      <c r="LF285" s="37">
        <v>0</v>
      </c>
      <c r="LG285" s="4">
        <v>0</v>
      </c>
      <c r="LH285" s="38">
        <f t="shared" si="3027"/>
        <v>0</v>
      </c>
      <c r="LI285" s="37">
        <v>0</v>
      </c>
      <c r="LJ285" s="4">
        <v>0</v>
      </c>
      <c r="LK285" s="38">
        <f t="shared" si="3028"/>
        <v>0</v>
      </c>
      <c r="LL285" s="37">
        <v>0</v>
      </c>
      <c r="LM285" s="4">
        <v>0</v>
      </c>
      <c r="LN285" s="38">
        <f t="shared" si="3029"/>
        <v>0</v>
      </c>
      <c r="LO285" s="37">
        <v>0</v>
      </c>
      <c r="LP285" s="4">
        <v>0</v>
      </c>
      <c r="LQ285" s="38">
        <f t="shared" si="3030"/>
        <v>0</v>
      </c>
      <c r="LR285" s="37">
        <v>0</v>
      </c>
      <c r="LS285" s="4">
        <v>0</v>
      </c>
      <c r="LT285" s="38">
        <f t="shared" si="3031"/>
        <v>0</v>
      </c>
      <c r="LU285" s="37">
        <v>0</v>
      </c>
      <c r="LV285" s="4">
        <v>0</v>
      </c>
      <c r="LW285" s="38">
        <f t="shared" si="3032"/>
        <v>0</v>
      </c>
      <c r="LX285" s="37">
        <v>0</v>
      </c>
      <c r="LY285" s="4">
        <v>0</v>
      </c>
      <c r="LZ285" s="38">
        <f t="shared" si="3033"/>
        <v>0</v>
      </c>
      <c r="MA285" s="72">
        <f t="shared" si="3034"/>
        <v>0</v>
      </c>
      <c r="MB285" s="73">
        <f t="shared" si="3035"/>
        <v>0</v>
      </c>
    </row>
    <row r="286" spans="1:340" x14ac:dyDescent="0.3">
      <c r="A286" s="50">
        <v>2025</v>
      </c>
      <c r="B286" s="51" t="s">
        <v>13</v>
      </c>
      <c r="C286" s="37">
        <v>0</v>
      </c>
      <c r="D286" s="4">
        <v>0</v>
      </c>
      <c r="E286" s="38">
        <f t="shared" si="3037"/>
        <v>0</v>
      </c>
      <c r="F286" s="37">
        <v>0</v>
      </c>
      <c r="G286" s="4">
        <v>0</v>
      </c>
      <c r="H286" s="38">
        <f t="shared" si="2923"/>
        <v>0</v>
      </c>
      <c r="I286" s="37">
        <v>0</v>
      </c>
      <c r="J286" s="4">
        <v>0</v>
      </c>
      <c r="K286" s="38">
        <f t="shared" si="2924"/>
        <v>0</v>
      </c>
      <c r="L286" s="37">
        <v>0</v>
      </c>
      <c r="M286" s="4">
        <v>0</v>
      </c>
      <c r="N286" s="38">
        <f t="shared" si="2925"/>
        <v>0</v>
      </c>
      <c r="O286" s="37">
        <v>0</v>
      </c>
      <c r="P286" s="4">
        <v>0</v>
      </c>
      <c r="Q286" s="38">
        <f t="shared" si="2926"/>
        <v>0</v>
      </c>
      <c r="R286" s="37">
        <v>0</v>
      </c>
      <c r="S286" s="4">
        <v>0</v>
      </c>
      <c r="T286" s="38">
        <f t="shared" si="2927"/>
        <v>0</v>
      </c>
      <c r="U286" s="37">
        <v>0</v>
      </c>
      <c r="V286" s="4">
        <v>0</v>
      </c>
      <c r="W286" s="38">
        <f t="shared" si="2928"/>
        <v>0</v>
      </c>
      <c r="X286" s="37">
        <v>0</v>
      </c>
      <c r="Y286" s="4">
        <v>0</v>
      </c>
      <c r="Z286" s="38">
        <f t="shared" si="2929"/>
        <v>0</v>
      </c>
      <c r="AA286" s="37">
        <v>0</v>
      </c>
      <c r="AB286" s="4">
        <v>0</v>
      </c>
      <c r="AC286" s="38">
        <f t="shared" si="2930"/>
        <v>0</v>
      </c>
      <c r="AD286" s="37">
        <v>0</v>
      </c>
      <c r="AE286" s="4">
        <v>0</v>
      </c>
      <c r="AF286" s="38">
        <f t="shared" si="2931"/>
        <v>0</v>
      </c>
      <c r="AG286" s="37">
        <v>0</v>
      </c>
      <c r="AH286" s="4">
        <v>0</v>
      </c>
      <c r="AI286" s="38">
        <f t="shared" si="2932"/>
        <v>0</v>
      </c>
      <c r="AJ286" s="37">
        <v>0</v>
      </c>
      <c r="AK286" s="4">
        <v>0</v>
      </c>
      <c r="AL286" s="38">
        <f t="shared" si="2933"/>
        <v>0</v>
      </c>
      <c r="AM286" s="37">
        <v>0</v>
      </c>
      <c r="AN286" s="4">
        <v>0</v>
      </c>
      <c r="AO286" s="38">
        <f t="shared" si="2934"/>
        <v>0</v>
      </c>
      <c r="AP286" s="37">
        <v>0</v>
      </c>
      <c r="AQ286" s="4">
        <v>0</v>
      </c>
      <c r="AR286" s="38">
        <f t="shared" si="2935"/>
        <v>0</v>
      </c>
      <c r="AS286" s="37">
        <v>0</v>
      </c>
      <c r="AT286" s="4">
        <v>0</v>
      </c>
      <c r="AU286" s="38">
        <f t="shared" si="2936"/>
        <v>0</v>
      </c>
      <c r="AV286" s="37">
        <v>0</v>
      </c>
      <c r="AW286" s="4">
        <v>0</v>
      </c>
      <c r="AX286" s="38">
        <f t="shared" si="2937"/>
        <v>0</v>
      </c>
      <c r="AY286" s="37">
        <v>0</v>
      </c>
      <c r="AZ286" s="4">
        <v>0</v>
      </c>
      <c r="BA286" s="38">
        <f t="shared" si="2938"/>
        <v>0</v>
      </c>
      <c r="BB286" s="37">
        <v>0</v>
      </c>
      <c r="BC286" s="4">
        <v>0</v>
      </c>
      <c r="BD286" s="38">
        <f t="shared" si="2939"/>
        <v>0</v>
      </c>
      <c r="BE286" s="37">
        <v>0</v>
      </c>
      <c r="BF286" s="4">
        <v>0</v>
      </c>
      <c r="BG286" s="38">
        <f t="shared" si="2940"/>
        <v>0</v>
      </c>
      <c r="BH286" s="37">
        <v>0</v>
      </c>
      <c r="BI286" s="4">
        <v>0</v>
      </c>
      <c r="BJ286" s="38">
        <f t="shared" si="2941"/>
        <v>0</v>
      </c>
      <c r="BK286" s="37">
        <v>0</v>
      </c>
      <c r="BL286" s="4">
        <v>0</v>
      </c>
      <c r="BM286" s="38">
        <f t="shared" si="2942"/>
        <v>0</v>
      </c>
      <c r="BN286" s="37">
        <v>0</v>
      </c>
      <c r="BO286" s="4">
        <v>0</v>
      </c>
      <c r="BP286" s="38">
        <f t="shared" si="2943"/>
        <v>0</v>
      </c>
      <c r="BQ286" s="37">
        <v>0</v>
      </c>
      <c r="BR286" s="4">
        <v>0</v>
      </c>
      <c r="BS286" s="38">
        <f t="shared" si="2944"/>
        <v>0</v>
      </c>
      <c r="BT286" s="37">
        <v>0</v>
      </c>
      <c r="BU286" s="4">
        <v>0</v>
      </c>
      <c r="BV286" s="38">
        <f t="shared" si="2945"/>
        <v>0</v>
      </c>
      <c r="BW286" s="37">
        <v>0</v>
      </c>
      <c r="BX286" s="4">
        <v>0</v>
      </c>
      <c r="BY286" s="38">
        <f t="shared" si="2946"/>
        <v>0</v>
      </c>
      <c r="BZ286" s="37">
        <v>0</v>
      </c>
      <c r="CA286" s="4">
        <v>0</v>
      </c>
      <c r="CB286" s="38">
        <f t="shared" si="2947"/>
        <v>0</v>
      </c>
      <c r="CC286" s="37">
        <v>0</v>
      </c>
      <c r="CD286" s="4">
        <v>0</v>
      </c>
      <c r="CE286" s="38">
        <f t="shared" si="2948"/>
        <v>0</v>
      </c>
      <c r="CF286" s="37">
        <v>0</v>
      </c>
      <c r="CG286" s="4">
        <v>0</v>
      </c>
      <c r="CH286" s="38">
        <f t="shared" si="2949"/>
        <v>0</v>
      </c>
      <c r="CI286" s="37">
        <v>0</v>
      </c>
      <c r="CJ286" s="4">
        <v>0</v>
      </c>
      <c r="CK286" s="38">
        <f t="shared" si="2950"/>
        <v>0</v>
      </c>
      <c r="CL286" s="37">
        <v>0</v>
      </c>
      <c r="CM286" s="4">
        <v>0</v>
      </c>
      <c r="CN286" s="38">
        <f t="shared" si="2951"/>
        <v>0</v>
      </c>
      <c r="CO286" s="37">
        <v>0</v>
      </c>
      <c r="CP286" s="4">
        <v>0</v>
      </c>
      <c r="CQ286" s="38">
        <f t="shared" si="2952"/>
        <v>0</v>
      </c>
      <c r="CR286" s="37">
        <v>0</v>
      </c>
      <c r="CS286" s="4">
        <v>0</v>
      </c>
      <c r="CT286" s="38">
        <f t="shared" si="2953"/>
        <v>0</v>
      </c>
      <c r="CU286" s="37">
        <v>0</v>
      </c>
      <c r="CV286" s="4">
        <v>0</v>
      </c>
      <c r="CW286" s="38">
        <f t="shared" si="2954"/>
        <v>0</v>
      </c>
      <c r="CX286" s="37">
        <v>0</v>
      </c>
      <c r="CY286" s="4">
        <v>0</v>
      </c>
      <c r="CZ286" s="38">
        <f t="shared" si="2955"/>
        <v>0</v>
      </c>
      <c r="DA286" s="37">
        <v>0</v>
      </c>
      <c r="DB286" s="4">
        <v>0</v>
      </c>
      <c r="DC286" s="38">
        <f t="shared" si="2956"/>
        <v>0</v>
      </c>
      <c r="DD286" s="37">
        <v>0</v>
      </c>
      <c r="DE286" s="4">
        <v>0</v>
      </c>
      <c r="DF286" s="38">
        <f t="shared" si="2957"/>
        <v>0</v>
      </c>
      <c r="DG286" s="37">
        <v>0</v>
      </c>
      <c r="DH286" s="4">
        <v>0</v>
      </c>
      <c r="DI286" s="38">
        <f t="shared" si="2958"/>
        <v>0</v>
      </c>
      <c r="DJ286" s="37">
        <v>0</v>
      </c>
      <c r="DK286" s="4">
        <v>0</v>
      </c>
      <c r="DL286" s="38">
        <f t="shared" si="2959"/>
        <v>0</v>
      </c>
      <c r="DM286" s="37">
        <v>0</v>
      </c>
      <c r="DN286" s="4">
        <v>0</v>
      </c>
      <c r="DO286" s="38">
        <f t="shared" si="2960"/>
        <v>0</v>
      </c>
      <c r="DP286" s="37">
        <v>0</v>
      </c>
      <c r="DQ286" s="4">
        <v>0</v>
      </c>
      <c r="DR286" s="38">
        <f t="shared" si="2961"/>
        <v>0</v>
      </c>
      <c r="DS286" s="37">
        <v>0</v>
      </c>
      <c r="DT286" s="4">
        <v>0</v>
      </c>
      <c r="DU286" s="38">
        <f t="shared" si="2962"/>
        <v>0</v>
      </c>
      <c r="DV286" s="37">
        <v>0</v>
      </c>
      <c r="DW286" s="4">
        <v>0</v>
      </c>
      <c r="DX286" s="38">
        <f t="shared" si="2963"/>
        <v>0</v>
      </c>
      <c r="DY286" s="37">
        <v>0</v>
      </c>
      <c r="DZ286" s="4">
        <v>0</v>
      </c>
      <c r="EA286" s="38">
        <f t="shared" si="2964"/>
        <v>0</v>
      </c>
      <c r="EB286" s="37">
        <v>0</v>
      </c>
      <c r="EC286" s="4">
        <v>0</v>
      </c>
      <c r="ED286" s="38">
        <f t="shared" si="2965"/>
        <v>0</v>
      </c>
      <c r="EE286" s="37">
        <v>0</v>
      </c>
      <c r="EF286" s="4">
        <v>0</v>
      </c>
      <c r="EG286" s="38">
        <f t="shared" si="2966"/>
        <v>0</v>
      </c>
      <c r="EH286" s="37">
        <v>0</v>
      </c>
      <c r="EI286" s="4">
        <v>0</v>
      </c>
      <c r="EJ286" s="38">
        <f t="shared" si="2967"/>
        <v>0</v>
      </c>
      <c r="EK286" s="37">
        <v>0</v>
      </c>
      <c r="EL286" s="4">
        <v>0</v>
      </c>
      <c r="EM286" s="38">
        <f t="shared" si="2968"/>
        <v>0</v>
      </c>
      <c r="EN286" s="37">
        <v>0</v>
      </c>
      <c r="EO286" s="4">
        <v>0</v>
      </c>
      <c r="EP286" s="38">
        <f t="shared" si="2969"/>
        <v>0</v>
      </c>
      <c r="EQ286" s="37">
        <v>0</v>
      </c>
      <c r="ER286" s="4">
        <v>0</v>
      </c>
      <c r="ES286" s="38">
        <f t="shared" si="2970"/>
        <v>0</v>
      </c>
      <c r="ET286" s="37">
        <v>0</v>
      </c>
      <c r="EU286" s="4">
        <v>0</v>
      </c>
      <c r="EV286" s="38">
        <f t="shared" si="2971"/>
        <v>0</v>
      </c>
      <c r="EW286" s="37">
        <v>0</v>
      </c>
      <c r="EX286" s="4">
        <v>0</v>
      </c>
      <c r="EY286" s="38">
        <f t="shared" si="2972"/>
        <v>0</v>
      </c>
      <c r="EZ286" s="37">
        <v>0</v>
      </c>
      <c r="FA286" s="4">
        <v>0</v>
      </c>
      <c r="FB286" s="38">
        <f t="shared" si="2973"/>
        <v>0</v>
      </c>
      <c r="FC286" s="37">
        <v>0</v>
      </c>
      <c r="FD286" s="4">
        <v>0</v>
      </c>
      <c r="FE286" s="38">
        <f t="shared" si="2974"/>
        <v>0</v>
      </c>
      <c r="FF286" s="37">
        <v>0</v>
      </c>
      <c r="FG286" s="4">
        <v>0</v>
      </c>
      <c r="FH286" s="38">
        <f t="shared" si="2975"/>
        <v>0</v>
      </c>
      <c r="FI286" s="37">
        <v>0</v>
      </c>
      <c r="FJ286" s="4">
        <v>0</v>
      </c>
      <c r="FK286" s="38">
        <f t="shared" si="2976"/>
        <v>0</v>
      </c>
      <c r="FL286" s="37">
        <v>0</v>
      </c>
      <c r="FM286" s="4">
        <v>0</v>
      </c>
      <c r="FN286" s="38">
        <f t="shared" si="2977"/>
        <v>0</v>
      </c>
      <c r="FO286" s="37">
        <v>0</v>
      </c>
      <c r="FP286" s="4">
        <v>0</v>
      </c>
      <c r="FQ286" s="38">
        <f t="shared" si="2978"/>
        <v>0</v>
      </c>
      <c r="FR286" s="37">
        <v>0</v>
      </c>
      <c r="FS286" s="4">
        <v>0</v>
      </c>
      <c r="FT286" s="38">
        <f t="shared" si="2979"/>
        <v>0</v>
      </c>
      <c r="FU286" s="37">
        <v>0</v>
      </c>
      <c r="FV286" s="4">
        <v>0</v>
      </c>
      <c r="FW286" s="38">
        <f t="shared" si="2980"/>
        <v>0</v>
      </c>
      <c r="FX286" s="37">
        <v>0</v>
      </c>
      <c r="FY286" s="4">
        <v>0</v>
      </c>
      <c r="FZ286" s="38">
        <f t="shared" si="2981"/>
        <v>0</v>
      </c>
      <c r="GA286" s="37">
        <v>0</v>
      </c>
      <c r="GB286" s="4">
        <v>0</v>
      </c>
      <c r="GC286" s="38">
        <f t="shared" si="2982"/>
        <v>0</v>
      </c>
      <c r="GD286" s="37">
        <v>0</v>
      </c>
      <c r="GE286" s="4">
        <v>0</v>
      </c>
      <c r="GF286" s="38">
        <f t="shared" si="2983"/>
        <v>0</v>
      </c>
      <c r="GG286" s="37">
        <v>0</v>
      </c>
      <c r="GH286" s="4">
        <v>0</v>
      </c>
      <c r="GI286" s="38">
        <f t="shared" si="2984"/>
        <v>0</v>
      </c>
      <c r="GJ286" s="37">
        <v>0</v>
      </c>
      <c r="GK286" s="4">
        <v>0</v>
      </c>
      <c r="GL286" s="38">
        <f t="shared" si="2985"/>
        <v>0</v>
      </c>
      <c r="GM286" s="37">
        <v>0</v>
      </c>
      <c r="GN286" s="4">
        <v>0</v>
      </c>
      <c r="GO286" s="38">
        <f t="shared" si="2986"/>
        <v>0</v>
      </c>
      <c r="GP286" s="37">
        <v>0</v>
      </c>
      <c r="GQ286" s="4">
        <v>0</v>
      </c>
      <c r="GR286" s="38">
        <f t="shared" si="2987"/>
        <v>0</v>
      </c>
      <c r="GS286" s="37">
        <v>0</v>
      </c>
      <c r="GT286" s="4">
        <v>0</v>
      </c>
      <c r="GU286" s="38">
        <f t="shared" si="2988"/>
        <v>0</v>
      </c>
      <c r="GV286" s="37">
        <v>0</v>
      </c>
      <c r="GW286" s="4">
        <v>0</v>
      </c>
      <c r="GX286" s="38">
        <f t="shared" si="2989"/>
        <v>0</v>
      </c>
      <c r="GY286" s="37">
        <v>0</v>
      </c>
      <c r="GZ286" s="4">
        <v>0</v>
      </c>
      <c r="HA286" s="38">
        <f t="shared" si="2990"/>
        <v>0</v>
      </c>
      <c r="HB286" s="37">
        <v>0</v>
      </c>
      <c r="HC286" s="4">
        <v>0</v>
      </c>
      <c r="HD286" s="38">
        <f t="shared" si="2991"/>
        <v>0</v>
      </c>
      <c r="HE286" s="37">
        <v>0</v>
      </c>
      <c r="HF286" s="4">
        <v>0</v>
      </c>
      <c r="HG286" s="38">
        <f t="shared" si="2992"/>
        <v>0</v>
      </c>
      <c r="HH286" s="37">
        <v>0</v>
      </c>
      <c r="HI286" s="4">
        <v>0</v>
      </c>
      <c r="HJ286" s="38">
        <f t="shared" si="2993"/>
        <v>0</v>
      </c>
      <c r="HK286" s="37">
        <v>0</v>
      </c>
      <c r="HL286" s="4">
        <v>0</v>
      </c>
      <c r="HM286" s="38">
        <f t="shared" si="2994"/>
        <v>0</v>
      </c>
      <c r="HN286" s="37">
        <v>0</v>
      </c>
      <c r="HO286" s="4">
        <v>0</v>
      </c>
      <c r="HP286" s="38">
        <f t="shared" si="2995"/>
        <v>0</v>
      </c>
      <c r="HQ286" s="37">
        <v>0</v>
      </c>
      <c r="HR286" s="4">
        <v>0</v>
      </c>
      <c r="HS286" s="38">
        <f t="shared" si="2996"/>
        <v>0</v>
      </c>
      <c r="HT286" s="37">
        <v>0</v>
      </c>
      <c r="HU286" s="4">
        <v>0</v>
      </c>
      <c r="HV286" s="38">
        <f t="shared" si="2997"/>
        <v>0</v>
      </c>
      <c r="HW286" s="37">
        <v>0</v>
      </c>
      <c r="HX286" s="4">
        <v>0</v>
      </c>
      <c r="HY286" s="38">
        <f t="shared" si="2998"/>
        <v>0</v>
      </c>
      <c r="HZ286" s="37">
        <v>0</v>
      </c>
      <c r="IA286" s="4">
        <v>0</v>
      </c>
      <c r="IB286" s="38">
        <f t="shared" si="2999"/>
        <v>0</v>
      </c>
      <c r="IC286" s="37">
        <v>0</v>
      </c>
      <c r="ID286" s="4">
        <v>0</v>
      </c>
      <c r="IE286" s="38">
        <f t="shared" si="3000"/>
        <v>0</v>
      </c>
      <c r="IF286" s="37">
        <v>0</v>
      </c>
      <c r="IG286" s="4">
        <v>0</v>
      </c>
      <c r="IH286" s="38">
        <f t="shared" si="3001"/>
        <v>0</v>
      </c>
      <c r="II286" s="37">
        <v>0</v>
      </c>
      <c r="IJ286" s="4">
        <v>0</v>
      </c>
      <c r="IK286" s="38">
        <f t="shared" si="3002"/>
        <v>0</v>
      </c>
      <c r="IL286" s="37">
        <v>0</v>
      </c>
      <c r="IM286" s="4">
        <v>0</v>
      </c>
      <c r="IN286" s="38">
        <f t="shared" si="3003"/>
        <v>0</v>
      </c>
      <c r="IO286" s="37">
        <v>0</v>
      </c>
      <c r="IP286" s="4">
        <v>0</v>
      </c>
      <c r="IQ286" s="38">
        <f t="shared" si="3004"/>
        <v>0</v>
      </c>
      <c r="IR286" s="37">
        <v>0</v>
      </c>
      <c r="IS286" s="4">
        <v>0</v>
      </c>
      <c r="IT286" s="38">
        <f t="shared" si="3005"/>
        <v>0</v>
      </c>
      <c r="IU286" s="37">
        <v>0</v>
      </c>
      <c r="IV286" s="4">
        <v>0</v>
      </c>
      <c r="IW286" s="38">
        <f t="shared" si="3006"/>
        <v>0</v>
      </c>
      <c r="IX286" s="37">
        <v>0</v>
      </c>
      <c r="IY286" s="4">
        <v>0</v>
      </c>
      <c r="IZ286" s="38">
        <f t="shared" si="3007"/>
        <v>0</v>
      </c>
      <c r="JA286" s="37">
        <v>0</v>
      </c>
      <c r="JB286" s="4">
        <v>0</v>
      </c>
      <c r="JC286" s="38">
        <f t="shared" si="3008"/>
        <v>0</v>
      </c>
      <c r="JD286" s="37">
        <v>0</v>
      </c>
      <c r="JE286" s="4">
        <v>0</v>
      </c>
      <c r="JF286" s="38">
        <f t="shared" si="3009"/>
        <v>0</v>
      </c>
      <c r="JG286" s="37">
        <v>0</v>
      </c>
      <c r="JH286" s="4">
        <v>0</v>
      </c>
      <c r="JI286" s="38">
        <f t="shared" si="3010"/>
        <v>0</v>
      </c>
      <c r="JJ286" s="37">
        <v>0</v>
      </c>
      <c r="JK286" s="4">
        <v>0</v>
      </c>
      <c r="JL286" s="38">
        <f t="shared" si="3011"/>
        <v>0</v>
      </c>
      <c r="JM286" s="37">
        <v>0</v>
      </c>
      <c r="JN286" s="4">
        <v>0</v>
      </c>
      <c r="JO286" s="38">
        <f t="shared" si="3012"/>
        <v>0</v>
      </c>
      <c r="JP286" s="37">
        <v>0</v>
      </c>
      <c r="JQ286" s="4">
        <v>0</v>
      </c>
      <c r="JR286" s="38">
        <f t="shared" si="3013"/>
        <v>0</v>
      </c>
      <c r="JS286" s="37">
        <v>0</v>
      </c>
      <c r="JT286" s="4">
        <v>0</v>
      </c>
      <c r="JU286" s="38">
        <f t="shared" si="3014"/>
        <v>0</v>
      </c>
      <c r="JV286" s="37">
        <v>0</v>
      </c>
      <c r="JW286" s="4">
        <v>0</v>
      </c>
      <c r="JX286" s="38">
        <f t="shared" si="3015"/>
        <v>0</v>
      </c>
      <c r="JY286" s="37">
        <v>0</v>
      </c>
      <c r="JZ286" s="4">
        <v>0</v>
      </c>
      <c r="KA286" s="38">
        <f t="shared" si="3016"/>
        <v>0</v>
      </c>
      <c r="KB286" s="37">
        <v>0</v>
      </c>
      <c r="KC286" s="4">
        <v>0</v>
      </c>
      <c r="KD286" s="38">
        <f t="shared" si="3017"/>
        <v>0</v>
      </c>
      <c r="KE286" s="37">
        <v>0</v>
      </c>
      <c r="KF286" s="4">
        <v>0</v>
      </c>
      <c r="KG286" s="38">
        <f t="shared" si="3018"/>
        <v>0</v>
      </c>
      <c r="KH286" s="37">
        <v>0</v>
      </c>
      <c r="KI286" s="4">
        <v>0</v>
      </c>
      <c r="KJ286" s="38">
        <f t="shared" si="3019"/>
        <v>0</v>
      </c>
      <c r="KK286" s="37">
        <v>0</v>
      </c>
      <c r="KL286" s="4">
        <v>0</v>
      </c>
      <c r="KM286" s="38">
        <f t="shared" si="3020"/>
        <v>0</v>
      </c>
      <c r="KN286" s="37">
        <v>0</v>
      </c>
      <c r="KO286" s="4">
        <v>0</v>
      </c>
      <c r="KP286" s="38">
        <f t="shared" si="3021"/>
        <v>0</v>
      </c>
      <c r="KQ286" s="37">
        <v>0</v>
      </c>
      <c r="KR286" s="4">
        <v>0</v>
      </c>
      <c r="KS286" s="38">
        <f t="shared" si="3022"/>
        <v>0</v>
      </c>
      <c r="KT286" s="37">
        <v>0</v>
      </c>
      <c r="KU286" s="4">
        <v>0</v>
      </c>
      <c r="KV286" s="38">
        <f t="shared" si="3023"/>
        <v>0</v>
      </c>
      <c r="KW286" s="37">
        <v>0</v>
      </c>
      <c r="KX286" s="4">
        <v>0</v>
      </c>
      <c r="KY286" s="38">
        <f t="shared" si="3024"/>
        <v>0</v>
      </c>
      <c r="KZ286" s="37">
        <v>0</v>
      </c>
      <c r="LA286" s="4">
        <v>0</v>
      </c>
      <c r="LB286" s="38">
        <f t="shared" si="3025"/>
        <v>0</v>
      </c>
      <c r="LC286" s="37">
        <v>0</v>
      </c>
      <c r="LD286" s="4">
        <v>0</v>
      </c>
      <c r="LE286" s="38">
        <f t="shared" si="3026"/>
        <v>0</v>
      </c>
      <c r="LF286" s="37">
        <v>0</v>
      </c>
      <c r="LG286" s="4">
        <v>0</v>
      </c>
      <c r="LH286" s="38">
        <f t="shared" si="3027"/>
        <v>0</v>
      </c>
      <c r="LI286" s="37">
        <v>0</v>
      </c>
      <c r="LJ286" s="4">
        <v>0</v>
      </c>
      <c r="LK286" s="38">
        <f t="shared" si="3028"/>
        <v>0</v>
      </c>
      <c r="LL286" s="37">
        <v>0</v>
      </c>
      <c r="LM286" s="4">
        <v>0</v>
      </c>
      <c r="LN286" s="38">
        <f t="shared" si="3029"/>
        <v>0</v>
      </c>
      <c r="LO286" s="37">
        <v>0</v>
      </c>
      <c r="LP286" s="4">
        <v>0</v>
      </c>
      <c r="LQ286" s="38">
        <f t="shared" si="3030"/>
        <v>0</v>
      </c>
      <c r="LR286" s="37">
        <v>0</v>
      </c>
      <c r="LS286" s="4">
        <v>0</v>
      </c>
      <c r="LT286" s="38">
        <f t="shared" si="3031"/>
        <v>0</v>
      </c>
      <c r="LU286" s="37">
        <v>0</v>
      </c>
      <c r="LV286" s="4">
        <v>0</v>
      </c>
      <c r="LW286" s="38">
        <f t="shared" si="3032"/>
        <v>0</v>
      </c>
      <c r="LX286" s="37">
        <v>0</v>
      </c>
      <c r="LY286" s="4">
        <v>0</v>
      </c>
      <c r="LZ286" s="38">
        <f t="shared" si="3033"/>
        <v>0</v>
      </c>
      <c r="MA286" s="72">
        <f t="shared" si="3034"/>
        <v>0</v>
      </c>
      <c r="MB286" s="73">
        <f t="shared" si="3035"/>
        <v>0</v>
      </c>
    </row>
    <row r="287" spans="1:340" x14ac:dyDescent="0.3">
      <c r="A287" s="50">
        <v>2025</v>
      </c>
      <c r="B287" s="51" t="s">
        <v>14</v>
      </c>
      <c r="C287" s="37">
        <v>0</v>
      </c>
      <c r="D287" s="4">
        <v>0</v>
      </c>
      <c r="E287" s="38">
        <f t="shared" si="3037"/>
        <v>0</v>
      </c>
      <c r="F287" s="37">
        <v>0</v>
      </c>
      <c r="G287" s="4">
        <v>0</v>
      </c>
      <c r="H287" s="38">
        <f t="shared" si="2923"/>
        <v>0</v>
      </c>
      <c r="I287" s="37">
        <v>0</v>
      </c>
      <c r="J287" s="4">
        <v>0</v>
      </c>
      <c r="K287" s="38">
        <f t="shared" si="2924"/>
        <v>0</v>
      </c>
      <c r="L287" s="37">
        <v>0</v>
      </c>
      <c r="M287" s="4">
        <v>0</v>
      </c>
      <c r="N287" s="38">
        <f t="shared" si="2925"/>
        <v>0</v>
      </c>
      <c r="O287" s="37">
        <v>0</v>
      </c>
      <c r="P287" s="4">
        <v>0</v>
      </c>
      <c r="Q287" s="38">
        <f t="shared" si="2926"/>
        <v>0</v>
      </c>
      <c r="R287" s="37">
        <v>0</v>
      </c>
      <c r="S287" s="4">
        <v>0</v>
      </c>
      <c r="T287" s="38">
        <f t="shared" si="2927"/>
        <v>0</v>
      </c>
      <c r="U287" s="37">
        <v>0</v>
      </c>
      <c r="V287" s="4">
        <v>0</v>
      </c>
      <c r="W287" s="38">
        <f t="shared" si="2928"/>
        <v>0</v>
      </c>
      <c r="X287" s="37">
        <v>0</v>
      </c>
      <c r="Y287" s="4">
        <v>0</v>
      </c>
      <c r="Z287" s="38">
        <f t="shared" si="2929"/>
        <v>0</v>
      </c>
      <c r="AA287" s="37">
        <v>0</v>
      </c>
      <c r="AB287" s="4">
        <v>0</v>
      </c>
      <c r="AC287" s="38">
        <f t="shared" si="2930"/>
        <v>0</v>
      </c>
      <c r="AD287" s="37">
        <v>0</v>
      </c>
      <c r="AE287" s="4">
        <v>0</v>
      </c>
      <c r="AF287" s="38">
        <f t="shared" si="2931"/>
        <v>0</v>
      </c>
      <c r="AG287" s="37">
        <v>0</v>
      </c>
      <c r="AH287" s="4">
        <v>0</v>
      </c>
      <c r="AI287" s="38">
        <f t="shared" si="2932"/>
        <v>0</v>
      </c>
      <c r="AJ287" s="37">
        <v>0</v>
      </c>
      <c r="AK287" s="4">
        <v>0</v>
      </c>
      <c r="AL287" s="38">
        <f t="shared" si="2933"/>
        <v>0</v>
      </c>
      <c r="AM287" s="37">
        <v>0</v>
      </c>
      <c r="AN287" s="4">
        <v>0</v>
      </c>
      <c r="AO287" s="38">
        <f t="shared" si="2934"/>
        <v>0</v>
      </c>
      <c r="AP287" s="37">
        <v>0</v>
      </c>
      <c r="AQ287" s="4">
        <v>0</v>
      </c>
      <c r="AR287" s="38">
        <f t="shared" si="2935"/>
        <v>0</v>
      </c>
      <c r="AS287" s="37">
        <v>0</v>
      </c>
      <c r="AT287" s="4">
        <v>0</v>
      </c>
      <c r="AU287" s="38">
        <f t="shared" si="2936"/>
        <v>0</v>
      </c>
      <c r="AV287" s="37">
        <v>0</v>
      </c>
      <c r="AW287" s="4">
        <v>0</v>
      </c>
      <c r="AX287" s="38">
        <f t="shared" si="2937"/>
        <v>0</v>
      </c>
      <c r="AY287" s="37">
        <v>0</v>
      </c>
      <c r="AZ287" s="4">
        <v>0</v>
      </c>
      <c r="BA287" s="38">
        <f t="shared" si="2938"/>
        <v>0</v>
      </c>
      <c r="BB287" s="37">
        <v>0</v>
      </c>
      <c r="BC287" s="4">
        <v>0</v>
      </c>
      <c r="BD287" s="38">
        <f t="shared" si="2939"/>
        <v>0</v>
      </c>
      <c r="BE287" s="37">
        <v>0</v>
      </c>
      <c r="BF287" s="4">
        <v>0</v>
      </c>
      <c r="BG287" s="38">
        <f t="shared" si="2940"/>
        <v>0</v>
      </c>
      <c r="BH287" s="37">
        <v>0</v>
      </c>
      <c r="BI287" s="4">
        <v>0</v>
      </c>
      <c r="BJ287" s="38">
        <f t="shared" si="2941"/>
        <v>0</v>
      </c>
      <c r="BK287" s="37">
        <v>0</v>
      </c>
      <c r="BL287" s="4">
        <v>0</v>
      </c>
      <c r="BM287" s="38">
        <f t="shared" si="2942"/>
        <v>0</v>
      </c>
      <c r="BN287" s="37">
        <v>0</v>
      </c>
      <c r="BO287" s="4">
        <v>0</v>
      </c>
      <c r="BP287" s="38">
        <f t="shared" si="2943"/>
        <v>0</v>
      </c>
      <c r="BQ287" s="37">
        <v>0</v>
      </c>
      <c r="BR287" s="4">
        <v>0</v>
      </c>
      <c r="BS287" s="38">
        <f t="shared" si="2944"/>
        <v>0</v>
      </c>
      <c r="BT287" s="37">
        <v>0</v>
      </c>
      <c r="BU287" s="4">
        <v>0</v>
      </c>
      <c r="BV287" s="38">
        <f t="shared" si="2945"/>
        <v>0</v>
      </c>
      <c r="BW287" s="37">
        <v>0</v>
      </c>
      <c r="BX287" s="4">
        <v>0</v>
      </c>
      <c r="BY287" s="38">
        <f t="shared" si="2946"/>
        <v>0</v>
      </c>
      <c r="BZ287" s="37">
        <v>0</v>
      </c>
      <c r="CA287" s="4">
        <v>0</v>
      </c>
      <c r="CB287" s="38">
        <f t="shared" si="2947"/>
        <v>0</v>
      </c>
      <c r="CC287" s="37">
        <v>0</v>
      </c>
      <c r="CD287" s="4">
        <v>0</v>
      </c>
      <c r="CE287" s="38">
        <f t="shared" si="2948"/>
        <v>0</v>
      </c>
      <c r="CF287" s="37">
        <v>0</v>
      </c>
      <c r="CG287" s="4">
        <v>0</v>
      </c>
      <c r="CH287" s="38">
        <f t="shared" si="2949"/>
        <v>0</v>
      </c>
      <c r="CI287" s="37">
        <v>0</v>
      </c>
      <c r="CJ287" s="4">
        <v>0</v>
      </c>
      <c r="CK287" s="38">
        <f t="shared" si="2950"/>
        <v>0</v>
      </c>
      <c r="CL287" s="37">
        <v>0</v>
      </c>
      <c r="CM287" s="4">
        <v>0</v>
      </c>
      <c r="CN287" s="38">
        <f t="shared" si="2951"/>
        <v>0</v>
      </c>
      <c r="CO287" s="37">
        <v>0</v>
      </c>
      <c r="CP287" s="4">
        <v>0</v>
      </c>
      <c r="CQ287" s="38">
        <f t="shared" si="2952"/>
        <v>0</v>
      </c>
      <c r="CR287" s="37">
        <v>0</v>
      </c>
      <c r="CS287" s="4">
        <v>0</v>
      </c>
      <c r="CT287" s="38">
        <f t="shared" si="2953"/>
        <v>0</v>
      </c>
      <c r="CU287" s="37">
        <v>0</v>
      </c>
      <c r="CV287" s="4">
        <v>0</v>
      </c>
      <c r="CW287" s="38">
        <f t="shared" si="2954"/>
        <v>0</v>
      </c>
      <c r="CX287" s="37">
        <v>0</v>
      </c>
      <c r="CY287" s="4">
        <v>0</v>
      </c>
      <c r="CZ287" s="38">
        <f t="shared" si="2955"/>
        <v>0</v>
      </c>
      <c r="DA287" s="37">
        <v>0</v>
      </c>
      <c r="DB287" s="4">
        <v>0</v>
      </c>
      <c r="DC287" s="38">
        <f t="shared" si="2956"/>
        <v>0</v>
      </c>
      <c r="DD287" s="37">
        <v>0</v>
      </c>
      <c r="DE287" s="4">
        <v>0</v>
      </c>
      <c r="DF287" s="38">
        <f t="shared" si="2957"/>
        <v>0</v>
      </c>
      <c r="DG287" s="37">
        <v>0</v>
      </c>
      <c r="DH287" s="4">
        <v>0</v>
      </c>
      <c r="DI287" s="38">
        <f t="shared" si="2958"/>
        <v>0</v>
      </c>
      <c r="DJ287" s="37">
        <v>0</v>
      </c>
      <c r="DK287" s="4">
        <v>0</v>
      </c>
      <c r="DL287" s="38">
        <f t="shared" si="2959"/>
        <v>0</v>
      </c>
      <c r="DM287" s="37">
        <v>0</v>
      </c>
      <c r="DN287" s="4">
        <v>0</v>
      </c>
      <c r="DO287" s="38">
        <f t="shared" si="2960"/>
        <v>0</v>
      </c>
      <c r="DP287" s="37">
        <v>0</v>
      </c>
      <c r="DQ287" s="4">
        <v>0</v>
      </c>
      <c r="DR287" s="38">
        <f t="shared" si="2961"/>
        <v>0</v>
      </c>
      <c r="DS287" s="37">
        <v>0</v>
      </c>
      <c r="DT287" s="4">
        <v>0</v>
      </c>
      <c r="DU287" s="38">
        <f t="shared" si="2962"/>
        <v>0</v>
      </c>
      <c r="DV287" s="37">
        <v>0</v>
      </c>
      <c r="DW287" s="4">
        <v>0</v>
      </c>
      <c r="DX287" s="38">
        <f t="shared" si="2963"/>
        <v>0</v>
      </c>
      <c r="DY287" s="37">
        <v>0</v>
      </c>
      <c r="DZ287" s="4">
        <v>0</v>
      </c>
      <c r="EA287" s="38">
        <f t="shared" si="2964"/>
        <v>0</v>
      </c>
      <c r="EB287" s="37">
        <v>0</v>
      </c>
      <c r="EC287" s="4">
        <v>0</v>
      </c>
      <c r="ED287" s="38">
        <f t="shared" si="2965"/>
        <v>0</v>
      </c>
      <c r="EE287" s="37">
        <v>0</v>
      </c>
      <c r="EF287" s="4">
        <v>0</v>
      </c>
      <c r="EG287" s="38">
        <f t="shared" si="2966"/>
        <v>0</v>
      </c>
      <c r="EH287" s="37">
        <v>0</v>
      </c>
      <c r="EI287" s="4">
        <v>0</v>
      </c>
      <c r="EJ287" s="38">
        <f t="shared" si="2967"/>
        <v>0</v>
      </c>
      <c r="EK287" s="37">
        <v>0</v>
      </c>
      <c r="EL287" s="4">
        <v>0</v>
      </c>
      <c r="EM287" s="38">
        <f t="shared" si="2968"/>
        <v>0</v>
      </c>
      <c r="EN287" s="37">
        <v>0</v>
      </c>
      <c r="EO287" s="4">
        <v>0</v>
      </c>
      <c r="EP287" s="38">
        <f t="shared" si="2969"/>
        <v>0</v>
      </c>
      <c r="EQ287" s="37">
        <v>0</v>
      </c>
      <c r="ER287" s="4">
        <v>0</v>
      </c>
      <c r="ES287" s="38">
        <f t="shared" si="2970"/>
        <v>0</v>
      </c>
      <c r="ET287" s="37">
        <v>0</v>
      </c>
      <c r="EU287" s="4">
        <v>0</v>
      </c>
      <c r="EV287" s="38">
        <f t="shared" si="2971"/>
        <v>0</v>
      </c>
      <c r="EW287" s="37">
        <v>0</v>
      </c>
      <c r="EX287" s="4">
        <v>0</v>
      </c>
      <c r="EY287" s="38">
        <f t="shared" si="2972"/>
        <v>0</v>
      </c>
      <c r="EZ287" s="37">
        <v>0</v>
      </c>
      <c r="FA287" s="4">
        <v>0</v>
      </c>
      <c r="FB287" s="38">
        <f t="shared" si="2973"/>
        <v>0</v>
      </c>
      <c r="FC287" s="37">
        <v>0</v>
      </c>
      <c r="FD287" s="4">
        <v>0</v>
      </c>
      <c r="FE287" s="38">
        <f t="shared" si="2974"/>
        <v>0</v>
      </c>
      <c r="FF287" s="37">
        <v>0</v>
      </c>
      <c r="FG287" s="4">
        <v>0</v>
      </c>
      <c r="FH287" s="38">
        <f t="shared" si="2975"/>
        <v>0</v>
      </c>
      <c r="FI287" s="37">
        <v>0</v>
      </c>
      <c r="FJ287" s="4">
        <v>0</v>
      </c>
      <c r="FK287" s="38">
        <f t="shared" si="2976"/>
        <v>0</v>
      </c>
      <c r="FL287" s="37">
        <v>0</v>
      </c>
      <c r="FM287" s="4">
        <v>0</v>
      </c>
      <c r="FN287" s="38">
        <f t="shared" si="2977"/>
        <v>0</v>
      </c>
      <c r="FO287" s="37">
        <v>0</v>
      </c>
      <c r="FP287" s="4">
        <v>0</v>
      </c>
      <c r="FQ287" s="38">
        <f t="shared" si="2978"/>
        <v>0</v>
      </c>
      <c r="FR287" s="37">
        <v>0</v>
      </c>
      <c r="FS287" s="4">
        <v>0</v>
      </c>
      <c r="FT287" s="38">
        <f t="shared" si="2979"/>
        <v>0</v>
      </c>
      <c r="FU287" s="37">
        <v>0</v>
      </c>
      <c r="FV287" s="4">
        <v>0</v>
      </c>
      <c r="FW287" s="38">
        <f t="shared" si="2980"/>
        <v>0</v>
      </c>
      <c r="FX287" s="37">
        <v>0</v>
      </c>
      <c r="FY287" s="4">
        <v>0</v>
      </c>
      <c r="FZ287" s="38">
        <f t="shared" si="2981"/>
        <v>0</v>
      </c>
      <c r="GA287" s="37">
        <v>0</v>
      </c>
      <c r="GB287" s="4">
        <v>0</v>
      </c>
      <c r="GC287" s="38">
        <f t="shared" si="2982"/>
        <v>0</v>
      </c>
      <c r="GD287" s="37">
        <v>0</v>
      </c>
      <c r="GE287" s="4">
        <v>0</v>
      </c>
      <c r="GF287" s="38">
        <f t="shared" si="2983"/>
        <v>0</v>
      </c>
      <c r="GG287" s="37">
        <v>0</v>
      </c>
      <c r="GH287" s="4">
        <v>0</v>
      </c>
      <c r="GI287" s="38">
        <f t="shared" si="2984"/>
        <v>0</v>
      </c>
      <c r="GJ287" s="37">
        <v>0</v>
      </c>
      <c r="GK287" s="4">
        <v>0</v>
      </c>
      <c r="GL287" s="38">
        <f t="shared" si="2985"/>
        <v>0</v>
      </c>
      <c r="GM287" s="37">
        <v>0</v>
      </c>
      <c r="GN287" s="4">
        <v>0</v>
      </c>
      <c r="GO287" s="38">
        <f t="shared" si="2986"/>
        <v>0</v>
      </c>
      <c r="GP287" s="37">
        <v>0</v>
      </c>
      <c r="GQ287" s="4">
        <v>0</v>
      </c>
      <c r="GR287" s="38">
        <f t="shared" si="2987"/>
        <v>0</v>
      </c>
      <c r="GS287" s="37">
        <v>0</v>
      </c>
      <c r="GT287" s="4">
        <v>0</v>
      </c>
      <c r="GU287" s="38">
        <f t="shared" si="2988"/>
        <v>0</v>
      </c>
      <c r="GV287" s="37">
        <v>0</v>
      </c>
      <c r="GW287" s="4">
        <v>0</v>
      </c>
      <c r="GX287" s="38">
        <f t="shared" si="2989"/>
        <v>0</v>
      </c>
      <c r="GY287" s="37">
        <v>0</v>
      </c>
      <c r="GZ287" s="4">
        <v>0</v>
      </c>
      <c r="HA287" s="38">
        <f t="shared" si="2990"/>
        <v>0</v>
      </c>
      <c r="HB287" s="37">
        <v>0</v>
      </c>
      <c r="HC287" s="4">
        <v>0</v>
      </c>
      <c r="HD287" s="38">
        <f t="shared" si="2991"/>
        <v>0</v>
      </c>
      <c r="HE287" s="37">
        <v>0</v>
      </c>
      <c r="HF287" s="4">
        <v>0</v>
      </c>
      <c r="HG287" s="38">
        <f t="shared" si="2992"/>
        <v>0</v>
      </c>
      <c r="HH287" s="37">
        <v>0</v>
      </c>
      <c r="HI287" s="4">
        <v>0</v>
      </c>
      <c r="HJ287" s="38">
        <f t="shared" si="2993"/>
        <v>0</v>
      </c>
      <c r="HK287" s="37">
        <v>0</v>
      </c>
      <c r="HL287" s="4">
        <v>0</v>
      </c>
      <c r="HM287" s="38">
        <f t="shared" si="2994"/>
        <v>0</v>
      </c>
      <c r="HN287" s="37">
        <v>0</v>
      </c>
      <c r="HO287" s="4">
        <v>0</v>
      </c>
      <c r="HP287" s="38">
        <f t="shared" si="2995"/>
        <v>0</v>
      </c>
      <c r="HQ287" s="37">
        <v>0</v>
      </c>
      <c r="HR287" s="4">
        <v>0</v>
      </c>
      <c r="HS287" s="38">
        <f t="shared" si="2996"/>
        <v>0</v>
      </c>
      <c r="HT287" s="37">
        <v>0</v>
      </c>
      <c r="HU287" s="4">
        <v>0</v>
      </c>
      <c r="HV287" s="38">
        <f t="shared" si="2997"/>
        <v>0</v>
      </c>
      <c r="HW287" s="37">
        <v>0</v>
      </c>
      <c r="HX287" s="4">
        <v>0</v>
      </c>
      <c r="HY287" s="38">
        <f t="shared" si="2998"/>
        <v>0</v>
      </c>
      <c r="HZ287" s="37">
        <v>0</v>
      </c>
      <c r="IA287" s="4">
        <v>0</v>
      </c>
      <c r="IB287" s="38">
        <f t="shared" si="2999"/>
        <v>0</v>
      </c>
      <c r="IC287" s="37">
        <v>0</v>
      </c>
      <c r="ID287" s="4">
        <v>0</v>
      </c>
      <c r="IE287" s="38">
        <f t="shared" si="3000"/>
        <v>0</v>
      </c>
      <c r="IF287" s="37">
        <v>0</v>
      </c>
      <c r="IG287" s="4">
        <v>0</v>
      </c>
      <c r="IH287" s="38">
        <f t="shared" si="3001"/>
        <v>0</v>
      </c>
      <c r="II287" s="37">
        <v>0</v>
      </c>
      <c r="IJ287" s="4">
        <v>0</v>
      </c>
      <c r="IK287" s="38">
        <f t="shared" si="3002"/>
        <v>0</v>
      </c>
      <c r="IL287" s="37">
        <v>0</v>
      </c>
      <c r="IM287" s="4">
        <v>0</v>
      </c>
      <c r="IN287" s="38">
        <f t="shared" si="3003"/>
        <v>0</v>
      </c>
      <c r="IO287" s="37">
        <v>0</v>
      </c>
      <c r="IP287" s="4">
        <v>0</v>
      </c>
      <c r="IQ287" s="38">
        <f t="shared" si="3004"/>
        <v>0</v>
      </c>
      <c r="IR287" s="37">
        <v>0</v>
      </c>
      <c r="IS287" s="4">
        <v>0</v>
      </c>
      <c r="IT287" s="38">
        <f t="shared" si="3005"/>
        <v>0</v>
      </c>
      <c r="IU287" s="37">
        <v>0</v>
      </c>
      <c r="IV287" s="4">
        <v>0</v>
      </c>
      <c r="IW287" s="38">
        <f t="shared" si="3006"/>
        <v>0</v>
      </c>
      <c r="IX287" s="37">
        <v>0</v>
      </c>
      <c r="IY287" s="4">
        <v>0</v>
      </c>
      <c r="IZ287" s="38">
        <f t="shared" si="3007"/>
        <v>0</v>
      </c>
      <c r="JA287" s="37">
        <v>0</v>
      </c>
      <c r="JB287" s="4">
        <v>0</v>
      </c>
      <c r="JC287" s="38">
        <f t="shared" si="3008"/>
        <v>0</v>
      </c>
      <c r="JD287" s="37">
        <v>0</v>
      </c>
      <c r="JE287" s="4">
        <v>0</v>
      </c>
      <c r="JF287" s="38">
        <f t="shared" si="3009"/>
        <v>0</v>
      </c>
      <c r="JG287" s="37">
        <v>0</v>
      </c>
      <c r="JH287" s="4">
        <v>0</v>
      </c>
      <c r="JI287" s="38">
        <f t="shared" si="3010"/>
        <v>0</v>
      </c>
      <c r="JJ287" s="37">
        <v>0</v>
      </c>
      <c r="JK287" s="4">
        <v>0</v>
      </c>
      <c r="JL287" s="38">
        <f t="shared" si="3011"/>
        <v>0</v>
      </c>
      <c r="JM287" s="37">
        <v>0</v>
      </c>
      <c r="JN287" s="4">
        <v>0</v>
      </c>
      <c r="JO287" s="38">
        <f t="shared" si="3012"/>
        <v>0</v>
      </c>
      <c r="JP287" s="37">
        <v>0</v>
      </c>
      <c r="JQ287" s="4">
        <v>0</v>
      </c>
      <c r="JR287" s="38">
        <f t="shared" si="3013"/>
        <v>0</v>
      </c>
      <c r="JS287" s="37">
        <v>0</v>
      </c>
      <c r="JT287" s="4">
        <v>0</v>
      </c>
      <c r="JU287" s="38">
        <f t="shared" si="3014"/>
        <v>0</v>
      </c>
      <c r="JV287" s="37">
        <v>0</v>
      </c>
      <c r="JW287" s="4">
        <v>0</v>
      </c>
      <c r="JX287" s="38">
        <f t="shared" si="3015"/>
        <v>0</v>
      </c>
      <c r="JY287" s="37">
        <v>0</v>
      </c>
      <c r="JZ287" s="4">
        <v>0</v>
      </c>
      <c r="KA287" s="38">
        <f t="shared" si="3016"/>
        <v>0</v>
      </c>
      <c r="KB287" s="37">
        <v>0</v>
      </c>
      <c r="KC287" s="4">
        <v>0</v>
      </c>
      <c r="KD287" s="38">
        <f t="shared" si="3017"/>
        <v>0</v>
      </c>
      <c r="KE287" s="37">
        <v>0</v>
      </c>
      <c r="KF287" s="4">
        <v>0</v>
      </c>
      <c r="KG287" s="38">
        <f t="shared" si="3018"/>
        <v>0</v>
      </c>
      <c r="KH287" s="37">
        <v>0</v>
      </c>
      <c r="KI287" s="4">
        <v>0</v>
      </c>
      <c r="KJ287" s="38">
        <f t="shared" si="3019"/>
        <v>0</v>
      </c>
      <c r="KK287" s="37">
        <v>0</v>
      </c>
      <c r="KL287" s="4">
        <v>0</v>
      </c>
      <c r="KM287" s="38">
        <f t="shared" si="3020"/>
        <v>0</v>
      </c>
      <c r="KN287" s="37">
        <v>0</v>
      </c>
      <c r="KO287" s="4">
        <v>0</v>
      </c>
      <c r="KP287" s="38">
        <f t="shared" si="3021"/>
        <v>0</v>
      </c>
      <c r="KQ287" s="37">
        <v>0</v>
      </c>
      <c r="KR287" s="4">
        <v>0</v>
      </c>
      <c r="KS287" s="38">
        <f t="shared" si="3022"/>
        <v>0</v>
      </c>
      <c r="KT287" s="37">
        <v>0</v>
      </c>
      <c r="KU287" s="4">
        <v>0</v>
      </c>
      <c r="KV287" s="38">
        <f t="shared" si="3023"/>
        <v>0</v>
      </c>
      <c r="KW287" s="37">
        <v>0</v>
      </c>
      <c r="KX287" s="4">
        <v>0</v>
      </c>
      <c r="KY287" s="38">
        <f t="shared" si="3024"/>
        <v>0</v>
      </c>
      <c r="KZ287" s="37">
        <v>0</v>
      </c>
      <c r="LA287" s="4">
        <v>0</v>
      </c>
      <c r="LB287" s="38">
        <f t="shared" si="3025"/>
        <v>0</v>
      </c>
      <c r="LC287" s="37">
        <v>0</v>
      </c>
      <c r="LD287" s="4">
        <v>0</v>
      </c>
      <c r="LE287" s="38">
        <f t="shared" si="3026"/>
        <v>0</v>
      </c>
      <c r="LF287" s="37">
        <v>0</v>
      </c>
      <c r="LG287" s="4">
        <v>0</v>
      </c>
      <c r="LH287" s="38">
        <f t="shared" si="3027"/>
        <v>0</v>
      </c>
      <c r="LI287" s="37">
        <v>0</v>
      </c>
      <c r="LJ287" s="4">
        <v>0</v>
      </c>
      <c r="LK287" s="38">
        <f t="shared" si="3028"/>
        <v>0</v>
      </c>
      <c r="LL287" s="37">
        <v>0</v>
      </c>
      <c r="LM287" s="4">
        <v>0</v>
      </c>
      <c r="LN287" s="38">
        <f t="shared" si="3029"/>
        <v>0</v>
      </c>
      <c r="LO287" s="37">
        <v>0</v>
      </c>
      <c r="LP287" s="4">
        <v>0</v>
      </c>
      <c r="LQ287" s="38">
        <f t="shared" si="3030"/>
        <v>0</v>
      </c>
      <c r="LR287" s="37">
        <v>0</v>
      </c>
      <c r="LS287" s="4">
        <v>0</v>
      </c>
      <c r="LT287" s="38">
        <f t="shared" si="3031"/>
        <v>0</v>
      </c>
      <c r="LU287" s="37">
        <v>0</v>
      </c>
      <c r="LV287" s="4">
        <v>0</v>
      </c>
      <c r="LW287" s="38">
        <f t="shared" si="3032"/>
        <v>0</v>
      </c>
      <c r="LX287" s="37">
        <v>0</v>
      </c>
      <c r="LY287" s="4">
        <v>0</v>
      </c>
      <c r="LZ287" s="38">
        <f t="shared" si="3033"/>
        <v>0</v>
      </c>
      <c r="MA287" s="72">
        <f t="shared" si="3034"/>
        <v>0</v>
      </c>
      <c r="MB287" s="73">
        <f t="shared" si="3035"/>
        <v>0</v>
      </c>
    </row>
    <row r="288" spans="1:340" x14ac:dyDescent="0.3">
      <c r="A288" s="50">
        <v>2025</v>
      </c>
      <c r="B288" s="38" t="s">
        <v>15</v>
      </c>
      <c r="C288" s="37">
        <v>0</v>
      </c>
      <c r="D288" s="4">
        <v>0</v>
      </c>
      <c r="E288" s="38">
        <f t="shared" si="3037"/>
        <v>0</v>
      </c>
      <c r="F288" s="37">
        <v>0</v>
      </c>
      <c r="G288" s="4">
        <v>0</v>
      </c>
      <c r="H288" s="38">
        <f t="shared" si="2923"/>
        <v>0</v>
      </c>
      <c r="I288" s="37">
        <v>0</v>
      </c>
      <c r="J288" s="4">
        <v>0</v>
      </c>
      <c r="K288" s="38">
        <f t="shared" si="2924"/>
        <v>0</v>
      </c>
      <c r="L288" s="37">
        <v>0</v>
      </c>
      <c r="M288" s="4">
        <v>0</v>
      </c>
      <c r="N288" s="38">
        <f t="shared" si="2925"/>
        <v>0</v>
      </c>
      <c r="O288" s="37">
        <v>0</v>
      </c>
      <c r="P288" s="4">
        <v>0</v>
      </c>
      <c r="Q288" s="38">
        <f t="shared" si="2926"/>
        <v>0</v>
      </c>
      <c r="R288" s="37">
        <v>0</v>
      </c>
      <c r="S288" s="4">
        <v>0</v>
      </c>
      <c r="T288" s="38">
        <f t="shared" si="2927"/>
        <v>0</v>
      </c>
      <c r="U288" s="37">
        <v>0</v>
      </c>
      <c r="V288" s="4">
        <v>0</v>
      </c>
      <c r="W288" s="38">
        <f t="shared" si="2928"/>
        <v>0</v>
      </c>
      <c r="X288" s="37">
        <v>0</v>
      </c>
      <c r="Y288" s="4">
        <v>0</v>
      </c>
      <c r="Z288" s="38">
        <f t="shared" si="2929"/>
        <v>0</v>
      </c>
      <c r="AA288" s="37">
        <v>0</v>
      </c>
      <c r="AB288" s="4">
        <v>0</v>
      </c>
      <c r="AC288" s="38">
        <f t="shared" si="2930"/>
        <v>0</v>
      </c>
      <c r="AD288" s="37">
        <v>0</v>
      </c>
      <c r="AE288" s="4">
        <v>0</v>
      </c>
      <c r="AF288" s="38">
        <f t="shared" si="2931"/>
        <v>0</v>
      </c>
      <c r="AG288" s="37">
        <v>0</v>
      </c>
      <c r="AH288" s="4">
        <v>0</v>
      </c>
      <c r="AI288" s="38">
        <f t="shared" si="2932"/>
        <v>0</v>
      </c>
      <c r="AJ288" s="37">
        <v>0</v>
      </c>
      <c r="AK288" s="4">
        <v>0</v>
      </c>
      <c r="AL288" s="38">
        <f t="shared" si="2933"/>
        <v>0</v>
      </c>
      <c r="AM288" s="37">
        <v>0</v>
      </c>
      <c r="AN288" s="4">
        <v>0</v>
      </c>
      <c r="AO288" s="38">
        <f t="shared" si="2934"/>
        <v>0</v>
      </c>
      <c r="AP288" s="37">
        <v>0</v>
      </c>
      <c r="AQ288" s="4">
        <v>0</v>
      </c>
      <c r="AR288" s="38">
        <f t="shared" si="2935"/>
        <v>0</v>
      </c>
      <c r="AS288" s="37">
        <v>0</v>
      </c>
      <c r="AT288" s="4">
        <v>0</v>
      </c>
      <c r="AU288" s="38">
        <f t="shared" si="2936"/>
        <v>0</v>
      </c>
      <c r="AV288" s="37">
        <v>0</v>
      </c>
      <c r="AW288" s="4">
        <v>0</v>
      </c>
      <c r="AX288" s="38">
        <f t="shared" si="2937"/>
        <v>0</v>
      </c>
      <c r="AY288" s="37">
        <v>0</v>
      </c>
      <c r="AZ288" s="4">
        <v>0</v>
      </c>
      <c r="BA288" s="38">
        <f t="shared" si="2938"/>
        <v>0</v>
      </c>
      <c r="BB288" s="37">
        <v>0</v>
      </c>
      <c r="BC288" s="4">
        <v>0</v>
      </c>
      <c r="BD288" s="38">
        <f t="shared" si="2939"/>
        <v>0</v>
      </c>
      <c r="BE288" s="37">
        <v>0</v>
      </c>
      <c r="BF288" s="4">
        <v>0</v>
      </c>
      <c r="BG288" s="38">
        <f t="shared" si="2940"/>
        <v>0</v>
      </c>
      <c r="BH288" s="37">
        <v>0</v>
      </c>
      <c r="BI288" s="4">
        <v>0</v>
      </c>
      <c r="BJ288" s="38">
        <f t="shared" si="2941"/>
        <v>0</v>
      </c>
      <c r="BK288" s="37">
        <v>0</v>
      </c>
      <c r="BL288" s="4">
        <v>0</v>
      </c>
      <c r="BM288" s="38">
        <f t="shared" si="2942"/>
        <v>0</v>
      </c>
      <c r="BN288" s="37">
        <v>0</v>
      </c>
      <c r="BO288" s="4">
        <v>0</v>
      </c>
      <c r="BP288" s="38">
        <f t="shared" si="2943"/>
        <v>0</v>
      </c>
      <c r="BQ288" s="37">
        <v>0</v>
      </c>
      <c r="BR288" s="4">
        <v>0</v>
      </c>
      <c r="BS288" s="38">
        <f t="shared" si="2944"/>
        <v>0</v>
      </c>
      <c r="BT288" s="37">
        <v>0</v>
      </c>
      <c r="BU288" s="4">
        <v>0</v>
      </c>
      <c r="BV288" s="38">
        <f t="shared" si="2945"/>
        <v>0</v>
      </c>
      <c r="BW288" s="37">
        <v>0</v>
      </c>
      <c r="BX288" s="4">
        <v>0</v>
      </c>
      <c r="BY288" s="38">
        <f t="shared" si="2946"/>
        <v>0</v>
      </c>
      <c r="BZ288" s="37">
        <v>0</v>
      </c>
      <c r="CA288" s="4">
        <v>0</v>
      </c>
      <c r="CB288" s="38">
        <f t="shared" si="2947"/>
        <v>0</v>
      </c>
      <c r="CC288" s="37">
        <v>0</v>
      </c>
      <c r="CD288" s="4">
        <v>0</v>
      </c>
      <c r="CE288" s="38">
        <f t="shared" si="2948"/>
        <v>0</v>
      </c>
      <c r="CF288" s="37">
        <v>0</v>
      </c>
      <c r="CG288" s="4">
        <v>0</v>
      </c>
      <c r="CH288" s="38">
        <f t="shared" si="2949"/>
        <v>0</v>
      </c>
      <c r="CI288" s="37">
        <v>0</v>
      </c>
      <c r="CJ288" s="4">
        <v>0</v>
      </c>
      <c r="CK288" s="38">
        <f t="shared" si="2950"/>
        <v>0</v>
      </c>
      <c r="CL288" s="37">
        <v>0</v>
      </c>
      <c r="CM288" s="4">
        <v>0</v>
      </c>
      <c r="CN288" s="38">
        <f t="shared" si="2951"/>
        <v>0</v>
      </c>
      <c r="CO288" s="37">
        <v>0</v>
      </c>
      <c r="CP288" s="4">
        <v>0</v>
      </c>
      <c r="CQ288" s="38">
        <f t="shared" si="2952"/>
        <v>0</v>
      </c>
      <c r="CR288" s="37">
        <v>0</v>
      </c>
      <c r="CS288" s="4">
        <v>0</v>
      </c>
      <c r="CT288" s="38">
        <f t="shared" si="2953"/>
        <v>0</v>
      </c>
      <c r="CU288" s="37">
        <v>0</v>
      </c>
      <c r="CV288" s="4">
        <v>0</v>
      </c>
      <c r="CW288" s="38">
        <f t="shared" si="2954"/>
        <v>0</v>
      </c>
      <c r="CX288" s="37">
        <v>0</v>
      </c>
      <c r="CY288" s="4">
        <v>0</v>
      </c>
      <c r="CZ288" s="38">
        <f t="shared" si="2955"/>
        <v>0</v>
      </c>
      <c r="DA288" s="37">
        <v>0</v>
      </c>
      <c r="DB288" s="4">
        <v>0</v>
      </c>
      <c r="DC288" s="38">
        <f t="shared" si="2956"/>
        <v>0</v>
      </c>
      <c r="DD288" s="37">
        <v>0</v>
      </c>
      <c r="DE288" s="4">
        <v>0</v>
      </c>
      <c r="DF288" s="38">
        <f t="shared" si="2957"/>
        <v>0</v>
      </c>
      <c r="DG288" s="37">
        <v>0</v>
      </c>
      <c r="DH288" s="4">
        <v>0</v>
      </c>
      <c r="DI288" s="38">
        <f t="shared" si="2958"/>
        <v>0</v>
      </c>
      <c r="DJ288" s="37">
        <v>0</v>
      </c>
      <c r="DK288" s="4">
        <v>0</v>
      </c>
      <c r="DL288" s="38">
        <f t="shared" si="2959"/>
        <v>0</v>
      </c>
      <c r="DM288" s="37">
        <v>0</v>
      </c>
      <c r="DN288" s="4">
        <v>0</v>
      </c>
      <c r="DO288" s="38">
        <f t="shared" si="2960"/>
        <v>0</v>
      </c>
      <c r="DP288" s="37">
        <v>0</v>
      </c>
      <c r="DQ288" s="4">
        <v>0</v>
      </c>
      <c r="DR288" s="38">
        <f t="shared" si="2961"/>
        <v>0</v>
      </c>
      <c r="DS288" s="37">
        <v>0</v>
      </c>
      <c r="DT288" s="4">
        <v>0</v>
      </c>
      <c r="DU288" s="38">
        <f t="shared" si="2962"/>
        <v>0</v>
      </c>
      <c r="DV288" s="37">
        <v>0</v>
      </c>
      <c r="DW288" s="4">
        <v>0</v>
      </c>
      <c r="DX288" s="38">
        <f t="shared" si="2963"/>
        <v>0</v>
      </c>
      <c r="DY288" s="37">
        <v>0</v>
      </c>
      <c r="DZ288" s="4">
        <v>0</v>
      </c>
      <c r="EA288" s="38">
        <f t="shared" si="2964"/>
        <v>0</v>
      </c>
      <c r="EB288" s="37">
        <v>0</v>
      </c>
      <c r="EC288" s="4">
        <v>0</v>
      </c>
      <c r="ED288" s="38">
        <f t="shared" si="2965"/>
        <v>0</v>
      </c>
      <c r="EE288" s="37">
        <v>0</v>
      </c>
      <c r="EF288" s="4">
        <v>0</v>
      </c>
      <c r="EG288" s="38">
        <f t="shared" si="2966"/>
        <v>0</v>
      </c>
      <c r="EH288" s="37">
        <v>0</v>
      </c>
      <c r="EI288" s="4">
        <v>0</v>
      </c>
      <c r="EJ288" s="38">
        <f t="shared" si="2967"/>
        <v>0</v>
      </c>
      <c r="EK288" s="37">
        <v>0</v>
      </c>
      <c r="EL288" s="4">
        <v>0</v>
      </c>
      <c r="EM288" s="38">
        <f t="shared" si="2968"/>
        <v>0</v>
      </c>
      <c r="EN288" s="37">
        <v>0</v>
      </c>
      <c r="EO288" s="4">
        <v>0</v>
      </c>
      <c r="EP288" s="38">
        <f t="shared" si="2969"/>
        <v>0</v>
      </c>
      <c r="EQ288" s="37">
        <v>0</v>
      </c>
      <c r="ER288" s="4">
        <v>0</v>
      </c>
      <c r="ES288" s="38">
        <f t="shared" si="2970"/>
        <v>0</v>
      </c>
      <c r="ET288" s="37">
        <v>0</v>
      </c>
      <c r="EU288" s="4">
        <v>0</v>
      </c>
      <c r="EV288" s="38">
        <f t="shared" si="2971"/>
        <v>0</v>
      </c>
      <c r="EW288" s="37">
        <v>0</v>
      </c>
      <c r="EX288" s="4">
        <v>0</v>
      </c>
      <c r="EY288" s="38">
        <f t="shared" si="2972"/>
        <v>0</v>
      </c>
      <c r="EZ288" s="37">
        <v>0</v>
      </c>
      <c r="FA288" s="4">
        <v>0</v>
      </c>
      <c r="FB288" s="38">
        <f t="shared" si="2973"/>
        <v>0</v>
      </c>
      <c r="FC288" s="37">
        <v>0</v>
      </c>
      <c r="FD288" s="4">
        <v>0</v>
      </c>
      <c r="FE288" s="38">
        <f t="shared" si="2974"/>
        <v>0</v>
      </c>
      <c r="FF288" s="37">
        <v>0</v>
      </c>
      <c r="FG288" s="4">
        <v>0</v>
      </c>
      <c r="FH288" s="38">
        <f t="shared" si="2975"/>
        <v>0</v>
      </c>
      <c r="FI288" s="37">
        <v>0</v>
      </c>
      <c r="FJ288" s="4">
        <v>0</v>
      </c>
      <c r="FK288" s="38">
        <f t="shared" si="2976"/>
        <v>0</v>
      </c>
      <c r="FL288" s="37">
        <v>0</v>
      </c>
      <c r="FM288" s="4">
        <v>0</v>
      </c>
      <c r="FN288" s="38">
        <f t="shared" si="2977"/>
        <v>0</v>
      </c>
      <c r="FO288" s="37">
        <v>0</v>
      </c>
      <c r="FP288" s="4">
        <v>0</v>
      </c>
      <c r="FQ288" s="38">
        <f t="shared" si="2978"/>
        <v>0</v>
      </c>
      <c r="FR288" s="37">
        <v>0</v>
      </c>
      <c r="FS288" s="4">
        <v>0</v>
      </c>
      <c r="FT288" s="38">
        <f t="shared" si="2979"/>
        <v>0</v>
      </c>
      <c r="FU288" s="37">
        <v>0</v>
      </c>
      <c r="FV288" s="4">
        <v>0</v>
      </c>
      <c r="FW288" s="38">
        <f t="shared" si="2980"/>
        <v>0</v>
      </c>
      <c r="FX288" s="37">
        <v>0</v>
      </c>
      <c r="FY288" s="4">
        <v>0</v>
      </c>
      <c r="FZ288" s="38">
        <f t="shared" si="2981"/>
        <v>0</v>
      </c>
      <c r="GA288" s="37">
        <v>0</v>
      </c>
      <c r="GB288" s="4">
        <v>0</v>
      </c>
      <c r="GC288" s="38">
        <f t="shared" si="2982"/>
        <v>0</v>
      </c>
      <c r="GD288" s="37">
        <v>0</v>
      </c>
      <c r="GE288" s="4">
        <v>0</v>
      </c>
      <c r="GF288" s="38">
        <f t="shared" si="2983"/>
        <v>0</v>
      </c>
      <c r="GG288" s="37">
        <v>0</v>
      </c>
      <c r="GH288" s="4">
        <v>0</v>
      </c>
      <c r="GI288" s="38">
        <f t="shared" si="2984"/>
        <v>0</v>
      </c>
      <c r="GJ288" s="37">
        <v>0</v>
      </c>
      <c r="GK288" s="4">
        <v>0</v>
      </c>
      <c r="GL288" s="38">
        <f t="shared" si="2985"/>
        <v>0</v>
      </c>
      <c r="GM288" s="37">
        <v>0</v>
      </c>
      <c r="GN288" s="4">
        <v>0</v>
      </c>
      <c r="GO288" s="38">
        <f t="shared" si="2986"/>
        <v>0</v>
      </c>
      <c r="GP288" s="37">
        <v>0</v>
      </c>
      <c r="GQ288" s="4">
        <v>0</v>
      </c>
      <c r="GR288" s="38">
        <f t="shared" si="2987"/>
        <v>0</v>
      </c>
      <c r="GS288" s="37">
        <v>0</v>
      </c>
      <c r="GT288" s="4">
        <v>0</v>
      </c>
      <c r="GU288" s="38">
        <f t="shared" si="2988"/>
        <v>0</v>
      </c>
      <c r="GV288" s="37">
        <v>0</v>
      </c>
      <c r="GW288" s="4">
        <v>0</v>
      </c>
      <c r="GX288" s="38">
        <f t="shared" si="2989"/>
        <v>0</v>
      </c>
      <c r="GY288" s="37">
        <v>0</v>
      </c>
      <c r="GZ288" s="4">
        <v>0</v>
      </c>
      <c r="HA288" s="38">
        <f t="shared" si="2990"/>
        <v>0</v>
      </c>
      <c r="HB288" s="37">
        <v>0</v>
      </c>
      <c r="HC288" s="4">
        <v>0</v>
      </c>
      <c r="HD288" s="38">
        <f t="shared" si="2991"/>
        <v>0</v>
      </c>
      <c r="HE288" s="37">
        <v>0</v>
      </c>
      <c r="HF288" s="4">
        <v>0</v>
      </c>
      <c r="HG288" s="38">
        <f t="shared" si="2992"/>
        <v>0</v>
      </c>
      <c r="HH288" s="37">
        <v>0</v>
      </c>
      <c r="HI288" s="4">
        <v>0</v>
      </c>
      <c r="HJ288" s="38">
        <f t="shared" si="2993"/>
        <v>0</v>
      </c>
      <c r="HK288" s="37">
        <v>0</v>
      </c>
      <c r="HL288" s="4">
        <v>0</v>
      </c>
      <c r="HM288" s="38">
        <f t="shared" si="2994"/>
        <v>0</v>
      </c>
      <c r="HN288" s="37">
        <v>0</v>
      </c>
      <c r="HO288" s="4">
        <v>0</v>
      </c>
      <c r="HP288" s="38">
        <f t="shared" si="2995"/>
        <v>0</v>
      </c>
      <c r="HQ288" s="37">
        <v>0</v>
      </c>
      <c r="HR288" s="4">
        <v>0</v>
      </c>
      <c r="HS288" s="38">
        <f t="shared" si="2996"/>
        <v>0</v>
      </c>
      <c r="HT288" s="37">
        <v>0</v>
      </c>
      <c r="HU288" s="4">
        <v>0</v>
      </c>
      <c r="HV288" s="38">
        <f t="shared" si="2997"/>
        <v>0</v>
      </c>
      <c r="HW288" s="37">
        <v>0</v>
      </c>
      <c r="HX288" s="4">
        <v>0</v>
      </c>
      <c r="HY288" s="38">
        <f t="shared" si="2998"/>
        <v>0</v>
      </c>
      <c r="HZ288" s="37">
        <v>0</v>
      </c>
      <c r="IA288" s="4">
        <v>0</v>
      </c>
      <c r="IB288" s="38">
        <f t="shared" si="2999"/>
        <v>0</v>
      </c>
      <c r="IC288" s="37">
        <v>0</v>
      </c>
      <c r="ID288" s="4">
        <v>0</v>
      </c>
      <c r="IE288" s="38">
        <f t="shared" si="3000"/>
        <v>0</v>
      </c>
      <c r="IF288" s="37">
        <v>0</v>
      </c>
      <c r="IG288" s="4">
        <v>0</v>
      </c>
      <c r="IH288" s="38">
        <f t="shared" si="3001"/>
        <v>0</v>
      </c>
      <c r="II288" s="37">
        <v>0</v>
      </c>
      <c r="IJ288" s="4">
        <v>0</v>
      </c>
      <c r="IK288" s="38">
        <f t="shared" si="3002"/>
        <v>0</v>
      </c>
      <c r="IL288" s="37">
        <v>0</v>
      </c>
      <c r="IM288" s="4">
        <v>0</v>
      </c>
      <c r="IN288" s="38">
        <f t="shared" si="3003"/>
        <v>0</v>
      </c>
      <c r="IO288" s="37">
        <v>0</v>
      </c>
      <c r="IP288" s="4">
        <v>0</v>
      </c>
      <c r="IQ288" s="38">
        <f t="shared" si="3004"/>
        <v>0</v>
      </c>
      <c r="IR288" s="37">
        <v>0</v>
      </c>
      <c r="IS288" s="4">
        <v>0</v>
      </c>
      <c r="IT288" s="38">
        <f t="shared" si="3005"/>
        <v>0</v>
      </c>
      <c r="IU288" s="37">
        <v>0</v>
      </c>
      <c r="IV288" s="4">
        <v>0</v>
      </c>
      <c r="IW288" s="38">
        <f t="shared" si="3006"/>
        <v>0</v>
      </c>
      <c r="IX288" s="37">
        <v>0</v>
      </c>
      <c r="IY288" s="4">
        <v>0</v>
      </c>
      <c r="IZ288" s="38">
        <f t="shared" si="3007"/>
        <v>0</v>
      </c>
      <c r="JA288" s="37">
        <v>0</v>
      </c>
      <c r="JB288" s="4">
        <v>0</v>
      </c>
      <c r="JC288" s="38">
        <f t="shared" si="3008"/>
        <v>0</v>
      </c>
      <c r="JD288" s="37">
        <v>0</v>
      </c>
      <c r="JE288" s="4">
        <v>0</v>
      </c>
      <c r="JF288" s="38">
        <f t="shared" si="3009"/>
        <v>0</v>
      </c>
      <c r="JG288" s="37">
        <v>0</v>
      </c>
      <c r="JH288" s="4">
        <v>0</v>
      </c>
      <c r="JI288" s="38">
        <f t="shared" si="3010"/>
        <v>0</v>
      </c>
      <c r="JJ288" s="37">
        <v>0</v>
      </c>
      <c r="JK288" s="4">
        <v>0</v>
      </c>
      <c r="JL288" s="38">
        <f t="shared" si="3011"/>
        <v>0</v>
      </c>
      <c r="JM288" s="37">
        <v>0</v>
      </c>
      <c r="JN288" s="4">
        <v>0</v>
      </c>
      <c r="JO288" s="38">
        <f t="shared" si="3012"/>
        <v>0</v>
      </c>
      <c r="JP288" s="37">
        <v>0</v>
      </c>
      <c r="JQ288" s="4">
        <v>0</v>
      </c>
      <c r="JR288" s="38">
        <f t="shared" si="3013"/>
        <v>0</v>
      </c>
      <c r="JS288" s="37">
        <v>0</v>
      </c>
      <c r="JT288" s="4">
        <v>0</v>
      </c>
      <c r="JU288" s="38">
        <f t="shared" si="3014"/>
        <v>0</v>
      </c>
      <c r="JV288" s="37">
        <v>0</v>
      </c>
      <c r="JW288" s="4">
        <v>0</v>
      </c>
      <c r="JX288" s="38">
        <f t="shared" si="3015"/>
        <v>0</v>
      </c>
      <c r="JY288" s="37">
        <v>0</v>
      </c>
      <c r="JZ288" s="4">
        <v>0</v>
      </c>
      <c r="KA288" s="38">
        <f t="shared" si="3016"/>
        <v>0</v>
      </c>
      <c r="KB288" s="37">
        <v>0</v>
      </c>
      <c r="KC288" s="4">
        <v>0</v>
      </c>
      <c r="KD288" s="38">
        <f t="shared" si="3017"/>
        <v>0</v>
      </c>
      <c r="KE288" s="37">
        <v>0</v>
      </c>
      <c r="KF288" s="4">
        <v>0</v>
      </c>
      <c r="KG288" s="38">
        <f t="shared" si="3018"/>
        <v>0</v>
      </c>
      <c r="KH288" s="37">
        <v>0</v>
      </c>
      <c r="KI288" s="4">
        <v>0</v>
      </c>
      <c r="KJ288" s="38">
        <f t="shared" si="3019"/>
        <v>0</v>
      </c>
      <c r="KK288" s="37">
        <v>0</v>
      </c>
      <c r="KL288" s="4">
        <v>0</v>
      </c>
      <c r="KM288" s="38">
        <f t="shared" si="3020"/>
        <v>0</v>
      </c>
      <c r="KN288" s="37">
        <v>0</v>
      </c>
      <c r="KO288" s="4">
        <v>0</v>
      </c>
      <c r="KP288" s="38">
        <f t="shared" si="3021"/>
        <v>0</v>
      </c>
      <c r="KQ288" s="37">
        <v>0</v>
      </c>
      <c r="KR288" s="4">
        <v>0</v>
      </c>
      <c r="KS288" s="38">
        <f t="shared" si="3022"/>
        <v>0</v>
      </c>
      <c r="KT288" s="37">
        <v>0</v>
      </c>
      <c r="KU288" s="4">
        <v>0</v>
      </c>
      <c r="KV288" s="38">
        <f t="shared" si="3023"/>
        <v>0</v>
      </c>
      <c r="KW288" s="37">
        <v>0</v>
      </c>
      <c r="KX288" s="4">
        <v>0</v>
      </c>
      <c r="KY288" s="38">
        <f t="shared" si="3024"/>
        <v>0</v>
      </c>
      <c r="KZ288" s="37">
        <v>0</v>
      </c>
      <c r="LA288" s="4">
        <v>0</v>
      </c>
      <c r="LB288" s="38">
        <f t="shared" si="3025"/>
        <v>0</v>
      </c>
      <c r="LC288" s="37">
        <v>0</v>
      </c>
      <c r="LD288" s="4">
        <v>0</v>
      </c>
      <c r="LE288" s="38">
        <f t="shared" si="3026"/>
        <v>0</v>
      </c>
      <c r="LF288" s="37">
        <v>0</v>
      </c>
      <c r="LG288" s="4">
        <v>0</v>
      </c>
      <c r="LH288" s="38">
        <f t="shared" si="3027"/>
        <v>0</v>
      </c>
      <c r="LI288" s="37">
        <v>0</v>
      </c>
      <c r="LJ288" s="4">
        <v>0</v>
      </c>
      <c r="LK288" s="38">
        <f t="shared" si="3028"/>
        <v>0</v>
      </c>
      <c r="LL288" s="37">
        <v>0</v>
      </c>
      <c r="LM288" s="4">
        <v>0</v>
      </c>
      <c r="LN288" s="38">
        <f t="shared" si="3029"/>
        <v>0</v>
      </c>
      <c r="LO288" s="37">
        <v>0</v>
      </c>
      <c r="LP288" s="4">
        <v>0</v>
      </c>
      <c r="LQ288" s="38">
        <f t="shared" si="3030"/>
        <v>0</v>
      </c>
      <c r="LR288" s="37">
        <v>0</v>
      </c>
      <c r="LS288" s="4">
        <v>0</v>
      </c>
      <c r="LT288" s="38">
        <f t="shared" si="3031"/>
        <v>0</v>
      </c>
      <c r="LU288" s="37">
        <v>0</v>
      </c>
      <c r="LV288" s="4">
        <v>0</v>
      </c>
      <c r="LW288" s="38">
        <f t="shared" si="3032"/>
        <v>0</v>
      </c>
      <c r="LX288" s="37">
        <v>0</v>
      </c>
      <c r="LY288" s="4">
        <v>0</v>
      </c>
      <c r="LZ288" s="38">
        <f t="shared" si="3033"/>
        <v>0</v>
      </c>
      <c r="MA288" s="72">
        <f t="shared" si="3034"/>
        <v>0</v>
      </c>
      <c r="MB288" s="73">
        <f t="shared" si="3035"/>
        <v>0</v>
      </c>
    </row>
    <row r="289" spans="1:340" x14ac:dyDescent="0.3">
      <c r="A289" s="50">
        <v>2025</v>
      </c>
      <c r="B289" s="51" t="s">
        <v>16</v>
      </c>
      <c r="C289" s="37">
        <v>0</v>
      </c>
      <c r="D289" s="4">
        <v>0</v>
      </c>
      <c r="E289" s="38">
        <f t="shared" si="3037"/>
        <v>0</v>
      </c>
      <c r="F289" s="37">
        <v>0</v>
      </c>
      <c r="G289" s="4">
        <v>0</v>
      </c>
      <c r="H289" s="38">
        <f t="shared" si="2923"/>
        <v>0</v>
      </c>
      <c r="I289" s="37">
        <v>0</v>
      </c>
      <c r="J289" s="4">
        <v>0</v>
      </c>
      <c r="K289" s="38">
        <f t="shared" si="2924"/>
        <v>0</v>
      </c>
      <c r="L289" s="37">
        <v>0</v>
      </c>
      <c r="M289" s="4">
        <v>0</v>
      </c>
      <c r="N289" s="38">
        <f t="shared" si="2925"/>
        <v>0</v>
      </c>
      <c r="O289" s="37">
        <v>0</v>
      </c>
      <c r="P289" s="4">
        <v>0</v>
      </c>
      <c r="Q289" s="38">
        <f t="shared" si="2926"/>
        <v>0</v>
      </c>
      <c r="R289" s="37">
        <v>0</v>
      </c>
      <c r="S289" s="4">
        <v>0</v>
      </c>
      <c r="T289" s="38">
        <f t="shared" si="2927"/>
        <v>0</v>
      </c>
      <c r="U289" s="37">
        <v>0</v>
      </c>
      <c r="V289" s="4">
        <v>0</v>
      </c>
      <c r="W289" s="38">
        <f t="shared" si="2928"/>
        <v>0</v>
      </c>
      <c r="X289" s="37">
        <v>0</v>
      </c>
      <c r="Y289" s="4">
        <v>0</v>
      </c>
      <c r="Z289" s="38">
        <f t="shared" si="2929"/>
        <v>0</v>
      </c>
      <c r="AA289" s="37">
        <v>0</v>
      </c>
      <c r="AB289" s="4">
        <v>0</v>
      </c>
      <c r="AC289" s="38">
        <f t="shared" si="2930"/>
        <v>0</v>
      </c>
      <c r="AD289" s="37">
        <v>0</v>
      </c>
      <c r="AE289" s="4">
        <v>0</v>
      </c>
      <c r="AF289" s="38">
        <f t="shared" si="2931"/>
        <v>0</v>
      </c>
      <c r="AG289" s="37">
        <v>0</v>
      </c>
      <c r="AH289" s="4">
        <v>0</v>
      </c>
      <c r="AI289" s="38">
        <f t="shared" si="2932"/>
        <v>0</v>
      </c>
      <c r="AJ289" s="37">
        <v>0</v>
      </c>
      <c r="AK289" s="4">
        <v>0</v>
      </c>
      <c r="AL289" s="38">
        <f t="shared" si="2933"/>
        <v>0</v>
      </c>
      <c r="AM289" s="37">
        <v>0</v>
      </c>
      <c r="AN289" s="4">
        <v>0</v>
      </c>
      <c r="AO289" s="38">
        <f t="shared" si="2934"/>
        <v>0</v>
      </c>
      <c r="AP289" s="37">
        <v>0</v>
      </c>
      <c r="AQ289" s="4">
        <v>0</v>
      </c>
      <c r="AR289" s="38">
        <f t="shared" si="2935"/>
        <v>0</v>
      </c>
      <c r="AS289" s="37">
        <v>0</v>
      </c>
      <c r="AT289" s="4">
        <v>0</v>
      </c>
      <c r="AU289" s="38">
        <f t="shared" si="2936"/>
        <v>0</v>
      </c>
      <c r="AV289" s="37">
        <v>0</v>
      </c>
      <c r="AW289" s="4">
        <v>0</v>
      </c>
      <c r="AX289" s="38">
        <f t="shared" si="2937"/>
        <v>0</v>
      </c>
      <c r="AY289" s="37">
        <v>0</v>
      </c>
      <c r="AZ289" s="4">
        <v>0</v>
      </c>
      <c r="BA289" s="38">
        <f t="shared" si="2938"/>
        <v>0</v>
      </c>
      <c r="BB289" s="37">
        <v>0</v>
      </c>
      <c r="BC289" s="4">
        <v>0</v>
      </c>
      <c r="BD289" s="38">
        <f t="shared" si="2939"/>
        <v>0</v>
      </c>
      <c r="BE289" s="37">
        <v>0</v>
      </c>
      <c r="BF289" s="4">
        <v>0</v>
      </c>
      <c r="BG289" s="38">
        <f t="shared" si="2940"/>
        <v>0</v>
      </c>
      <c r="BH289" s="37">
        <v>0</v>
      </c>
      <c r="BI289" s="4">
        <v>0</v>
      </c>
      <c r="BJ289" s="38">
        <f t="shared" si="2941"/>
        <v>0</v>
      </c>
      <c r="BK289" s="37">
        <v>0</v>
      </c>
      <c r="BL289" s="4">
        <v>0</v>
      </c>
      <c r="BM289" s="38">
        <f t="shared" si="2942"/>
        <v>0</v>
      </c>
      <c r="BN289" s="37">
        <v>0</v>
      </c>
      <c r="BO289" s="4">
        <v>0</v>
      </c>
      <c r="BP289" s="38">
        <f t="shared" si="2943"/>
        <v>0</v>
      </c>
      <c r="BQ289" s="37">
        <v>0</v>
      </c>
      <c r="BR289" s="4">
        <v>0</v>
      </c>
      <c r="BS289" s="38">
        <f t="shared" si="2944"/>
        <v>0</v>
      </c>
      <c r="BT289" s="37">
        <v>0</v>
      </c>
      <c r="BU289" s="4">
        <v>0</v>
      </c>
      <c r="BV289" s="38">
        <f t="shared" si="2945"/>
        <v>0</v>
      </c>
      <c r="BW289" s="37">
        <v>0</v>
      </c>
      <c r="BX289" s="4">
        <v>0</v>
      </c>
      <c r="BY289" s="38">
        <f t="shared" si="2946"/>
        <v>0</v>
      </c>
      <c r="BZ289" s="37">
        <v>0</v>
      </c>
      <c r="CA289" s="4">
        <v>0</v>
      </c>
      <c r="CB289" s="38">
        <f t="shared" si="2947"/>
        <v>0</v>
      </c>
      <c r="CC289" s="37">
        <v>0</v>
      </c>
      <c r="CD289" s="4">
        <v>0</v>
      </c>
      <c r="CE289" s="38">
        <f t="shared" si="2948"/>
        <v>0</v>
      </c>
      <c r="CF289" s="37">
        <v>0</v>
      </c>
      <c r="CG289" s="4">
        <v>0</v>
      </c>
      <c r="CH289" s="38">
        <f t="shared" si="2949"/>
        <v>0</v>
      </c>
      <c r="CI289" s="37">
        <v>0</v>
      </c>
      <c r="CJ289" s="4">
        <v>0</v>
      </c>
      <c r="CK289" s="38">
        <f t="shared" si="2950"/>
        <v>0</v>
      </c>
      <c r="CL289" s="37">
        <v>0</v>
      </c>
      <c r="CM289" s="4">
        <v>0</v>
      </c>
      <c r="CN289" s="38">
        <f t="shared" si="2951"/>
        <v>0</v>
      </c>
      <c r="CO289" s="37">
        <v>0</v>
      </c>
      <c r="CP289" s="4">
        <v>0</v>
      </c>
      <c r="CQ289" s="38">
        <f t="shared" si="2952"/>
        <v>0</v>
      </c>
      <c r="CR289" s="37">
        <v>0</v>
      </c>
      <c r="CS289" s="4">
        <v>0</v>
      </c>
      <c r="CT289" s="38">
        <f t="shared" si="2953"/>
        <v>0</v>
      </c>
      <c r="CU289" s="37">
        <v>0</v>
      </c>
      <c r="CV289" s="4">
        <v>0</v>
      </c>
      <c r="CW289" s="38">
        <f t="shared" si="2954"/>
        <v>0</v>
      </c>
      <c r="CX289" s="37">
        <v>0</v>
      </c>
      <c r="CY289" s="4">
        <v>0</v>
      </c>
      <c r="CZ289" s="38">
        <f t="shared" si="2955"/>
        <v>0</v>
      </c>
      <c r="DA289" s="37">
        <v>0</v>
      </c>
      <c r="DB289" s="4">
        <v>0</v>
      </c>
      <c r="DC289" s="38">
        <f t="shared" si="2956"/>
        <v>0</v>
      </c>
      <c r="DD289" s="37">
        <v>0</v>
      </c>
      <c r="DE289" s="4">
        <v>0</v>
      </c>
      <c r="DF289" s="38">
        <f t="shared" si="2957"/>
        <v>0</v>
      </c>
      <c r="DG289" s="37">
        <v>0</v>
      </c>
      <c r="DH289" s="4">
        <v>0</v>
      </c>
      <c r="DI289" s="38">
        <f t="shared" si="2958"/>
        <v>0</v>
      </c>
      <c r="DJ289" s="37">
        <v>0</v>
      </c>
      <c r="DK289" s="4">
        <v>0</v>
      </c>
      <c r="DL289" s="38">
        <f t="shared" si="2959"/>
        <v>0</v>
      </c>
      <c r="DM289" s="37">
        <v>0</v>
      </c>
      <c r="DN289" s="4">
        <v>0</v>
      </c>
      <c r="DO289" s="38">
        <f t="shared" si="2960"/>
        <v>0</v>
      </c>
      <c r="DP289" s="37">
        <v>0</v>
      </c>
      <c r="DQ289" s="4">
        <v>0</v>
      </c>
      <c r="DR289" s="38">
        <f t="shared" si="2961"/>
        <v>0</v>
      </c>
      <c r="DS289" s="37">
        <v>0</v>
      </c>
      <c r="DT289" s="4">
        <v>0</v>
      </c>
      <c r="DU289" s="38">
        <f t="shared" si="2962"/>
        <v>0</v>
      </c>
      <c r="DV289" s="37">
        <v>0</v>
      </c>
      <c r="DW289" s="4">
        <v>0</v>
      </c>
      <c r="DX289" s="38">
        <f t="shared" si="2963"/>
        <v>0</v>
      </c>
      <c r="DY289" s="37">
        <v>0</v>
      </c>
      <c r="DZ289" s="4">
        <v>0</v>
      </c>
      <c r="EA289" s="38">
        <f t="shared" si="2964"/>
        <v>0</v>
      </c>
      <c r="EB289" s="37">
        <v>0</v>
      </c>
      <c r="EC289" s="4">
        <v>0</v>
      </c>
      <c r="ED289" s="38">
        <f t="shared" si="2965"/>
        <v>0</v>
      </c>
      <c r="EE289" s="37">
        <v>0</v>
      </c>
      <c r="EF289" s="4">
        <v>0</v>
      </c>
      <c r="EG289" s="38">
        <f t="shared" si="2966"/>
        <v>0</v>
      </c>
      <c r="EH289" s="37">
        <v>0</v>
      </c>
      <c r="EI289" s="4">
        <v>0</v>
      </c>
      <c r="EJ289" s="38">
        <f t="shared" si="2967"/>
        <v>0</v>
      </c>
      <c r="EK289" s="37">
        <v>0</v>
      </c>
      <c r="EL289" s="4">
        <v>0</v>
      </c>
      <c r="EM289" s="38">
        <f t="shared" si="2968"/>
        <v>0</v>
      </c>
      <c r="EN289" s="37">
        <v>0</v>
      </c>
      <c r="EO289" s="4">
        <v>0</v>
      </c>
      <c r="EP289" s="38">
        <f t="shared" si="2969"/>
        <v>0</v>
      </c>
      <c r="EQ289" s="37">
        <v>0</v>
      </c>
      <c r="ER289" s="4">
        <v>0</v>
      </c>
      <c r="ES289" s="38">
        <f t="shared" si="2970"/>
        <v>0</v>
      </c>
      <c r="ET289" s="37">
        <v>0</v>
      </c>
      <c r="EU289" s="4">
        <v>0</v>
      </c>
      <c r="EV289" s="38">
        <f t="shared" si="2971"/>
        <v>0</v>
      </c>
      <c r="EW289" s="37">
        <v>0</v>
      </c>
      <c r="EX289" s="4">
        <v>0</v>
      </c>
      <c r="EY289" s="38">
        <f t="shared" si="2972"/>
        <v>0</v>
      </c>
      <c r="EZ289" s="37">
        <v>0</v>
      </c>
      <c r="FA289" s="4">
        <v>0</v>
      </c>
      <c r="FB289" s="38">
        <f t="shared" si="2973"/>
        <v>0</v>
      </c>
      <c r="FC289" s="37">
        <v>0</v>
      </c>
      <c r="FD289" s="4">
        <v>0</v>
      </c>
      <c r="FE289" s="38">
        <f t="shared" si="2974"/>
        <v>0</v>
      </c>
      <c r="FF289" s="37">
        <v>0</v>
      </c>
      <c r="FG289" s="4">
        <v>0</v>
      </c>
      <c r="FH289" s="38">
        <f t="shared" si="2975"/>
        <v>0</v>
      </c>
      <c r="FI289" s="37">
        <v>0</v>
      </c>
      <c r="FJ289" s="4">
        <v>0</v>
      </c>
      <c r="FK289" s="38">
        <f t="shared" si="2976"/>
        <v>0</v>
      </c>
      <c r="FL289" s="37">
        <v>0</v>
      </c>
      <c r="FM289" s="4">
        <v>0</v>
      </c>
      <c r="FN289" s="38">
        <f t="shared" si="2977"/>
        <v>0</v>
      </c>
      <c r="FO289" s="37">
        <v>0</v>
      </c>
      <c r="FP289" s="4">
        <v>0</v>
      </c>
      <c r="FQ289" s="38">
        <f t="shared" si="2978"/>
        <v>0</v>
      </c>
      <c r="FR289" s="37">
        <v>0</v>
      </c>
      <c r="FS289" s="4">
        <v>0</v>
      </c>
      <c r="FT289" s="38">
        <f t="shared" si="2979"/>
        <v>0</v>
      </c>
      <c r="FU289" s="37">
        <v>0</v>
      </c>
      <c r="FV289" s="4">
        <v>0</v>
      </c>
      <c r="FW289" s="38">
        <f t="shared" si="2980"/>
        <v>0</v>
      </c>
      <c r="FX289" s="37">
        <v>0</v>
      </c>
      <c r="FY289" s="4">
        <v>0</v>
      </c>
      <c r="FZ289" s="38">
        <f t="shared" si="2981"/>
        <v>0</v>
      </c>
      <c r="GA289" s="37">
        <v>0</v>
      </c>
      <c r="GB289" s="4">
        <v>0</v>
      </c>
      <c r="GC289" s="38">
        <f t="shared" si="2982"/>
        <v>0</v>
      </c>
      <c r="GD289" s="37">
        <v>0</v>
      </c>
      <c r="GE289" s="4">
        <v>0</v>
      </c>
      <c r="GF289" s="38">
        <f t="shared" si="2983"/>
        <v>0</v>
      </c>
      <c r="GG289" s="37">
        <v>0</v>
      </c>
      <c r="GH289" s="4">
        <v>0</v>
      </c>
      <c r="GI289" s="38">
        <f t="shared" si="2984"/>
        <v>0</v>
      </c>
      <c r="GJ289" s="37">
        <v>0</v>
      </c>
      <c r="GK289" s="4">
        <v>0</v>
      </c>
      <c r="GL289" s="38">
        <f t="shared" si="2985"/>
        <v>0</v>
      </c>
      <c r="GM289" s="37">
        <v>0</v>
      </c>
      <c r="GN289" s="4">
        <v>0</v>
      </c>
      <c r="GO289" s="38">
        <f t="shared" si="2986"/>
        <v>0</v>
      </c>
      <c r="GP289" s="37">
        <v>0</v>
      </c>
      <c r="GQ289" s="4">
        <v>0</v>
      </c>
      <c r="GR289" s="38">
        <f t="shared" si="2987"/>
        <v>0</v>
      </c>
      <c r="GS289" s="37">
        <v>0</v>
      </c>
      <c r="GT289" s="4">
        <v>0</v>
      </c>
      <c r="GU289" s="38">
        <f t="shared" si="2988"/>
        <v>0</v>
      </c>
      <c r="GV289" s="37">
        <v>0</v>
      </c>
      <c r="GW289" s="4">
        <v>0</v>
      </c>
      <c r="GX289" s="38">
        <f t="shared" si="2989"/>
        <v>0</v>
      </c>
      <c r="GY289" s="37">
        <v>0</v>
      </c>
      <c r="GZ289" s="4">
        <v>0</v>
      </c>
      <c r="HA289" s="38">
        <f t="shared" si="2990"/>
        <v>0</v>
      </c>
      <c r="HB289" s="37">
        <v>0</v>
      </c>
      <c r="HC289" s="4">
        <v>0</v>
      </c>
      <c r="HD289" s="38">
        <f t="shared" si="2991"/>
        <v>0</v>
      </c>
      <c r="HE289" s="37">
        <v>0</v>
      </c>
      <c r="HF289" s="4">
        <v>0</v>
      </c>
      <c r="HG289" s="38">
        <f t="shared" si="2992"/>
        <v>0</v>
      </c>
      <c r="HH289" s="37">
        <v>0</v>
      </c>
      <c r="HI289" s="4">
        <v>0</v>
      </c>
      <c r="HJ289" s="38">
        <f t="shared" si="2993"/>
        <v>0</v>
      </c>
      <c r="HK289" s="37">
        <v>0</v>
      </c>
      <c r="HL289" s="4">
        <v>0</v>
      </c>
      <c r="HM289" s="38">
        <f t="shared" si="2994"/>
        <v>0</v>
      </c>
      <c r="HN289" s="37">
        <v>0</v>
      </c>
      <c r="HO289" s="4">
        <v>0</v>
      </c>
      <c r="HP289" s="38">
        <f t="shared" si="2995"/>
        <v>0</v>
      </c>
      <c r="HQ289" s="37">
        <v>0</v>
      </c>
      <c r="HR289" s="4">
        <v>0</v>
      </c>
      <c r="HS289" s="38">
        <f t="shared" si="2996"/>
        <v>0</v>
      </c>
      <c r="HT289" s="37">
        <v>0</v>
      </c>
      <c r="HU289" s="4">
        <v>0</v>
      </c>
      <c r="HV289" s="38">
        <f t="shared" si="2997"/>
        <v>0</v>
      </c>
      <c r="HW289" s="37">
        <v>0</v>
      </c>
      <c r="HX289" s="4">
        <v>0</v>
      </c>
      <c r="HY289" s="38">
        <f t="shared" si="2998"/>
        <v>0</v>
      </c>
      <c r="HZ289" s="37">
        <v>0</v>
      </c>
      <c r="IA289" s="4">
        <v>0</v>
      </c>
      <c r="IB289" s="38">
        <f t="shared" si="2999"/>
        <v>0</v>
      </c>
      <c r="IC289" s="37">
        <v>0</v>
      </c>
      <c r="ID289" s="4">
        <v>0</v>
      </c>
      <c r="IE289" s="38">
        <f t="shared" si="3000"/>
        <v>0</v>
      </c>
      <c r="IF289" s="37">
        <v>0</v>
      </c>
      <c r="IG289" s="4">
        <v>0</v>
      </c>
      <c r="IH289" s="38">
        <f t="shared" si="3001"/>
        <v>0</v>
      </c>
      <c r="II289" s="37">
        <v>0</v>
      </c>
      <c r="IJ289" s="4">
        <v>0</v>
      </c>
      <c r="IK289" s="38">
        <f t="shared" si="3002"/>
        <v>0</v>
      </c>
      <c r="IL289" s="37">
        <v>0</v>
      </c>
      <c r="IM289" s="4">
        <v>0</v>
      </c>
      <c r="IN289" s="38">
        <f t="shared" si="3003"/>
        <v>0</v>
      </c>
      <c r="IO289" s="37">
        <v>0</v>
      </c>
      <c r="IP289" s="4">
        <v>0</v>
      </c>
      <c r="IQ289" s="38">
        <f t="shared" si="3004"/>
        <v>0</v>
      </c>
      <c r="IR289" s="37">
        <v>0</v>
      </c>
      <c r="IS289" s="4">
        <v>0</v>
      </c>
      <c r="IT289" s="38">
        <f t="shared" si="3005"/>
        <v>0</v>
      </c>
      <c r="IU289" s="37">
        <v>0</v>
      </c>
      <c r="IV289" s="4">
        <v>0</v>
      </c>
      <c r="IW289" s="38">
        <f t="shared" si="3006"/>
        <v>0</v>
      </c>
      <c r="IX289" s="37">
        <v>0</v>
      </c>
      <c r="IY289" s="4">
        <v>0</v>
      </c>
      <c r="IZ289" s="38">
        <f t="shared" si="3007"/>
        <v>0</v>
      </c>
      <c r="JA289" s="37">
        <v>0</v>
      </c>
      <c r="JB289" s="4">
        <v>0</v>
      </c>
      <c r="JC289" s="38">
        <f t="shared" si="3008"/>
        <v>0</v>
      </c>
      <c r="JD289" s="37">
        <v>0</v>
      </c>
      <c r="JE289" s="4">
        <v>0</v>
      </c>
      <c r="JF289" s="38">
        <f t="shared" si="3009"/>
        <v>0</v>
      </c>
      <c r="JG289" s="37">
        <v>0</v>
      </c>
      <c r="JH289" s="4">
        <v>0</v>
      </c>
      <c r="JI289" s="38">
        <f t="shared" si="3010"/>
        <v>0</v>
      </c>
      <c r="JJ289" s="37">
        <v>0</v>
      </c>
      <c r="JK289" s="4">
        <v>0</v>
      </c>
      <c r="JL289" s="38">
        <f t="shared" si="3011"/>
        <v>0</v>
      </c>
      <c r="JM289" s="37">
        <v>0</v>
      </c>
      <c r="JN289" s="4">
        <v>0</v>
      </c>
      <c r="JO289" s="38">
        <f t="shared" si="3012"/>
        <v>0</v>
      </c>
      <c r="JP289" s="37">
        <v>0</v>
      </c>
      <c r="JQ289" s="4">
        <v>0</v>
      </c>
      <c r="JR289" s="38">
        <f t="shared" si="3013"/>
        <v>0</v>
      </c>
      <c r="JS289" s="37">
        <v>0</v>
      </c>
      <c r="JT289" s="4">
        <v>0</v>
      </c>
      <c r="JU289" s="38">
        <f t="shared" si="3014"/>
        <v>0</v>
      </c>
      <c r="JV289" s="37">
        <v>0</v>
      </c>
      <c r="JW289" s="4">
        <v>0</v>
      </c>
      <c r="JX289" s="38">
        <f t="shared" si="3015"/>
        <v>0</v>
      </c>
      <c r="JY289" s="37">
        <v>0</v>
      </c>
      <c r="JZ289" s="4">
        <v>0</v>
      </c>
      <c r="KA289" s="38">
        <f t="shared" si="3016"/>
        <v>0</v>
      </c>
      <c r="KB289" s="37">
        <v>0</v>
      </c>
      <c r="KC289" s="4">
        <v>0</v>
      </c>
      <c r="KD289" s="38">
        <f t="shared" si="3017"/>
        <v>0</v>
      </c>
      <c r="KE289" s="37">
        <v>0</v>
      </c>
      <c r="KF289" s="4">
        <v>0</v>
      </c>
      <c r="KG289" s="38">
        <f t="shared" si="3018"/>
        <v>0</v>
      </c>
      <c r="KH289" s="37">
        <v>0</v>
      </c>
      <c r="KI289" s="4">
        <v>0</v>
      </c>
      <c r="KJ289" s="38">
        <f t="shared" si="3019"/>
        <v>0</v>
      </c>
      <c r="KK289" s="37">
        <v>0</v>
      </c>
      <c r="KL289" s="4">
        <v>0</v>
      </c>
      <c r="KM289" s="38">
        <f t="shared" si="3020"/>
        <v>0</v>
      </c>
      <c r="KN289" s="37">
        <v>0</v>
      </c>
      <c r="KO289" s="4">
        <v>0</v>
      </c>
      <c r="KP289" s="38">
        <f t="shared" si="3021"/>
        <v>0</v>
      </c>
      <c r="KQ289" s="37">
        <v>0</v>
      </c>
      <c r="KR289" s="4">
        <v>0</v>
      </c>
      <c r="KS289" s="38">
        <f t="shared" si="3022"/>
        <v>0</v>
      </c>
      <c r="KT289" s="37">
        <v>0</v>
      </c>
      <c r="KU289" s="4">
        <v>0</v>
      </c>
      <c r="KV289" s="38">
        <f t="shared" si="3023"/>
        <v>0</v>
      </c>
      <c r="KW289" s="37">
        <v>0</v>
      </c>
      <c r="KX289" s="4">
        <v>0</v>
      </c>
      <c r="KY289" s="38">
        <f t="shared" si="3024"/>
        <v>0</v>
      </c>
      <c r="KZ289" s="37">
        <v>0</v>
      </c>
      <c r="LA289" s="4">
        <v>0</v>
      </c>
      <c r="LB289" s="38">
        <f t="shared" si="3025"/>
        <v>0</v>
      </c>
      <c r="LC289" s="37">
        <v>0</v>
      </c>
      <c r="LD289" s="4">
        <v>0</v>
      </c>
      <c r="LE289" s="38">
        <f t="shared" si="3026"/>
        <v>0</v>
      </c>
      <c r="LF289" s="37">
        <v>0</v>
      </c>
      <c r="LG289" s="4">
        <v>0</v>
      </c>
      <c r="LH289" s="38">
        <f t="shared" si="3027"/>
        <v>0</v>
      </c>
      <c r="LI289" s="37">
        <v>0</v>
      </c>
      <c r="LJ289" s="4">
        <v>0</v>
      </c>
      <c r="LK289" s="38">
        <f t="shared" si="3028"/>
        <v>0</v>
      </c>
      <c r="LL289" s="37">
        <v>0</v>
      </c>
      <c r="LM289" s="4">
        <v>0</v>
      </c>
      <c r="LN289" s="38">
        <f t="shared" si="3029"/>
        <v>0</v>
      </c>
      <c r="LO289" s="37">
        <v>0</v>
      </c>
      <c r="LP289" s="4">
        <v>0</v>
      </c>
      <c r="LQ289" s="38">
        <f t="shared" si="3030"/>
        <v>0</v>
      </c>
      <c r="LR289" s="37">
        <v>0</v>
      </c>
      <c r="LS289" s="4">
        <v>0</v>
      </c>
      <c r="LT289" s="38">
        <f t="shared" si="3031"/>
        <v>0</v>
      </c>
      <c r="LU289" s="37">
        <v>0</v>
      </c>
      <c r="LV289" s="4">
        <v>0</v>
      </c>
      <c r="LW289" s="38">
        <f t="shared" si="3032"/>
        <v>0</v>
      </c>
      <c r="LX289" s="37">
        <v>0</v>
      </c>
      <c r="LY289" s="4">
        <v>0</v>
      </c>
      <c r="LZ289" s="38">
        <f t="shared" si="3033"/>
        <v>0</v>
      </c>
      <c r="MA289" s="72">
        <f t="shared" si="3034"/>
        <v>0</v>
      </c>
      <c r="MB289" s="73">
        <f t="shared" si="3035"/>
        <v>0</v>
      </c>
    </row>
    <row r="290" spans="1:340" ht="15" thickBot="1" x14ac:dyDescent="0.35">
      <c r="A290" s="60"/>
      <c r="B290" s="53" t="s">
        <v>17</v>
      </c>
      <c r="C290" s="35">
        <f t="shared" ref="C290:D290" si="3038">SUM(C278:C289)</f>
        <v>0</v>
      </c>
      <c r="D290" s="29">
        <f t="shared" si="3038"/>
        <v>0</v>
      </c>
      <c r="E290" s="36"/>
      <c r="F290" s="35">
        <f t="shared" ref="F290:G290" si="3039">SUM(F278:F289)</f>
        <v>0</v>
      </c>
      <c r="G290" s="29">
        <f t="shared" si="3039"/>
        <v>0</v>
      </c>
      <c r="H290" s="36"/>
      <c r="I290" s="35">
        <f t="shared" ref="I290:J290" si="3040">SUM(I278:I289)</f>
        <v>0</v>
      </c>
      <c r="J290" s="29">
        <f t="shared" si="3040"/>
        <v>0</v>
      </c>
      <c r="K290" s="36"/>
      <c r="L290" s="35">
        <f t="shared" ref="L290:M290" si="3041">SUM(L278:L289)</f>
        <v>4.0000000000000001E-3</v>
      </c>
      <c r="M290" s="29">
        <f t="shared" si="3041"/>
        <v>0.20399999999999999</v>
      </c>
      <c r="N290" s="36"/>
      <c r="O290" s="35">
        <f t="shared" ref="O290:P290" si="3042">SUM(O278:O289)</f>
        <v>38.948850000000007</v>
      </c>
      <c r="P290" s="29">
        <f t="shared" si="3042"/>
        <v>4431.84</v>
      </c>
      <c r="Q290" s="36"/>
      <c r="R290" s="35">
        <f t="shared" ref="R290:S290" si="3043">SUM(R278:R289)</f>
        <v>2.4639999999999999E-2</v>
      </c>
      <c r="S290" s="29">
        <f t="shared" si="3043"/>
        <v>6.0259999999999998</v>
      </c>
      <c r="T290" s="36"/>
      <c r="U290" s="35">
        <f t="shared" ref="U290:V290" si="3044">SUM(U278:U289)</f>
        <v>1902.0376200000001</v>
      </c>
      <c r="V290" s="29">
        <f t="shared" si="3044"/>
        <v>87026.953000000009</v>
      </c>
      <c r="W290" s="36"/>
      <c r="X290" s="35">
        <f t="shared" ref="X290:Y290" si="3045">SUM(X278:X289)</f>
        <v>10.20082</v>
      </c>
      <c r="Y290" s="29">
        <f t="shared" si="3045"/>
        <v>347.96799999999996</v>
      </c>
      <c r="Z290" s="36"/>
      <c r="AA290" s="35">
        <f t="shared" ref="AA290:AB290" si="3046">SUM(AA278:AA289)</f>
        <v>0</v>
      </c>
      <c r="AB290" s="29">
        <f t="shared" si="3046"/>
        <v>0</v>
      </c>
      <c r="AC290" s="36"/>
      <c r="AD290" s="35">
        <f t="shared" ref="AD290:AE290" si="3047">SUM(AD278:AD289)</f>
        <v>110.30710000000001</v>
      </c>
      <c r="AE290" s="29">
        <f t="shared" si="3047"/>
        <v>8194.2120000000014</v>
      </c>
      <c r="AF290" s="36"/>
      <c r="AG290" s="35">
        <f t="shared" ref="AG290:AH290" si="3048">SUM(AG278:AG289)</f>
        <v>0</v>
      </c>
      <c r="AH290" s="29">
        <f t="shared" si="3048"/>
        <v>0</v>
      </c>
      <c r="AI290" s="36"/>
      <c r="AJ290" s="35">
        <f t="shared" ref="AJ290:AK290" si="3049">SUM(AJ278:AJ289)</f>
        <v>0</v>
      </c>
      <c r="AK290" s="29">
        <f t="shared" si="3049"/>
        <v>0</v>
      </c>
      <c r="AL290" s="36"/>
      <c r="AM290" s="35">
        <f t="shared" ref="AM290:AN290" si="3050">SUM(AM278:AM289)</f>
        <v>10.282219999999999</v>
      </c>
      <c r="AN290" s="29">
        <f t="shared" si="3050"/>
        <v>545.21500000000003</v>
      </c>
      <c r="AO290" s="36"/>
      <c r="AP290" s="35">
        <f t="shared" ref="AP290:AQ290" si="3051">SUM(AP278:AP289)</f>
        <v>0.52893000000000001</v>
      </c>
      <c r="AQ290" s="29">
        <f t="shared" si="3051"/>
        <v>59.777000000000001</v>
      </c>
      <c r="AR290" s="36"/>
      <c r="AS290" s="35">
        <f t="shared" ref="AS290:AT290" si="3052">SUM(AS278:AS289)</f>
        <v>0</v>
      </c>
      <c r="AT290" s="29">
        <f t="shared" si="3052"/>
        <v>0</v>
      </c>
      <c r="AU290" s="36"/>
      <c r="AV290" s="35">
        <f t="shared" ref="AV290:AW290" si="3053">SUM(AV278:AV289)</f>
        <v>0</v>
      </c>
      <c r="AW290" s="29">
        <f t="shared" si="3053"/>
        <v>0</v>
      </c>
      <c r="AX290" s="36"/>
      <c r="AY290" s="35">
        <f t="shared" ref="AY290:AZ290" si="3054">SUM(AY278:AY289)</f>
        <v>15.16189</v>
      </c>
      <c r="AZ290" s="29">
        <f t="shared" si="3054"/>
        <v>3112.5930000000003</v>
      </c>
      <c r="BA290" s="36"/>
      <c r="BB290" s="35">
        <f t="shared" ref="BB290:BC290" si="3055">SUM(BB278:BB289)</f>
        <v>0</v>
      </c>
      <c r="BC290" s="29">
        <f t="shared" si="3055"/>
        <v>0</v>
      </c>
      <c r="BD290" s="36"/>
      <c r="BE290" s="35">
        <f t="shared" ref="BE290:BF290" si="3056">SUM(BE278:BE289)</f>
        <v>38.173120000000004</v>
      </c>
      <c r="BF290" s="29">
        <f t="shared" si="3056"/>
        <v>596.83299999999997</v>
      </c>
      <c r="BG290" s="36"/>
      <c r="BH290" s="35">
        <f t="shared" ref="BH290:BI290" si="3057">SUM(BH278:BH289)</f>
        <v>68.725619999999992</v>
      </c>
      <c r="BI290" s="29">
        <f t="shared" si="3057"/>
        <v>969.50299999999993</v>
      </c>
      <c r="BJ290" s="36"/>
      <c r="BK290" s="35">
        <f t="shared" ref="BK290:BL290" si="3058">SUM(BK278:BK289)</f>
        <v>0</v>
      </c>
      <c r="BL290" s="29">
        <f t="shared" si="3058"/>
        <v>0</v>
      </c>
      <c r="BM290" s="36"/>
      <c r="BN290" s="35">
        <f t="shared" ref="BN290:BO290" si="3059">SUM(BN278:BN289)</f>
        <v>0</v>
      </c>
      <c r="BO290" s="29">
        <f t="shared" si="3059"/>
        <v>0</v>
      </c>
      <c r="BP290" s="36"/>
      <c r="BQ290" s="35">
        <f t="shared" ref="BQ290:BR290" si="3060">SUM(BQ278:BQ289)</f>
        <v>0</v>
      </c>
      <c r="BR290" s="29">
        <f t="shared" si="3060"/>
        <v>0</v>
      </c>
      <c r="BS290" s="36"/>
      <c r="BT290" s="35">
        <f t="shared" ref="BT290:BU290" si="3061">SUM(BT278:BT289)</f>
        <v>0</v>
      </c>
      <c r="BU290" s="29">
        <f t="shared" si="3061"/>
        <v>0</v>
      </c>
      <c r="BV290" s="36"/>
      <c r="BW290" s="35">
        <f t="shared" ref="BW290:BX290" si="3062">SUM(BW278:BW289)</f>
        <v>0.10645</v>
      </c>
      <c r="BX290" s="29">
        <f t="shared" si="3062"/>
        <v>12.870000000000001</v>
      </c>
      <c r="BY290" s="36"/>
      <c r="BZ290" s="35">
        <f t="shared" ref="BZ290:CA290" si="3063">SUM(BZ278:BZ289)</f>
        <v>7.1029999999999996E-2</v>
      </c>
      <c r="CA290" s="29">
        <f t="shared" si="3063"/>
        <v>4.069</v>
      </c>
      <c r="CB290" s="36"/>
      <c r="CC290" s="35">
        <f t="shared" ref="CC290:CD290" si="3064">SUM(CC278:CC289)</f>
        <v>52.772630000000007</v>
      </c>
      <c r="CD290" s="29">
        <f t="shared" si="3064"/>
        <v>4516.76</v>
      </c>
      <c r="CE290" s="36"/>
      <c r="CF290" s="35">
        <f t="shared" ref="CF290:CG290" si="3065">SUM(CF278:CF289)</f>
        <v>0</v>
      </c>
      <c r="CG290" s="29">
        <f t="shared" si="3065"/>
        <v>0</v>
      </c>
      <c r="CH290" s="36"/>
      <c r="CI290" s="35">
        <f t="shared" ref="CI290:CJ290" si="3066">SUM(CI278:CI289)</f>
        <v>0</v>
      </c>
      <c r="CJ290" s="29">
        <f t="shared" si="3066"/>
        <v>0</v>
      </c>
      <c r="CK290" s="36"/>
      <c r="CL290" s="35">
        <f t="shared" ref="CL290:CM290" si="3067">SUM(CL278:CL289)</f>
        <v>0</v>
      </c>
      <c r="CM290" s="29">
        <f t="shared" si="3067"/>
        <v>0</v>
      </c>
      <c r="CN290" s="36"/>
      <c r="CO290" s="35">
        <f t="shared" ref="CO290:CP290" si="3068">SUM(CO278:CO289)</f>
        <v>1.2121299999999999</v>
      </c>
      <c r="CP290" s="29">
        <f t="shared" si="3068"/>
        <v>524.06899999999996</v>
      </c>
      <c r="CQ290" s="36"/>
      <c r="CR290" s="35">
        <f t="shared" ref="CR290:CS290" si="3069">SUM(CR278:CR289)</f>
        <v>0</v>
      </c>
      <c r="CS290" s="29">
        <f t="shared" si="3069"/>
        <v>0</v>
      </c>
      <c r="CT290" s="36"/>
      <c r="CU290" s="35">
        <f t="shared" ref="CU290:CV290" si="3070">SUM(CU278:CU289)</f>
        <v>0</v>
      </c>
      <c r="CV290" s="29">
        <f t="shared" si="3070"/>
        <v>0</v>
      </c>
      <c r="CW290" s="36"/>
      <c r="CX290" s="35">
        <f t="shared" ref="CX290:CY290" si="3071">SUM(CX278:CX289)</f>
        <v>4.7588100000000004</v>
      </c>
      <c r="CY290" s="29">
        <f t="shared" si="3071"/>
        <v>653.428</v>
      </c>
      <c r="CZ290" s="36"/>
      <c r="DA290" s="35">
        <f t="shared" ref="DA290:DB290" si="3072">SUM(DA278:DA289)</f>
        <v>0</v>
      </c>
      <c r="DB290" s="29">
        <f t="shared" si="3072"/>
        <v>0</v>
      </c>
      <c r="DC290" s="36"/>
      <c r="DD290" s="35">
        <f t="shared" ref="DD290:DE290" si="3073">SUM(DD278:DD289)</f>
        <v>0</v>
      </c>
      <c r="DE290" s="29">
        <f t="shared" si="3073"/>
        <v>0</v>
      </c>
      <c r="DF290" s="36"/>
      <c r="DG290" s="35">
        <f t="shared" ref="DG290:DH290" si="3074">SUM(DG278:DG289)</f>
        <v>0</v>
      </c>
      <c r="DH290" s="29">
        <f t="shared" si="3074"/>
        <v>0</v>
      </c>
      <c r="DI290" s="36"/>
      <c r="DJ290" s="35">
        <f t="shared" ref="DJ290:DK290" si="3075">SUM(DJ278:DJ289)</f>
        <v>2.2789999999999998E-2</v>
      </c>
      <c r="DK290" s="29">
        <f t="shared" si="3075"/>
        <v>0.68500000000000005</v>
      </c>
      <c r="DL290" s="36"/>
      <c r="DM290" s="35">
        <f t="shared" ref="DM290:DN290" si="3076">SUM(DM278:DM289)</f>
        <v>4146.1846399999995</v>
      </c>
      <c r="DN290" s="29">
        <f t="shared" si="3076"/>
        <v>107336.32299999999</v>
      </c>
      <c r="DO290" s="36"/>
      <c r="DP290" s="35">
        <f t="shared" ref="DP290:DQ290" si="3077">SUM(DP278:DP289)</f>
        <v>10.34496</v>
      </c>
      <c r="DQ290" s="29">
        <f t="shared" si="3077"/>
        <v>212.59800000000001</v>
      </c>
      <c r="DR290" s="36"/>
      <c r="DS290" s="35">
        <f t="shared" ref="DS290:DT290" si="3078">SUM(DS278:DS289)</f>
        <v>105.11658</v>
      </c>
      <c r="DT290" s="29">
        <f t="shared" si="3078"/>
        <v>592.43700000000001</v>
      </c>
      <c r="DU290" s="36"/>
      <c r="DV290" s="35">
        <f t="shared" ref="DV290:DW290" si="3079">SUM(DV278:DV289)</f>
        <v>2E-3</v>
      </c>
      <c r="DW290" s="29">
        <f t="shared" si="3079"/>
        <v>0.26200000000000001</v>
      </c>
      <c r="DX290" s="36"/>
      <c r="DY290" s="35">
        <f t="shared" ref="DY290:DZ290" si="3080">SUM(DY278:DY289)</f>
        <v>3.0535199999999998</v>
      </c>
      <c r="DZ290" s="29">
        <f t="shared" si="3080"/>
        <v>204.62100000000001</v>
      </c>
      <c r="EA290" s="36"/>
      <c r="EB290" s="35">
        <f t="shared" ref="EB290:EC290" si="3081">SUM(EB278:EB289)</f>
        <v>9.3861899999999991</v>
      </c>
      <c r="EC290" s="29">
        <f t="shared" si="3081"/>
        <v>807.12199999999996</v>
      </c>
      <c r="ED290" s="36"/>
      <c r="EE290" s="35">
        <f t="shared" ref="EE290:EF290" si="3082">SUM(EE278:EE289)</f>
        <v>0</v>
      </c>
      <c r="EF290" s="29">
        <f t="shared" si="3082"/>
        <v>0</v>
      </c>
      <c r="EG290" s="36"/>
      <c r="EH290" s="35">
        <f t="shared" ref="EH290:EI290" si="3083">SUM(EH278:EH289)</f>
        <v>8.1300000000000001E-3</v>
      </c>
      <c r="EI290" s="29">
        <f t="shared" si="3083"/>
        <v>1.619</v>
      </c>
      <c r="EJ290" s="36"/>
      <c r="EK290" s="35">
        <f t="shared" ref="EK290:EL290" si="3084">SUM(EK278:EK289)</f>
        <v>0</v>
      </c>
      <c r="EL290" s="29">
        <f t="shared" si="3084"/>
        <v>0</v>
      </c>
      <c r="EM290" s="36"/>
      <c r="EN290" s="35">
        <f t="shared" ref="EN290:EO290" si="3085">SUM(EN278:EN289)</f>
        <v>0</v>
      </c>
      <c r="EO290" s="29">
        <f t="shared" si="3085"/>
        <v>0</v>
      </c>
      <c r="EP290" s="36"/>
      <c r="EQ290" s="35">
        <f t="shared" ref="EQ290:ER290" si="3086">SUM(EQ278:EQ289)</f>
        <v>1E-3</v>
      </c>
      <c r="ER290" s="29">
        <f t="shared" si="3086"/>
        <v>0.51500000000000001</v>
      </c>
      <c r="ES290" s="36"/>
      <c r="ET290" s="35">
        <f t="shared" ref="ET290:EU290" si="3087">SUM(ET278:ET289)</f>
        <v>0</v>
      </c>
      <c r="EU290" s="29">
        <f t="shared" si="3087"/>
        <v>0</v>
      </c>
      <c r="EV290" s="36"/>
      <c r="EW290" s="35">
        <f t="shared" ref="EW290:EX290" si="3088">SUM(EW278:EW289)</f>
        <v>0.36992000000000003</v>
      </c>
      <c r="EX290" s="29">
        <f t="shared" si="3088"/>
        <v>23.946999999999999</v>
      </c>
      <c r="EY290" s="36"/>
      <c r="EZ290" s="35">
        <f t="shared" ref="EZ290:FA290" si="3089">SUM(EZ278:EZ289)</f>
        <v>0</v>
      </c>
      <c r="FA290" s="29">
        <f t="shared" si="3089"/>
        <v>0</v>
      </c>
      <c r="FB290" s="36"/>
      <c r="FC290" s="35">
        <f t="shared" ref="FC290:FD290" si="3090">SUM(FC278:FC289)</f>
        <v>0</v>
      </c>
      <c r="FD290" s="29">
        <f t="shared" si="3090"/>
        <v>0</v>
      </c>
      <c r="FE290" s="36"/>
      <c r="FF290" s="35">
        <f t="shared" ref="FF290:FG290" si="3091">SUM(FF278:FF289)</f>
        <v>11.17947</v>
      </c>
      <c r="FG290" s="29">
        <f t="shared" si="3091"/>
        <v>234.14499999999998</v>
      </c>
      <c r="FH290" s="36"/>
      <c r="FI290" s="35">
        <f t="shared" ref="FI290:FJ290" si="3092">SUM(FI278:FI289)</f>
        <v>339.24540000000002</v>
      </c>
      <c r="FJ290" s="29">
        <f t="shared" si="3092"/>
        <v>13084.934000000001</v>
      </c>
      <c r="FK290" s="36"/>
      <c r="FL290" s="35">
        <f t="shared" ref="FL290:FM290" si="3093">SUM(FL278:FL289)</f>
        <v>0</v>
      </c>
      <c r="FM290" s="29">
        <f t="shared" si="3093"/>
        <v>0</v>
      </c>
      <c r="FN290" s="36"/>
      <c r="FO290" s="35">
        <f t="shared" ref="FO290:FP290" si="3094">SUM(FO278:FO289)</f>
        <v>25.6</v>
      </c>
      <c r="FP290" s="29">
        <f t="shared" si="3094"/>
        <v>341.61200000000002</v>
      </c>
      <c r="FQ290" s="36"/>
      <c r="FR290" s="35">
        <f t="shared" ref="FR290:FS290" si="3095">SUM(FR278:FR289)</f>
        <v>0</v>
      </c>
      <c r="FS290" s="29">
        <f t="shared" si="3095"/>
        <v>0</v>
      </c>
      <c r="FT290" s="36"/>
      <c r="FU290" s="35">
        <f t="shared" ref="FU290:FV290" si="3096">SUM(FU278:FU289)</f>
        <v>0</v>
      </c>
      <c r="FV290" s="29">
        <f t="shared" si="3096"/>
        <v>0</v>
      </c>
      <c r="FW290" s="36"/>
      <c r="FX290" s="35">
        <f t="shared" ref="FX290:FY290" si="3097">SUM(FX278:FX289)</f>
        <v>0</v>
      </c>
      <c r="FY290" s="29">
        <f t="shared" si="3097"/>
        <v>0</v>
      </c>
      <c r="FZ290" s="36"/>
      <c r="GA290" s="35">
        <f t="shared" ref="GA290:GB290" si="3098">SUM(GA278:GA289)</f>
        <v>0</v>
      </c>
      <c r="GB290" s="29">
        <f t="shared" si="3098"/>
        <v>0</v>
      </c>
      <c r="GC290" s="36"/>
      <c r="GD290" s="35">
        <f t="shared" ref="GD290:GE290" si="3099">SUM(GD278:GD289)</f>
        <v>22.633330000000001</v>
      </c>
      <c r="GE290" s="29">
        <f t="shared" si="3099"/>
        <v>2954.6390000000001</v>
      </c>
      <c r="GF290" s="36"/>
      <c r="GG290" s="35">
        <f t="shared" ref="GG290:GH290" si="3100">SUM(GG278:GG289)</f>
        <v>0</v>
      </c>
      <c r="GH290" s="29">
        <f t="shared" si="3100"/>
        <v>0</v>
      </c>
      <c r="GI290" s="36"/>
      <c r="GJ290" s="35">
        <f t="shared" ref="GJ290:GK290" si="3101">SUM(GJ278:GJ289)</f>
        <v>0</v>
      </c>
      <c r="GK290" s="29">
        <f t="shared" si="3101"/>
        <v>0</v>
      </c>
      <c r="GL290" s="36"/>
      <c r="GM290" s="35">
        <f t="shared" ref="GM290:GN290" si="3102">SUM(GM278:GM289)</f>
        <v>0</v>
      </c>
      <c r="GN290" s="29">
        <f t="shared" si="3102"/>
        <v>0</v>
      </c>
      <c r="GO290" s="36"/>
      <c r="GP290" s="35">
        <f t="shared" ref="GP290:GQ290" si="3103">SUM(GP278:GP289)</f>
        <v>0</v>
      </c>
      <c r="GQ290" s="29">
        <f t="shared" si="3103"/>
        <v>0</v>
      </c>
      <c r="GR290" s="36"/>
      <c r="GS290" s="35">
        <f t="shared" ref="GS290:GT290" si="3104">SUM(GS278:GS289)</f>
        <v>0</v>
      </c>
      <c r="GT290" s="29">
        <f t="shared" si="3104"/>
        <v>0</v>
      </c>
      <c r="GU290" s="36"/>
      <c r="GV290" s="35">
        <f t="shared" ref="GV290:GW290" si="3105">SUM(GV278:GV289)</f>
        <v>0</v>
      </c>
      <c r="GW290" s="29">
        <f t="shared" si="3105"/>
        <v>0</v>
      </c>
      <c r="GX290" s="36"/>
      <c r="GY290" s="35">
        <f t="shared" ref="GY290:GZ290" si="3106">SUM(GY278:GY289)</f>
        <v>0</v>
      </c>
      <c r="GZ290" s="29">
        <f t="shared" si="3106"/>
        <v>0</v>
      </c>
      <c r="HA290" s="36"/>
      <c r="HB290" s="35">
        <f t="shared" ref="HB290:HC290" si="3107">SUM(HB278:HB289)</f>
        <v>0</v>
      </c>
      <c r="HC290" s="29">
        <f t="shared" si="3107"/>
        <v>0</v>
      </c>
      <c r="HD290" s="36"/>
      <c r="HE290" s="35">
        <f t="shared" ref="HE290:HF290" si="3108">SUM(HE278:HE289)</f>
        <v>0</v>
      </c>
      <c r="HF290" s="29">
        <f t="shared" si="3108"/>
        <v>0</v>
      </c>
      <c r="HG290" s="36"/>
      <c r="HH290" s="35">
        <f t="shared" ref="HH290:HI290" si="3109">SUM(HH278:HH289)</f>
        <v>162.77330000000001</v>
      </c>
      <c r="HI290" s="29">
        <f t="shared" si="3109"/>
        <v>13732.698</v>
      </c>
      <c r="HJ290" s="36"/>
      <c r="HK290" s="35">
        <f t="shared" ref="HK290:HL290" si="3110">SUM(HK278:HK289)</f>
        <v>0</v>
      </c>
      <c r="HL290" s="29">
        <f t="shared" si="3110"/>
        <v>0</v>
      </c>
      <c r="HM290" s="36"/>
      <c r="HN290" s="35">
        <f t="shared" ref="HN290:HO290" si="3111">SUM(HN278:HN289)</f>
        <v>6.1599999999999997E-3</v>
      </c>
      <c r="HO290" s="29">
        <f t="shared" si="3111"/>
        <v>1.2130000000000001</v>
      </c>
      <c r="HP290" s="36"/>
      <c r="HQ290" s="35">
        <f t="shared" ref="HQ290:HR290" si="3112">SUM(HQ278:HQ289)</f>
        <v>0</v>
      </c>
      <c r="HR290" s="29">
        <f t="shared" si="3112"/>
        <v>0</v>
      </c>
      <c r="HS290" s="36"/>
      <c r="HT290" s="35">
        <f t="shared" ref="HT290:HU290" si="3113">SUM(HT278:HT289)</f>
        <v>0.24604000000000004</v>
      </c>
      <c r="HU290" s="29">
        <f t="shared" si="3113"/>
        <v>2.4319999999999999</v>
      </c>
      <c r="HV290" s="36"/>
      <c r="HW290" s="35">
        <f t="shared" ref="HW290:HX290" si="3114">SUM(HW278:HW289)</f>
        <v>0</v>
      </c>
      <c r="HX290" s="29">
        <f t="shared" si="3114"/>
        <v>0</v>
      </c>
      <c r="HY290" s="36"/>
      <c r="HZ290" s="35">
        <f t="shared" ref="HZ290:IA290" si="3115">SUM(HZ278:HZ289)</f>
        <v>0</v>
      </c>
      <c r="IA290" s="29">
        <f t="shared" si="3115"/>
        <v>0</v>
      </c>
      <c r="IB290" s="36"/>
      <c r="IC290" s="35">
        <f t="shared" ref="IC290:ID290" si="3116">SUM(IC278:IC289)</f>
        <v>77.253250000000008</v>
      </c>
      <c r="ID290" s="29">
        <f t="shared" si="3116"/>
        <v>3082.569</v>
      </c>
      <c r="IE290" s="36"/>
      <c r="IF290" s="35">
        <f t="shared" ref="IF290:IG290" si="3117">SUM(IF278:IF289)</f>
        <v>0</v>
      </c>
      <c r="IG290" s="29">
        <f t="shared" si="3117"/>
        <v>0</v>
      </c>
      <c r="IH290" s="36"/>
      <c r="II290" s="35">
        <f t="shared" ref="II290:IJ290" si="3118">SUM(II278:II289)</f>
        <v>2.4299999999999999E-3</v>
      </c>
      <c r="IJ290" s="29">
        <f t="shared" si="3118"/>
        <v>1.6760000000000002</v>
      </c>
      <c r="IK290" s="36"/>
      <c r="IL290" s="35">
        <f t="shared" ref="IL290:IM290" si="3119">SUM(IL278:IL289)</f>
        <v>37.980460000000001</v>
      </c>
      <c r="IM290" s="29">
        <f t="shared" si="3119"/>
        <v>3000.5770000000002</v>
      </c>
      <c r="IN290" s="36"/>
      <c r="IO290" s="35">
        <f t="shared" ref="IO290:IP290" si="3120">SUM(IO278:IO289)</f>
        <v>75.468230000000005</v>
      </c>
      <c r="IP290" s="29">
        <f t="shared" si="3120"/>
        <v>6063.1309999999994</v>
      </c>
      <c r="IQ290" s="36"/>
      <c r="IR290" s="35">
        <f t="shared" ref="IR290:IS290" si="3121">SUM(IR278:IR289)</f>
        <v>0</v>
      </c>
      <c r="IS290" s="29">
        <f t="shared" si="3121"/>
        <v>0</v>
      </c>
      <c r="IT290" s="36"/>
      <c r="IU290" s="35">
        <f t="shared" ref="IU290:IV290" si="3122">SUM(IU278:IU289)</f>
        <v>0</v>
      </c>
      <c r="IV290" s="29">
        <f t="shared" si="3122"/>
        <v>0</v>
      </c>
      <c r="IW290" s="36"/>
      <c r="IX290" s="35">
        <f t="shared" ref="IX290:IY290" si="3123">SUM(IX278:IX289)</f>
        <v>0.17856</v>
      </c>
      <c r="IY290" s="29">
        <f t="shared" si="3123"/>
        <v>6.88</v>
      </c>
      <c r="IZ290" s="36"/>
      <c r="JA290" s="35">
        <f t="shared" ref="JA290:JB290" si="3124">SUM(JA278:JA289)</f>
        <v>29.875460000000004</v>
      </c>
      <c r="JB290" s="29">
        <f t="shared" si="3124"/>
        <v>834.12200000000007</v>
      </c>
      <c r="JC290" s="36"/>
      <c r="JD290" s="35">
        <f t="shared" ref="JD290:JE290" si="3125">SUM(JD278:JD289)</f>
        <v>6.7012</v>
      </c>
      <c r="JE290" s="29">
        <f t="shared" si="3125"/>
        <v>861.46199999999999</v>
      </c>
      <c r="JF290" s="36"/>
      <c r="JG290" s="35">
        <f t="shared" ref="JG290:JH290" si="3126">SUM(JG278:JG289)</f>
        <v>0</v>
      </c>
      <c r="JH290" s="29">
        <f t="shared" si="3126"/>
        <v>0</v>
      </c>
      <c r="JI290" s="36"/>
      <c r="JJ290" s="35">
        <f t="shared" ref="JJ290:JK290" si="3127">SUM(JJ278:JJ289)</f>
        <v>0</v>
      </c>
      <c r="JK290" s="29">
        <f t="shared" si="3127"/>
        <v>0</v>
      </c>
      <c r="JL290" s="36"/>
      <c r="JM290" s="35">
        <f t="shared" ref="JM290:JN290" si="3128">SUM(JM278:JM289)</f>
        <v>0</v>
      </c>
      <c r="JN290" s="29">
        <f t="shared" si="3128"/>
        <v>0</v>
      </c>
      <c r="JO290" s="36"/>
      <c r="JP290" s="35">
        <f t="shared" ref="JP290:JQ290" si="3129">SUM(JP278:JP289)</f>
        <v>160.07473000000002</v>
      </c>
      <c r="JQ290" s="29">
        <f t="shared" si="3129"/>
        <v>13298.682000000001</v>
      </c>
      <c r="JR290" s="36"/>
      <c r="JS290" s="35">
        <f t="shared" ref="JS290:JT290" si="3130">SUM(JS278:JS289)</f>
        <v>0</v>
      </c>
      <c r="JT290" s="29">
        <f t="shared" si="3130"/>
        <v>0</v>
      </c>
      <c r="JU290" s="36"/>
      <c r="JV290" s="35">
        <f t="shared" ref="JV290:JW290" si="3131">SUM(JV278:JV289)</f>
        <v>0</v>
      </c>
      <c r="JW290" s="29">
        <f t="shared" si="3131"/>
        <v>0</v>
      </c>
      <c r="JX290" s="36"/>
      <c r="JY290" s="35">
        <f t="shared" ref="JY290:JZ290" si="3132">SUM(JY278:JY289)</f>
        <v>3.0000000000000001E-3</v>
      </c>
      <c r="JZ290" s="29">
        <f t="shared" si="3132"/>
        <v>0.95</v>
      </c>
      <c r="KA290" s="36"/>
      <c r="KB290" s="35">
        <f t="shared" ref="KB290:KC290" si="3133">SUM(KB278:KB289)</f>
        <v>0</v>
      </c>
      <c r="KC290" s="29">
        <f t="shared" si="3133"/>
        <v>0</v>
      </c>
      <c r="KD290" s="36"/>
      <c r="KE290" s="35">
        <f t="shared" ref="KE290:KF290" si="3134">SUM(KE278:KE289)</f>
        <v>1.3521299999999998</v>
      </c>
      <c r="KF290" s="29">
        <f t="shared" si="3134"/>
        <v>20.13</v>
      </c>
      <c r="KG290" s="36"/>
      <c r="KH290" s="35">
        <f t="shared" ref="KH290:KI290" si="3135">SUM(KH278:KH289)</f>
        <v>1.2900000000000001E-3</v>
      </c>
      <c r="KI290" s="29">
        <f t="shared" si="3135"/>
        <v>5.0000000000000001E-3</v>
      </c>
      <c r="KJ290" s="36"/>
      <c r="KK290" s="35">
        <f t="shared" ref="KK290:KL290" si="3136">SUM(KK278:KK289)</f>
        <v>9.197890000000001</v>
      </c>
      <c r="KL290" s="29">
        <f t="shared" si="3136"/>
        <v>1300.6590000000001</v>
      </c>
      <c r="KM290" s="36"/>
      <c r="KN290" s="35">
        <f t="shared" ref="KN290:KO290" si="3137">SUM(KN278:KN289)</f>
        <v>0</v>
      </c>
      <c r="KO290" s="29">
        <f t="shared" si="3137"/>
        <v>0</v>
      </c>
      <c r="KP290" s="36"/>
      <c r="KQ290" s="35">
        <f t="shared" ref="KQ290:KR290" si="3138">SUM(KQ278:KQ289)</f>
        <v>2.65E-3</v>
      </c>
      <c r="KR290" s="29">
        <f t="shared" si="3138"/>
        <v>3.9E-2</v>
      </c>
      <c r="KS290" s="36"/>
      <c r="KT290" s="35">
        <f t="shared" ref="KT290:KU290" si="3139">SUM(KT278:KT289)</f>
        <v>239.98491999999999</v>
      </c>
      <c r="KU290" s="29">
        <f t="shared" si="3139"/>
        <v>4092.9470000000001</v>
      </c>
      <c r="KV290" s="36"/>
      <c r="KW290" s="35">
        <f t="shared" ref="KW290:KX290" si="3140">SUM(KW278:KW289)</f>
        <v>4.8000000000000001E-2</v>
      </c>
      <c r="KX290" s="29">
        <f t="shared" si="3140"/>
        <v>2.1269999999999998</v>
      </c>
      <c r="KY290" s="36"/>
      <c r="KZ290" s="35">
        <f t="shared" ref="KZ290:LA290" si="3141">SUM(KZ278:KZ289)</f>
        <v>374.53951999999998</v>
      </c>
      <c r="LA290" s="29">
        <f t="shared" si="3141"/>
        <v>12866.303</v>
      </c>
      <c r="LB290" s="36"/>
      <c r="LC290" s="35">
        <f t="shared" ref="LC290:LD290" si="3142">SUM(LC278:LC289)</f>
        <v>120.17505</v>
      </c>
      <c r="LD290" s="29">
        <f t="shared" si="3142"/>
        <v>9222.18</v>
      </c>
      <c r="LE290" s="36"/>
      <c r="LF290" s="35">
        <f t="shared" ref="LF290:LG290" si="3143">SUM(LF278:LF289)</f>
        <v>8.2395800000000001</v>
      </c>
      <c r="LG290" s="29">
        <f t="shared" si="3143"/>
        <v>317.77199999999999</v>
      </c>
      <c r="LH290" s="36"/>
      <c r="LI290" s="35">
        <f t="shared" ref="LI290:LJ290" si="3144">SUM(LI278:LI289)</f>
        <v>0.33329999999999999</v>
      </c>
      <c r="LJ290" s="29">
        <f t="shared" si="3144"/>
        <v>6.5110000000000001</v>
      </c>
      <c r="LK290" s="36"/>
      <c r="LL290" s="35">
        <f t="shared" ref="LL290:LM290" si="3145">SUM(LL278:LL289)</f>
        <v>0</v>
      </c>
      <c r="LM290" s="29">
        <f t="shared" si="3145"/>
        <v>0</v>
      </c>
      <c r="LN290" s="36"/>
      <c r="LO290" s="35">
        <f t="shared" ref="LO290:LP290" si="3146">SUM(LO278:LO289)</f>
        <v>0</v>
      </c>
      <c r="LP290" s="29">
        <f t="shared" si="3146"/>
        <v>0</v>
      </c>
      <c r="LQ290" s="36"/>
      <c r="LR290" s="35">
        <f t="shared" ref="LR290:LS290" si="3147">SUM(LR278:LR289)</f>
        <v>0</v>
      </c>
      <c r="LS290" s="29">
        <f t="shared" si="3147"/>
        <v>0</v>
      </c>
      <c r="LT290" s="36"/>
      <c r="LU290" s="35">
        <f t="shared" ref="LU290:LV290" si="3148">SUM(LU278:LU289)</f>
        <v>88.888099999999994</v>
      </c>
      <c r="LV290" s="29">
        <f t="shared" si="3148"/>
        <v>2654.096</v>
      </c>
      <c r="LW290" s="36"/>
      <c r="LX290" s="35">
        <f t="shared" ref="LX290:LY290" si="3149">SUM(LX278:LX289)</f>
        <v>278.01600000000002</v>
      </c>
      <c r="LY290" s="29">
        <f t="shared" si="3149"/>
        <v>8040.1280000000006</v>
      </c>
      <c r="LZ290" s="36"/>
      <c r="MA290" s="79">
        <f t="shared" si="3034"/>
        <v>8597.8050400000011</v>
      </c>
      <c r="MB290" s="82">
        <f t="shared" si="3035"/>
        <v>316207.06799999991</v>
      </c>
    </row>
  </sheetData>
  <mergeCells count="113">
    <mergeCell ref="HQ4:HS4"/>
    <mergeCell ref="C4:E4"/>
    <mergeCell ref="A4:B4"/>
    <mergeCell ref="CL4:CN4"/>
    <mergeCell ref="CR4:CT4"/>
    <mergeCell ref="BW4:BY4"/>
    <mergeCell ref="F4:H4"/>
    <mergeCell ref="I4:K4"/>
    <mergeCell ref="BE4:BG4"/>
    <mergeCell ref="BK4:BM4"/>
    <mergeCell ref="L4:N4"/>
    <mergeCell ref="O4:Q4"/>
    <mergeCell ref="R4:T4"/>
    <mergeCell ref="AM4:AO4"/>
    <mergeCell ref="AG4:AI4"/>
    <mergeCell ref="HK4:HM4"/>
    <mergeCell ref="U4:W4"/>
    <mergeCell ref="X4:Z4"/>
    <mergeCell ref="EW4:EY4"/>
    <mergeCell ref="HB4:HD4"/>
    <mergeCell ref="DV4:DX4"/>
    <mergeCell ref="BH4:BJ4"/>
    <mergeCell ref="AJ4:AL4"/>
    <mergeCell ref="AA4:AC4"/>
    <mergeCell ref="IF4:IH4"/>
    <mergeCell ref="HZ4:IB4"/>
    <mergeCell ref="LF4:LH4"/>
    <mergeCell ref="KE4:KG4"/>
    <mergeCell ref="KK4:KM4"/>
    <mergeCell ref="KZ4:LB4"/>
    <mergeCell ref="IR4:IT4"/>
    <mergeCell ref="LC4:LE4"/>
    <mergeCell ref="IO4:IQ4"/>
    <mergeCell ref="II4:IK4"/>
    <mergeCell ref="IL4:IN4"/>
    <mergeCell ref="IC4:IE4"/>
    <mergeCell ref="JG4:JI4"/>
    <mergeCell ref="KT4:KV4"/>
    <mergeCell ref="KQ4:KS4"/>
    <mergeCell ref="JV4:JX4"/>
    <mergeCell ref="KN4:KP4"/>
    <mergeCell ref="HW4:HY4"/>
    <mergeCell ref="CC4:CE4"/>
    <mergeCell ref="AP4:AR4"/>
    <mergeCell ref="AV4:AX4"/>
    <mergeCell ref="HT4:HV4"/>
    <mergeCell ref="DG4:DI4"/>
    <mergeCell ref="DS4:DU4"/>
    <mergeCell ref="DM4:DO4"/>
    <mergeCell ref="HN4:HP4"/>
    <mergeCell ref="ET4:EV4"/>
    <mergeCell ref="GP4:GR4"/>
    <mergeCell ref="GM4:GO4"/>
    <mergeCell ref="GA4:GC4"/>
    <mergeCell ref="FI4:FK4"/>
    <mergeCell ref="FF4:FH4"/>
    <mergeCell ref="GV4:GX4"/>
    <mergeCell ref="EH4:EJ4"/>
    <mergeCell ref="DY4:EA4"/>
    <mergeCell ref="EB4:ED4"/>
    <mergeCell ref="HE4:HG4"/>
    <mergeCell ref="GS4:GU4"/>
    <mergeCell ref="GY4:HA4"/>
    <mergeCell ref="FR4:FT4"/>
    <mergeCell ref="EN4:EP4"/>
    <mergeCell ref="LX4:LZ4"/>
    <mergeCell ref="LR4:LT4"/>
    <mergeCell ref="IU4:IW4"/>
    <mergeCell ref="JA4:JC4"/>
    <mergeCell ref="JD4:JF4"/>
    <mergeCell ref="JJ4:JL4"/>
    <mergeCell ref="JY4:KA4"/>
    <mergeCell ref="JM4:JO4"/>
    <mergeCell ref="JP4:JR4"/>
    <mergeCell ref="JS4:JU4"/>
    <mergeCell ref="LI4:LK4"/>
    <mergeCell ref="KB4:KD4"/>
    <mergeCell ref="KW4:KY4"/>
    <mergeCell ref="LU4:LW4"/>
    <mergeCell ref="LL4:LN4"/>
    <mergeCell ref="LO4:LQ4"/>
    <mergeCell ref="IX4:IZ4"/>
    <mergeCell ref="KH4:KJ4"/>
    <mergeCell ref="BB4:BD4"/>
    <mergeCell ref="AD4:AF4"/>
    <mergeCell ref="AY4:BA4"/>
    <mergeCell ref="EK4:EM4"/>
    <mergeCell ref="DJ4:DL4"/>
    <mergeCell ref="DP4:DR4"/>
    <mergeCell ref="CO4:CQ4"/>
    <mergeCell ref="GD4:GF4"/>
    <mergeCell ref="FX4:FZ4"/>
    <mergeCell ref="FO4:FQ4"/>
    <mergeCell ref="EE4:EG4"/>
    <mergeCell ref="AS4:AU4"/>
    <mergeCell ref="EQ4:ES4"/>
    <mergeCell ref="HH4:HJ4"/>
    <mergeCell ref="BN4:BP4"/>
    <mergeCell ref="CX4:CZ4"/>
    <mergeCell ref="BZ4:CB4"/>
    <mergeCell ref="DD4:DF4"/>
    <mergeCell ref="BQ4:BS4"/>
    <mergeCell ref="DA4:DC4"/>
    <mergeCell ref="CF4:CH4"/>
    <mergeCell ref="BT4:BV4"/>
    <mergeCell ref="CI4:CK4"/>
    <mergeCell ref="CU4:CW4"/>
    <mergeCell ref="FL4:FN4"/>
    <mergeCell ref="GJ4:GL4"/>
    <mergeCell ref="EZ4:FB4"/>
    <mergeCell ref="GG4:GI4"/>
    <mergeCell ref="FU4:FW4"/>
    <mergeCell ref="FC4:F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1905.31 Imports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2025-06-04T09:13:59Z</dcterms:modified>
</cp:coreProperties>
</file>