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C7DBE0A-E4AB-462D-8A5F-D67267D1DDD5}" xr6:coauthVersionLast="47" xr6:coauthVersionMax="47" xr10:uidLastSave="{00000000-0000-0000-0000-000000000000}"/>
  <bookViews>
    <workbookView xWindow="7116" yWindow="84" windowWidth="9228" windowHeight="12096" xr2:uid="{00000000-000D-0000-FFFF-FFFF00000000}"/>
  </bookViews>
  <sheets>
    <sheet name="1902.2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78" i="1" l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AE278" i="1" s="1"/>
  <c r="F278" i="1"/>
  <c r="AD278" i="1" s="1"/>
  <c r="AC277" i="1"/>
  <c r="Z277" i="1"/>
  <c r="W277" i="1"/>
  <c r="T277" i="1"/>
  <c r="Q277" i="1"/>
  <c r="N277" i="1"/>
  <c r="K277" i="1"/>
  <c r="H277" i="1"/>
  <c r="AC276" i="1"/>
  <c r="Z276" i="1"/>
  <c r="W276" i="1"/>
  <c r="T276" i="1"/>
  <c r="Q276" i="1"/>
  <c r="N276" i="1"/>
  <c r="K276" i="1"/>
  <c r="H276" i="1"/>
  <c r="AC275" i="1"/>
  <c r="Z275" i="1"/>
  <c r="W275" i="1"/>
  <c r="T275" i="1"/>
  <c r="Q275" i="1"/>
  <c r="N275" i="1"/>
  <c r="K275" i="1"/>
  <c r="H275" i="1"/>
  <c r="AC274" i="1"/>
  <c r="Z274" i="1"/>
  <c r="W274" i="1"/>
  <c r="T274" i="1"/>
  <c r="Q274" i="1"/>
  <c r="N274" i="1"/>
  <c r="K274" i="1"/>
  <c r="H274" i="1"/>
  <c r="AC273" i="1"/>
  <c r="Z273" i="1"/>
  <c r="W273" i="1"/>
  <c r="T273" i="1"/>
  <c r="Q273" i="1"/>
  <c r="N273" i="1"/>
  <c r="K273" i="1"/>
  <c r="H273" i="1"/>
  <c r="AC272" i="1"/>
  <c r="Z272" i="1"/>
  <c r="W272" i="1"/>
  <c r="T272" i="1"/>
  <c r="Q272" i="1"/>
  <c r="N272" i="1"/>
  <c r="K272" i="1"/>
  <c r="H272" i="1"/>
  <c r="AC271" i="1"/>
  <c r="Z271" i="1"/>
  <c r="W271" i="1"/>
  <c r="T271" i="1"/>
  <c r="Q271" i="1"/>
  <c r="N271" i="1"/>
  <c r="K271" i="1"/>
  <c r="H271" i="1"/>
  <c r="AC270" i="1"/>
  <c r="Z270" i="1"/>
  <c r="W270" i="1"/>
  <c r="T270" i="1"/>
  <c r="Q270" i="1"/>
  <c r="N270" i="1"/>
  <c r="K270" i="1"/>
  <c r="H270" i="1"/>
  <c r="AC269" i="1"/>
  <c r="Z269" i="1"/>
  <c r="W269" i="1"/>
  <c r="T269" i="1"/>
  <c r="Q269" i="1"/>
  <c r="N269" i="1"/>
  <c r="K269" i="1"/>
  <c r="H269" i="1"/>
  <c r="AC268" i="1"/>
  <c r="Z268" i="1"/>
  <c r="W268" i="1"/>
  <c r="T268" i="1"/>
  <c r="Q268" i="1"/>
  <c r="N268" i="1"/>
  <c r="K268" i="1"/>
  <c r="H268" i="1"/>
  <c r="AC267" i="1"/>
  <c r="Z267" i="1"/>
  <c r="W267" i="1"/>
  <c r="T267" i="1"/>
  <c r="Q267" i="1"/>
  <c r="N267" i="1"/>
  <c r="K267" i="1"/>
  <c r="H267" i="1"/>
  <c r="AC266" i="1"/>
  <c r="Z266" i="1"/>
  <c r="W266" i="1"/>
  <c r="T266" i="1"/>
  <c r="Q266" i="1"/>
  <c r="N266" i="1"/>
  <c r="K266" i="1"/>
  <c r="H266" i="1"/>
  <c r="D278" i="1"/>
  <c r="C278" i="1"/>
  <c r="AE277" i="1"/>
  <c r="AD277" i="1"/>
  <c r="E277" i="1"/>
  <c r="AE276" i="1"/>
  <c r="AD276" i="1"/>
  <c r="E276" i="1"/>
  <c r="AE275" i="1"/>
  <c r="AD275" i="1"/>
  <c r="E275" i="1"/>
  <c r="AE274" i="1"/>
  <c r="AD274" i="1"/>
  <c r="E274" i="1"/>
  <c r="AE273" i="1"/>
  <c r="AD273" i="1"/>
  <c r="E273" i="1"/>
  <c r="AE272" i="1"/>
  <c r="AD272" i="1"/>
  <c r="E272" i="1"/>
  <c r="AE271" i="1"/>
  <c r="AD271" i="1"/>
  <c r="E271" i="1"/>
  <c r="AE270" i="1"/>
  <c r="AD270" i="1"/>
  <c r="E270" i="1"/>
  <c r="AE269" i="1"/>
  <c r="AD269" i="1"/>
  <c r="E269" i="1"/>
  <c r="AE268" i="1"/>
  <c r="AD268" i="1"/>
  <c r="E268" i="1"/>
  <c r="AE267" i="1"/>
  <c r="AD267" i="1"/>
  <c r="E267" i="1"/>
  <c r="AE266" i="1"/>
  <c r="AD266" i="1"/>
  <c r="E26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Y252" i="1"/>
  <c r="X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Y226" i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Z84" i="1"/>
  <c r="Y83" i="1"/>
  <c r="X83" i="1"/>
  <c r="Y70" i="1"/>
  <c r="X70" i="1"/>
  <c r="Y57" i="1"/>
  <c r="X57" i="1"/>
  <c r="Y44" i="1"/>
  <c r="X44" i="1"/>
  <c r="Y31" i="1"/>
  <c r="X31" i="1"/>
  <c r="Y18" i="1"/>
  <c r="X18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AC264" i="1"/>
  <c r="W264" i="1"/>
  <c r="T264" i="1"/>
  <c r="Q264" i="1"/>
  <c r="N264" i="1"/>
  <c r="K264" i="1"/>
  <c r="H264" i="1"/>
  <c r="AC263" i="1"/>
  <c r="W263" i="1"/>
  <c r="T263" i="1"/>
  <c r="Q263" i="1"/>
  <c r="N263" i="1"/>
  <c r="K263" i="1"/>
  <c r="H263" i="1"/>
  <c r="AC262" i="1"/>
  <c r="W262" i="1"/>
  <c r="T262" i="1"/>
  <c r="Q262" i="1"/>
  <c r="N262" i="1"/>
  <c r="K262" i="1"/>
  <c r="H262" i="1"/>
  <c r="AC261" i="1"/>
  <c r="W261" i="1"/>
  <c r="T261" i="1"/>
  <c r="Q261" i="1"/>
  <c r="N261" i="1"/>
  <c r="K261" i="1"/>
  <c r="H261" i="1"/>
  <c r="AC260" i="1"/>
  <c r="W260" i="1"/>
  <c r="T260" i="1"/>
  <c r="Q260" i="1"/>
  <c r="N260" i="1"/>
  <c r="K260" i="1"/>
  <c r="H260" i="1"/>
  <c r="AC259" i="1"/>
  <c r="W259" i="1"/>
  <c r="T259" i="1"/>
  <c r="Q259" i="1"/>
  <c r="N259" i="1"/>
  <c r="K259" i="1"/>
  <c r="H259" i="1"/>
  <c r="AC258" i="1"/>
  <c r="W258" i="1"/>
  <c r="T258" i="1"/>
  <c r="Q258" i="1"/>
  <c r="N258" i="1"/>
  <c r="K258" i="1"/>
  <c r="H258" i="1"/>
  <c r="AC257" i="1"/>
  <c r="W257" i="1"/>
  <c r="T257" i="1"/>
  <c r="Q257" i="1"/>
  <c r="N257" i="1"/>
  <c r="K257" i="1"/>
  <c r="H257" i="1"/>
  <c r="AC256" i="1"/>
  <c r="W256" i="1"/>
  <c r="T256" i="1"/>
  <c r="Q256" i="1"/>
  <c r="N256" i="1"/>
  <c r="K256" i="1"/>
  <c r="H256" i="1"/>
  <c r="AC255" i="1"/>
  <c r="W255" i="1"/>
  <c r="T255" i="1"/>
  <c r="Q255" i="1"/>
  <c r="N255" i="1"/>
  <c r="K255" i="1"/>
  <c r="H255" i="1"/>
  <c r="AC254" i="1"/>
  <c r="W254" i="1"/>
  <c r="T254" i="1"/>
  <c r="Q254" i="1"/>
  <c r="N254" i="1"/>
  <c r="K254" i="1"/>
  <c r="H254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W251" i="1"/>
  <c r="T251" i="1"/>
  <c r="Q251" i="1"/>
  <c r="N251" i="1"/>
  <c r="K251" i="1"/>
  <c r="H251" i="1"/>
  <c r="W250" i="1"/>
  <c r="T250" i="1"/>
  <c r="Q250" i="1"/>
  <c r="N250" i="1"/>
  <c r="K250" i="1"/>
  <c r="H250" i="1"/>
  <c r="W249" i="1"/>
  <c r="T249" i="1"/>
  <c r="Q249" i="1"/>
  <c r="N249" i="1"/>
  <c r="K249" i="1"/>
  <c r="H249" i="1"/>
  <c r="W248" i="1"/>
  <c r="T248" i="1"/>
  <c r="Q248" i="1"/>
  <c r="N248" i="1"/>
  <c r="K248" i="1"/>
  <c r="H248" i="1"/>
  <c r="W247" i="1"/>
  <c r="T247" i="1"/>
  <c r="Q247" i="1"/>
  <c r="N247" i="1"/>
  <c r="K247" i="1"/>
  <c r="H247" i="1"/>
  <c r="W246" i="1"/>
  <c r="T246" i="1"/>
  <c r="Q246" i="1"/>
  <c r="N246" i="1"/>
  <c r="K246" i="1"/>
  <c r="H246" i="1"/>
  <c r="W245" i="1"/>
  <c r="T245" i="1"/>
  <c r="Q245" i="1"/>
  <c r="N245" i="1"/>
  <c r="K245" i="1"/>
  <c r="H245" i="1"/>
  <c r="W244" i="1"/>
  <c r="T244" i="1"/>
  <c r="Q244" i="1"/>
  <c r="N244" i="1"/>
  <c r="K244" i="1"/>
  <c r="H244" i="1"/>
  <c r="W243" i="1"/>
  <c r="T243" i="1"/>
  <c r="Q243" i="1"/>
  <c r="N243" i="1"/>
  <c r="K243" i="1"/>
  <c r="H243" i="1"/>
  <c r="W242" i="1"/>
  <c r="T242" i="1"/>
  <c r="Q242" i="1"/>
  <c r="N242" i="1"/>
  <c r="K242" i="1"/>
  <c r="H242" i="1"/>
  <c r="W241" i="1"/>
  <c r="T241" i="1"/>
  <c r="Q241" i="1"/>
  <c r="N241" i="1"/>
  <c r="K241" i="1"/>
  <c r="H241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W238" i="1"/>
  <c r="T238" i="1"/>
  <c r="Q238" i="1"/>
  <c r="N238" i="1"/>
  <c r="K238" i="1"/>
  <c r="H238" i="1"/>
  <c r="W237" i="1"/>
  <c r="T237" i="1"/>
  <c r="Q237" i="1"/>
  <c r="N237" i="1"/>
  <c r="K237" i="1"/>
  <c r="H237" i="1"/>
  <c r="W236" i="1"/>
  <c r="T236" i="1"/>
  <c r="Q236" i="1"/>
  <c r="N236" i="1"/>
  <c r="K236" i="1"/>
  <c r="H236" i="1"/>
  <c r="W235" i="1"/>
  <c r="T235" i="1"/>
  <c r="Q235" i="1"/>
  <c r="N235" i="1"/>
  <c r="K235" i="1"/>
  <c r="H235" i="1"/>
  <c r="W234" i="1"/>
  <c r="T234" i="1"/>
  <c r="Q234" i="1"/>
  <c r="N234" i="1"/>
  <c r="K234" i="1"/>
  <c r="H234" i="1"/>
  <c r="W233" i="1"/>
  <c r="T233" i="1"/>
  <c r="Q233" i="1"/>
  <c r="N233" i="1"/>
  <c r="K233" i="1"/>
  <c r="H233" i="1"/>
  <c r="W232" i="1"/>
  <c r="T232" i="1"/>
  <c r="Q232" i="1"/>
  <c r="N232" i="1"/>
  <c r="K232" i="1"/>
  <c r="H232" i="1"/>
  <c r="W231" i="1"/>
  <c r="T231" i="1"/>
  <c r="Q231" i="1"/>
  <c r="N231" i="1"/>
  <c r="K231" i="1"/>
  <c r="H231" i="1"/>
  <c r="W230" i="1"/>
  <c r="T230" i="1"/>
  <c r="Q230" i="1"/>
  <c r="N230" i="1"/>
  <c r="K230" i="1"/>
  <c r="H230" i="1"/>
  <c r="W229" i="1"/>
  <c r="T229" i="1"/>
  <c r="Q229" i="1"/>
  <c r="N229" i="1"/>
  <c r="K229" i="1"/>
  <c r="H229" i="1"/>
  <c r="W228" i="1"/>
  <c r="T228" i="1"/>
  <c r="Q228" i="1"/>
  <c r="N228" i="1"/>
  <c r="K228" i="1"/>
  <c r="H228" i="1"/>
  <c r="W227" i="1"/>
  <c r="T227" i="1"/>
  <c r="Q227" i="1"/>
  <c r="N227" i="1"/>
  <c r="K227" i="1"/>
  <c r="H227" i="1"/>
  <c r="D239" i="1"/>
  <c r="AE239" i="1" s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AD239" i="1" l="1"/>
  <c r="AE265" i="1"/>
  <c r="AD265" i="1"/>
  <c r="AD252" i="1"/>
  <c r="AE252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W225" i="1"/>
  <c r="T225" i="1"/>
  <c r="Q225" i="1"/>
  <c r="N225" i="1"/>
  <c r="K225" i="1"/>
  <c r="H225" i="1"/>
  <c r="W224" i="1"/>
  <c r="T224" i="1"/>
  <c r="Q224" i="1"/>
  <c r="N224" i="1"/>
  <c r="K224" i="1"/>
  <c r="H224" i="1"/>
  <c r="W223" i="1"/>
  <c r="T223" i="1"/>
  <c r="Q223" i="1"/>
  <c r="N223" i="1"/>
  <c r="K223" i="1"/>
  <c r="H223" i="1"/>
  <c r="W222" i="1"/>
  <c r="T222" i="1"/>
  <c r="Q222" i="1"/>
  <c r="N222" i="1"/>
  <c r="K222" i="1"/>
  <c r="H222" i="1"/>
  <c r="W221" i="1"/>
  <c r="T221" i="1"/>
  <c r="Q221" i="1"/>
  <c r="N221" i="1"/>
  <c r="K221" i="1"/>
  <c r="H221" i="1"/>
  <c r="W220" i="1"/>
  <c r="T220" i="1"/>
  <c r="Q220" i="1"/>
  <c r="N220" i="1"/>
  <c r="K220" i="1"/>
  <c r="H220" i="1"/>
  <c r="W219" i="1"/>
  <c r="T219" i="1"/>
  <c r="Q219" i="1"/>
  <c r="N219" i="1"/>
  <c r="K219" i="1"/>
  <c r="H219" i="1"/>
  <c r="W218" i="1"/>
  <c r="T218" i="1"/>
  <c r="Q218" i="1"/>
  <c r="N218" i="1"/>
  <c r="K218" i="1"/>
  <c r="H218" i="1"/>
  <c r="W217" i="1"/>
  <c r="T217" i="1"/>
  <c r="Q217" i="1"/>
  <c r="N217" i="1"/>
  <c r="K217" i="1"/>
  <c r="H217" i="1"/>
  <c r="W216" i="1"/>
  <c r="T216" i="1"/>
  <c r="Q216" i="1"/>
  <c r="N216" i="1"/>
  <c r="K216" i="1"/>
  <c r="H216" i="1"/>
  <c r="W215" i="1"/>
  <c r="T215" i="1"/>
  <c r="Q215" i="1"/>
  <c r="N215" i="1"/>
  <c r="K215" i="1"/>
  <c r="H215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D226" i="1" l="1"/>
  <c r="AE226" i="1"/>
  <c r="AE212" i="1"/>
  <c r="AD212" i="1"/>
  <c r="AE211" i="1"/>
  <c r="AD211" i="1"/>
  <c r="AE210" i="1"/>
  <c r="AD210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9" i="1"/>
  <c r="AD209" i="1"/>
  <c r="W212" i="1"/>
  <c r="W211" i="1"/>
  <c r="W210" i="1"/>
  <c r="W209" i="1"/>
  <c r="W208" i="1"/>
  <c r="W207" i="1"/>
  <c r="W206" i="1"/>
  <c r="W205" i="1"/>
  <c r="T212" i="1"/>
  <c r="T211" i="1"/>
  <c r="T210" i="1"/>
  <c r="T209" i="1"/>
  <c r="T208" i="1"/>
  <c r="T207" i="1"/>
  <c r="T206" i="1"/>
  <c r="T205" i="1"/>
  <c r="Q212" i="1"/>
  <c r="Q211" i="1"/>
  <c r="Q210" i="1"/>
  <c r="Q209" i="1"/>
  <c r="Q208" i="1"/>
  <c r="Q207" i="1"/>
  <c r="Q206" i="1"/>
  <c r="Q205" i="1"/>
  <c r="H212" i="1"/>
  <c r="H211" i="1"/>
  <c r="H210" i="1"/>
  <c r="H209" i="1"/>
  <c r="H208" i="1"/>
  <c r="H207" i="1"/>
  <c r="H206" i="1"/>
  <c r="H205" i="1"/>
  <c r="E212" i="1"/>
  <c r="E211" i="1"/>
  <c r="E210" i="1"/>
  <c r="E209" i="1"/>
  <c r="E208" i="1"/>
  <c r="E207" i="1"/>
  <c r="E206" i="1"/>
  <c r="E205" i="1"/>
  <c r="N212" i="1"/>
  <c r="N211" i="1"/>
  <c r="N210" i="1"/>
  <c r="N209" i="1"/>
  <c r="N208" i="1"/>
  <c r="N207" i="1"/>
  <c r="N206" i="1"/>
  <c r="N205" i="1"/>
  <c r="P213" i="1" l="1"/>
  <c r="O213" i="1"/>
  <c r="P200" i="1"/>
  <c r="O200" i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V213" i="1" l="1"/>
  <c r="U213" i="1"/>
  <c r="S213" i="1"/>
  <c r="R213" i="1"/>
  <c r="M213" i="1"/>
  <c r="L213" i="1"/>
  <c r="J213" i="1"/>
  <c r="I213" i="1"/>
  <c r="G213" i="1"/>
  <c r="F213" i="1"/>
  <c r="D213" i="1"/>
  <c r="C213" i="1"/>
  <c r="AE213" i="1" l="1"/>
  <c r="AD213" i="1"/>
  <c r="V200" i="1"/>
  <c r="U200" i="1"/>
  <c r="S200" i="1"/>
  <c r="R200" i="1"/>
  <c r="M200" i="1"/>
  <c r="L200" i="1"/>
  <c r="J200" i="1"/>
  <c r="I200" i="1"/>
  <c r="G200" i="1"/>
  <c r="F200" i="1"/>
  <c r="D200" i="1"/>
  <c r="C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D200" i="1" l="1"/>
  <c r="AE200" i="1"/>
  <c r="W184" i="1"/>
  <c r="N181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D187" i="1" l="1"/>
  <c r="AE187" i="1"/>
  <c r="AD163" i="1"/>
  <c r="AE163" i="1"/>
  <c r="AD164" i="1"/>
  <c r="AE164" i="1"/>
  <c r="AD165" i="1"/>
  <c r="AE165" i="1"/>
  <c r="AD166" i="1"/>
  <c r="AE166" i="1"/>
  <c r="AD167" i="1"/>
  <c r="AE167" i="1"/>
  <c r="AD168" i="1"/>
  <c r="AE168" i="1"/>
  <c r="AD169" i="1"/>
  <c r="AE169" i="1"/>
  <c r="AD170" i="1"/>
  <c r="AE170" i="1"/>
  <c r="AD171" i="1"/>
  <c r="AE171" i="1"/>
  <c r="AD172" i="1"/>
  <c r="AE172" i="1"/>
  <c r="AD173" i="1"/>
  <c r="AE173" i="1"/>
  <c r="AE162" i="1"/>
  <c r="AD162" i="1"/>
  <c r="W165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S174" i="1" l="1"/>
  <c r="R174" i="1"/>
  <c r="M174" i="1"/>
  <c r="L174" i="1"/>
  <c r="J174" i="1"/>
  <c r="I174" i="1"/>
  <c r="G174" i="1"/>
  <c r="F174" i="1"/>
  <c r="D174" i="1"/>
  <c r="C174" i="1"/>
  <c r="AD174" i="1" l="1"/>
  <c r="AE174" i="1"/>
  <c r="AE150" i="1"/>
  <c r="AE151" i="1"/>
  <c r="AE152" i="1"/>
  <c r="AE153" i="1"/>
  <c r="AE154" i="1"/>
  <c r="AE155" i="1"/>
  <c r="AE156" i="1"/>
  <c r="AE157" i="1"/>
  <c r="AE158" i="1"/>
  <c r="AE159" i="1"/>
  <c r="AE160" i="1"/>
  <c r="AD150" i="1"/>
  <c r="AD151" i="1"/>
  <c r="AD152" i="1"/>
  <c r="AD153" i="1"/>
  <c r="AD154" i="1"/>
  <c r="AD155" i="1"/>
  <c r="AD156" i="1"/>
  <c r="AD157" i="1"/>
  <c r="AD158" i="1"/>
  <c r="AD159" i="1"/>
  <c r="AD160" i="1"/>
  <c r="AE149" i="1"/>
  <c r="AD149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61" i="1"/>
  <c r="I161" i="1"/>
  <c r="K150" i="1"/>
  <c r="S161" i="1" l="1"/>
  <c r="R161" i="1"/>
  <c r="M161" i="1"/>
  <c r="L161" i="1"/>
  <c r="G161" i="1"/>
  <c r="F161" i="1"/>
  <c r="D161" i="1"/>
  <c r="C161" i="1"/>
  <c r="AD161" i="1" l="1"/>
  <c r="AE161" i="1"/>
  <c r="S148" i="1"/>
  <c r="R148" i="1"/>
  <c r="M148" i="1"/>
  <c r="L148" i="1"/>
  <c r="G148" i="1"/>
  <c r="F148" i="1"/>
  <c r="D148" i="1"/>
  <c r="C148" i="1"/>
  <c r="AE147" i="1"/>
  <c r="AD147" i="1"/>
  <c r="AE146" i="1"/>
  <c r="AD146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D148" i="1" l="1"/>
  <c r="AE148" i="1"/>
  <c r="S135" i="1"/>
  <c r="R135" i="1"/>
  <c r="M135" i="1"/>
  <c r="L135" i="1"/>
  <c r="G135" i="1"/>
  <c r="F135" i="1"/>
  <c r="D135" i="1"/>
  <c r="C135" i="1"/>
  <c r="S122" i="1" l="1"/>
  <c r="R122" i="1"/>
  <c r="M122" i="1"/>
  <c r="L122" i="1"/>
  <c r="G122" i="1"/>
  <c r="F122" i="1"/>
  <c r="AE135" i="1"/>
  <c r="AD135" i="1"/>
  <c r="AE134" i="1"/>
  <c r="AD134" i="1"/>
  <c r="AE133" i="1"/>
  <c r="AD133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1" i="1"/>
  <c r="AD121" i="1"/>
  <c r="AE120" i="1"/>
  <c r="AD120" i="1"/>
  <c r="AE119" i="1"/>
  <c r="AD119" i="1"/>
  <c r="AE118" i="1"/>
  <c r="AD118" i="1"/>
  <c r="AE117" i="1"/>
  <c r="AD117" i="1"/>
  <c r="AE116" i="1"/>
  <c r="AD116" i="1"/>
  <c r="AE115" i="1"/>
  <c r="AD115" i="1"/>
  <c r="AE114" i="1"/>
  <c r="AD114" i="1"/>
  <c r="AE113" i="1"/>
  <c r="AD113" i="1"/>
  <c r="AE112" i="1"/>
  <c r="AD112" i="1"/>
  <c r="AE111" i="1"/>
  <c r="AD111" i="1"/>
  <c r="AE110" i="1"/>
  <c r="AD110" i="1"/>
  <c r="AE108" i="1"/>
  <c r="AD108" i="1"/>
  <c r="AE107" i="1"/>
  <c r="AD107" i="1"/>
  <c r="AE106" i="1"/>
  <c r="AD106" i="1"/>
  <c r="AE105" i="1"/>
  <c r="AD105" i="1"/>
  <c r="AE104" i="1"/>
  <c r="AD104" i="1"/>
  <c r="AE103" i="1"/>
  <c r="AD103" i="1"/>
  <c r="AE102" i="1"/>
  <c r="AD102" i="1"/>
  <c r="AE101" i="1"/>
  <c r="AD101" i="1"/>
  <c r="AE100" i="1"/>
  <c r="AD100" i="1"/>
  <c r="AE99" i="1"/>
  <c r="AD99" i="1"/>
  <c r="AE98" i="1"/>
  <c r="AD98" i="1"/>
  <c r="AE97" i="1"/>
  <c r="AD97" i="1"/>
  <c r="AE95" i="1"/>
  <c r="AD95" i="1"/>
  <c r="AE94" i="1"/>
  <c r="AD94" i="1"/>
  <c r="AE93" i="1"/>
  <c r="AD93" i="1"/>
  <c r="AE92" i="1"/>
  <c r="AD92" i="1"/>
  <c r="AE91" i="1"/>
  <c r="AD91" i="1"/>
  <c r="AE90" i="1"/>
  <c r="AD90" i="1"/>
  <c r="AE89" i="1"/>
  <c r="AD89" i="1"/>
  <c r="AE88" i="1"/>
  <c r="AD88" i="1"/>
  <c r="AE87" i="1"/>
  <c r="AD87" i="1"/>
  <c r="AE86" i="1"/>
  <c r="AD86" i="1"/>
  <c r="AE85" i="1"/>
  <c r="AD85" i="1"/>
  <c r="AE84" i="1"/>
  <c r="AD84" i="1"/>
  <c r="AE82" i="1"/>
  <c r="AD82" i="1"/>
  <c r="AE81" i="1"/>
  <c r="AD81" i="1"/>
  <c r="AE80" i="1"/>
  <c r="AD80" i="1"/>
  <c r="AE79" i="1"/>
  <c r="AD79" i="1"/>
  <c r="AE78" i="1"/>
  <c r="AD78" i="1"/>
  <c r="AE77" i="1"/>
  <c r="AD77" i="1"/>
  <c r="AE76" i="1"/>
  <c r="AD76" i="1"/>
  <c r="AE75" i="1"/>
  <c r="AD75" i="1"/>
  <c r="AE74" i="1"/>
  <c r="AD74" i="1"/>
  <c r="AE73" i="1"/>
  <c r="AD73" i="1"/>
  <c r="AE72" i="1"/>
  <c r="AD72" i="1"/>
  <c r="AE71" i="1"/>
  <c r="AD71" i="1"/>
  <c r="AE69" i="1"/>
  <c r="AD69" i="1"/>
  <c r="AE68" i="1"/>
  <c r="AD68" i="1"/>
  <c r="AE67" i="1"/>
  <c r="AD67" i="1"/>
  <c r="AE66" i="1"/>
  <c r="AD66" i="1"/>
  <c r="AE65" i="1"/>
  <c r="AD65" i="1"/>
  <c r="AE64" i="1"/>
  <c r="AD64" i="1"/>
  <c r="AE63" i="1"/>
  <c r="AD63" i="1"/>
  <c r="AE62" i="1"/>
  <c r="AD62" i="1"/>
  <c r="AE61" i="1"/>
  <c r="AD61" i="1"/>
  <c r="AE60" i="1"/>
  <c r="AD60" i="1"/>
  <c r="AE59" i="1"/>
  <c r="AD59" i="1"/>
  <c r="AE58" i="1"/>
  <c r="AD58" i="1"/>
  <c r="AE56" i="1"/>
  <c r="AD56" i="1"/>
  <c r="AE55" i="1"/>
  <c r="AD55" i="1"/>
  <c r="AE54" i="1"/>
  <c r="AD54" i="1"/>
  <c r="AE53" i="1"/>
  <c r="AD53" i="1"/>
  <c r="AE52" i="1"/>
  <c r="AD52" i="1"/>
  <c r="AE51" i="1"/>
  <c r="AD51" i="1"/>
  <c r="AE50" i="1"/>
  <c r="AD50" i="1"/>
  <c r="AE49" i="1"/>
  <c r="AD49" i="1"/>
  <c r="AE48" i="1"/>
  <c r="AD48" i="1"/>
  <c r="AE47" i="1"/>
  <c r="AD47" i="1"/>
  <c r="AE46" i="1"/>
  <c r="AD46" i="1"/>
  <c r="AE45" i="1"/>
  <c r="AD45" i="1"/>
  <c r="AE43" i="1"/>
  <c r="AD43" i="1"/>
  <c r="AE42" i="1"/>
  <c r="AD42" i="1"/>
  <c r="AE41" i="1"/>
  <c r="AD41" i="1"/>
  <c r="AE40" i="1"/>
  <c r="AD40" i="1"/>
  <c r="AE39" i="1"/>
  <c r="AD39" i="1"/>
  <c r="AE38" i="1"/>
  <c r="AD38" i="1"/>
  <c r="AE37" i="1"/>
  <c r="AD37" i="1"/>
  <c r="AE36" i="1"/>
  <c r="AD36" i="1"/>
  <c r="AE35" i="1"/>
  <c r="AD35" i="1"/>
  <c r="AE34" i="1"/>
  <c r="AD34" i="1"/>
  <c r="AE33" i="1"/>
  <c r="AD33" i="1"/>
  <c r="AE32" i="1"/>
  <c r="AD32" i="1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AE9" i="1"/>
  <c r="AD9" i="1"/>
  <c r="AE8" i="1"/>
  <c r="AD8" i="1"/>
  <c r="AE7" i="1"/>
  <c r="AD7" i="1"/>
  <c r="AE6" i="1"/>
  <c r="AD6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R18" i="1"/>
  <c r="S18" i="1"/>
  <c r="R31" i="1"/>
  <c r="S31" i="1"/>
  <c r="R44" i="1"/>
  <c r="S44" i="1"/>
  <c r="R57" i="1"/>
  <c r="S57" i="1"/>
  <c r="R70" i="1"/>
  <c r="S70" i="1"/>
  <c r="T77" i="1"/>
  <c r="T80" i="1"/>
  <c r="R83" i="1"/>
  <c r="S83" i="1"/>
  <c r="R96" i="1"/>
  <c r="S96" i="1"/>
  <c r="R109" i="1"/>
  <c r="S109" i="1"/>
  <c r="D122" i="1" l="1"/>
  <c r="AE122" i="1" s="1"/>
  <c r="C122" i="1"/>
  <c r="AD122" i="1" s="1"/>
  <c r="G109" i="1"/>
  <c r="F109" i="1"/>
  <c r="D109" i="1"/>
  <c r="C109" i="1"/>
  <c r="E103" i="1"/>
  <c r="G96" i="1"/>
  <c r="F96" i="1"/>
  <c r="D96" i="1"/>
  <c r="C96" i="1"/>
  <c r="H95" i="1"/>
  <c r="H88" i="1"/>
  <c r="G83" i="1"/>
  <c r="F83" i="1"/>
  <c r="D83" i="1"/>
  <c r="C83" i="1"/>
  <c r="E82" i="1"/>
  <c r="G70" i="1"/>
  <c r="F70" i="1"/>
  <c r="D70" i="1"/>
  <c r="C70" i="1"/>
  <c r="G57" i="1"/>
  <c r="F57" i="1"/>
  <c r="D57" i="1"/>
  <c r="C57" i="1"/>
  <c r="G44" i="1"/>
  <c r="F44" i="1"/>
  <c r="D44" i="1"/>
  <c r="C44" i="1"/>
  <c r="G31" i="1"/>
  <c r="F31" i="1"/>
  <c r="D31" i="1"/>
  <c r="C31" i="1"/>
  <c r="G18" i="1"/>
  <c r="F18" i="1"/>
  <c r="D18" i="1"/>
  <c r="C18" i="1"/>
  <c r="AE83" i="1" l="1"/>
  <c r="AD96" i="1"/>
  <c r="AE109" i="1"/>
  <c r="AD44" i="1"/>
  <c r="AE96" i="1"/>
  <c r="AD18" i="1"/>
  <c r="AD70" i="1"/>
  <c r="AE18" i="1"/>
  <c r="AE31" i="1"/>
  <c r="AE57" i="1"/>
  <c r="AD83" i="1"/>
  <c r="AD109" i="1"/>
  <c r="AE44" i="1"/>
  <c r="AE70" i="1"/>
  <c r="AD31" i="1"/>
  <c r="AD57" i="1"/>
</calcChain>
</file>

<file path=xl/sharedStrings.xml><?xml version="1.0" encoding="utf-8"?>
<sst xmlns="http://schemas.openxmlformats.org/spreadsheetml/2006/main" count="318" uniqueCount="33">
  <si>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</si>
  <si>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</si>
  <si>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</si>
  <si>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</si>
  <si>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</si>
  <si>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</si>
  <si>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</si>
  <si>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</si>
  <si>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</si>
  <si>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</si>
  <si>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</si>
  <si>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</si>
  <si>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</si>
  <si>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</si>
  <si>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</si>
  <si>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</si>
  <si>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</si>
  <si>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</si>
  <si>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</si>
  <si>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China</t>
  </si>
  <si>
    <t>Hong Kong</t>
  </si>
  <si>
    <t>Mauritius</t>
  </si>
  <si>
    <t>South Africa</t>
  </si>
  <si>
    <t>All countries</t>
  </si>
  <si>
    <t>Total quantity in tons</t>
  </si>
  <si>
    <t>Total FOB value (R'000)</t>
  </si>
  <si>
    <t>Italy</t>
  </si>
  <si>
    <t>Tariff Line 1902.20.20 Stuffed pasta - With fish</t>
  </si>
  <si>
    <t>India</t>
  </si>
  <si>
    <t>Nigeria</t>
  </si>
  <si>
    <t>Month</t>
  </si>
  <si>
    <t>Korea, Rep of (South Korea)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</si>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</sst>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5" xfId="0" applyNumberFormat="1" applyBorder="1"/>
    <xf numFmtId="164" fontId="5" fillId="3" borderId="3" xfId="0" applyNumberFormat="1" applyFont="1" applyFill="1" applyBorder="1"/>
    <xf numFmtId="4" fontId="5" fillId="3" borderId="14" xfId="0" applyNumberFormat="1" applyFont="1" applyFill="1" applyBorder="1"/>
    <xf numFmtId="164" fontId="0" fillId="0" borderId="7" xfId="0" applyNumberFormat="1" applyBorder="1"/>
    <xf numFmtId="4" fontId="0" fillId="0" borderId="16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5" fillId="3" borderId="21" xfId="0" applyFont="1" applyFill="1" applyBorder="1"/>
    <xf numFmtId="0" fontId="5" fillId="3" borderId="14" xfId="0" applyFont="1" applyFill="1" applyBorder="1"/>
    <xf numFmtId="0" fontId="0" fillId="0" borderId="16" xfId="0" applyBorder="1"/>
    <xf numFmtId="0" fontId="0" fillId="0" borderId="2" xfId="0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69" sqref="A269"/>
    </sheetView>
  </sheetViews>
  <sheetFormatPr defaultRowHeight="14.4" x14ac:dyDescent="0.3"/>
  <cols>
    <col min="2" max="2" width="11.5546875" bestFit="1" customWidth="1"/>
    <col min="3" max="3" width="9.5546875" style="8" customWidth="1"/>
    <col min="4" max="4" width="10.33203125" style="6" bestFit="1" customWidth="1"/>
    <col min="5" max="5" width="9.44140625" style="6" bestFit="1" customWidth="1"/>
    <col min="6" max="6" width="9.88671875" style="8" customWidth="1"/>
    <col min="7" max="7" width="10.33203125" style="6" bestFit="1" customWidth="1"/>
    <col min="8" max="8" width="9.44140625" style="6" bestFit="1" customWidth="1"/>
    <col min="9" max="11" width="9.44140625" style="6" customWidth="1"/>
    <col min="12" max="12" width="9.109375" style="8" customWidth="1"/>
    <col min="13" max="13" width="10.33203125" style="6" bestFit="1" customWidth="1"/>
    <col min="14" max="14" width="10.88671875" style="6" bestFit="1" customWidth="1"/>
    <col min="15" max="15" width="9.109375" style="8" customWidth="1"/>
    <col min="16" max="16" width="10.33203125" style="6" bestFit="1" customWidth="1"/>
    <col min="17" max="17" width="9.88671875" style="6" bestFit="1" customWidth="1"/>
    <col min="18" max="18" width="9.109375" style="8" customWidth="1"/>
    <col min="19" max="19" width="10.33203125" style="6" bestFit="1" customWidth="1"/>
    <col min="20" max="20" width="9.88671875" style="6" bestFit="1" customWidth="1"/>
    <col min="21" max="21" width="9.109375" style="8" customWidth="1"/>
    <col min="22" max="22" width="10.33203125" style="6" bestFit="1" customWidth="1"/>
    <col min="23" max="23" width="9.88671875" style="6" bestFit="1" customWidth="1"/>
    <col min="24" max="24" width="9.109375" style="8" customWidth="1"/>
    <col min="25" max="25" width="10.33203125" style="6" bestFit="1" customWidth="1"/>
    <col min="26" max="26" width="9.44140625" style="6" bestFit="1" customWidth="1"/>
    <col min="27" max="27" width="9.109375" style="8" customWidth="1"/>
    <col min="28" max="28" width="10.33203125" style="6" bestFit="1" customWidth="1"/>
    <col min="29" max="29" width="10" style="6" bestFit="1" customWidth="1"/>
    <col min="30" max="30" width="13.33203125" style="8" customWidth="1"/>
    <col min="31" max="31" width="13.33203125" style="6" customWidth="1"/>
    <col min="32" max="32" width="9.109375" style="6"/>
    <col min="33" max="33" width="1.6640625" customWidth="1"/>
    <col min="37" max="37" width="1.6640625" customWidth="1"/>
    <col min="41" max="41" width="1.6640625" customWidth="1"/>
    <col min="45" max="45" width="1.6640625" customWidth="1"/>
    <col min="49" max="49" width="1.6640625" customWidth="1"/>
    <col min="53" max="53" width="1.6640625" customWidth="1"/>
    <col min="57" max="57" width="1.6640625" customWidth="1"/>
    <col min="61" max="61" width="1.6640625" customWidth="1"/>
    <col min="65" max="65" width="1.6640625" customWidth="1"/>
    <col min="69" max="69" width="1.6640625" customWidth="1"/>
    <col min="70" max="70" width="12.109375" customWidth="1"/>
    <col min="73" max="73" width="1.6640625" customWidth="1"/>
    <col min="77" max="77" width="1.6640625" customWidth="1"/>
    <col min="81" max="81" width="1.6640625" customWidth="1"/>
    <col min="85" max="85" width="1.6640625" customWidth="1"/>
  </cols>
  <sheetData>
    <row r="1" spans="1:167" s="11" customFormat="1" x14ac:dyDescent="0.3">
      <c r="C1" s="12"/>
      <c r="D1" s="13"/>
      <c r="E1" s="13"/>
      <c r="F1" s="12"/>
      <c r="G1" s="13"/>
      <c r="H1" s="13"/>
      <c r="I1" s="13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</row>
    <row r="2" spans="1:167" s="20" customFormat="1" ht="21" customHeight="1" x14ac:dyDescent="0.4">
      <c r="B2" s="14" t="s">
        <v>18</v>
      </c>
      <c r="C2" s="53" t="s">
        <v>27</v>
      </c>
      <c r="D2" s="53"/>
      <c r="E2" s="53"/>
      <c r="F2" s="53"/>
      <c r="G2" s="53"/>
      <c r="H2" s="53"/>
      <c r="I2" s="53"/>
      <c r="J2" s="15"/>
      <c r="K2" s="15"/>
      <c r="L2" s="17"/>
      <c r="M2" s="16"/>
      <c r="N2" s="16"/>
      <c r="O2" s="19"/>
      <c r="P2" s="18"/>
      <c r="Q2" s="18"/>
      <c r="R2" s="19"/>
      <c r="S2" s="18"/>
      <c r="T2" s="18"/>
      <c r="U2" s="19"/>
      <c r="V2" s="18"/>
      <c r="W2" s="18"/>
      <c r="X2" s="19"/>
      <c r="Y2" s="18"/>
      <c r="Z2" s="18"/>
      <c r="AA2" s="19"/>
      <c r="AB2" s="18"/>
      <c r="AC2" s="18"/>
      <c r="AD2" s="19"/>
      <c r="AE2" s="18"/>
      <c r="AF2" s="18"/>
    </row>
    <row r="3" spans="1:167" s="20" customFormat="1" ht="16.2" thickBot="1" x14ac:dyDescent="0.35">
      <c r="C3" s="21"/>
      <c r="D3" s="22"/>
      <c r="E3" s="22"/>
      <c r="F3" s="19"/>
      <c r="G3" s="18"/>
      <c r="H3" s="18"/>
      <c r="I3" s="18"/>
      <c r="J3" s="18"/>
      <c r="K3" s="18"/>
      <c r="L3" s="19"/>
      <c r="M3" s="18"/>
      <c r="N3" s="18"/>
      <c r="O3" s="19"/>
      <c r="P3" s="18"/>
      <c r="Q3" s="18"/>
      <c r="R3" s="19"/>
      <c r="S3" s="18"/>
      <c r="T3" s="18"/>
      <c r="U3" s="19"/>
      <c r="V3" s="18"/>
      <c r="W3" s="18"/>
      <c r="X3" s="19"/>
      <c r="Y3" s="18"/>
      <c r="Z3" s="18"/>
      <c r="AA3" s="19"/>
      <c r="AB3" s="18"/>
      <c r="AC3" s="18"/>
      <c r="AD3" s="19"/>
      <c r="AE3" s="18"/>
      <c r="AF3" s="18"/>
    </row>
    <row r="4" spans="1:167" s="2" customFormat="1" ht="45" customHeight="1" x14ac:dyDescent="0.3">
      <c r="A4" s="54" t="s">
        <v>0</v>
      </c>
      <c r="B4" s="55"/>
      <c r="C4" s="56" t="s">
        <v>19</v>
      </c>
      <c r="D4" s="57"/>
      <c r="E4" s="58"/>
      <c r="F4" s="56" t="s">
        <v>20</v>
      </c>
      <c r="G4" s="57"/>
      <c r="H4" s="58"/>
      <c r="I4" s="59" t="s">
        <v>28</v>
      </c>
      <c r="J4" s="62"/>
      <c r="K4" s="63"/>
      <c r="L4" s="56" t="s">
        <v>26</v>
      </c>
      <c r="M4" s="57"/>
      <c r="N4" s="58"/>
      <c r="O4" s="59" t="s">
        <v>31</v>
      </c>
      <c r="P4" s="60"/>
      <c r="Q4" s="61"/>
      <c r="R4" s="59" t="s">
        <v>21</v>
      </c>
      <c r="S4" s="60"/>
      <c r="T4" s="61"/>
      <c r="U4" s="59" t="s">
        <v>29</v>
      </c>
      <c r="V4" s="60"/>
      <c r="W4" s="61"/>
      <c r="X4" s="56" t="s">
        <v>22</v>
      </c>
      <c r="Y4" s="57"/>
      <c r="Z4" s="58"/>
      <c r="AA4" s="56" t="s">
        <v>32</v>
      </c>
      <c r="AB4" s="57"/>
      <c r="AC4" s="58"/>
      <c r="AD4" s="32" t="s">
        <v>23</v>
      </c>
      <c r="AE4" s="33" t="s">
        <v>23</v>
      </c>
      <c r="AF4" s="4"/>
      <c r="AH4" s="1"/>
      <c r="AI4" s="1"/>
      <c r="AJ4" s="1"/>
      <c r="AL4" s="1"/>
      <c r="AM4" s="1"/>
      <c r="AN4" s="1"/>
      <c r="AP4" s="1"/>
      <c r="AQ4" s="1"/>
      <c r="AR4" s="1"/>
      <c r="AT4" s="1"/>
      <c r="AU4" s="1"/>
      <c r="AV4" s="1"/>
      <c r="AX4" s="1"/>
      <c r="AY4" s="1"/>
      <c r="AZ4" s="1"/>
      <c r="BB4" s="1"/>
      <c r="BC4" s="1"/>
      <c r="BD4" s="1"/>
      <c r="BF4" s="1"/>
      <c r="BG4" s="1"/>
      <c r="BH4" s="1"/>
      <c r="BJ4" s="1"/>
      <c r="BK4" s="1"/>
      <c r="BL4" s="1"/>
      <c r="BN4" s="1"/>
      <c r="BO4" s="1"/>
      <c r="BP4" s="1"/>
      <c r="BR4" s="1"/>
      <c r="BS4" s="1"/>
      <c r="BT4" s="1"/>
      <c r="BV4" s="1"/>
      <c r="BW4" s="1"/>
      <c r="BX4" s="1"/>
      <c r="BZ4" s="1"/>
      <c r="CA4" s="1"/>
      <c r="CB4" s="1"/>
      <c r="CD4" s="1"/>
      <c r="CE4" s="1"/>
      <c r="CF4" s="1"/>
      <c r="CH4" s="1"/>
      <c r="CI4" s="1"/>
      <c r="CJ4" s="1"/>
    </row>
    <row r="5" spans="1:167" ht="45" customHeight="1" thickBot="1" x14ac:dyDescent="0.35">
      <c r="A5" s="42" t="s">
        <v>1</v>
      </c>
      <c r="B5" s="43" t="s">
        <v>30</v>
      </c>
      <c r="C5" s="25" t="s">
        <v>2</v>
      </c>
      <c r="D5" s="24" t="s">
        <v>3</v>
      </c>
      <c r="E5" s="34" t="s">
        <v>4</v>
      </c>
      <c r="F5" s="25" t="s">
        <v>2</v>
      </c>
      <c r="G5" s="24" t="s">
        <v>3</v>
      </c>
      <c r="H5" s="34" t="s">
        <v>4</v>
      </c>
      <c r="I5" s="25" t="s">
        <v>2</v>
      </c>
      <c r="J5" s="24" t="s">
        <v>3</v>
      </c>
      <c r="K5" s="34" t="s">
        <v>4</v>
      </c>
      <c r="L5" s="25" t="s">
        <v>2</v>
      </c>
      <c r="M5" s="24" t="s">
        <v>3</v>
      </c>
      <c r="N5" s="34" t="s">
        <v>4</v>
      </c>
      <c r="O5" s="25" t="s">
        <v>2</v>
      </c>
      <c r="P5" s="24" t="s">
        <v>3</v>
      </c>
      <c r="Q5" s="34" t="s">
        <v>4</v>
      </c>
      <c r="R5" s="25" t="s">
        <v>2</v>
      </c>
      <c r="S5" s="24" t="s">
        <v>3</v>
      </c>
      <c r="T5" s="34" t="s">
        <v>4</v>
      </c>
      <c r="U5" s="25" t="s">
        <v>2</v>
      </c>
      <c r="V5" s="24" t="s">
        <v>3</v>
      </c>
      <c r="W5" s="34" t="s">
        <v>4</v>
      </c>
      <c r="X5" s="25" t="s">
        <v>2</v>
      </c>
      <c r="Y5" s="24" t="s">
        <v>3</v>
      </c>
      <c r="Z5" s="34" t="s">
        <v>4</v>
      </c>
      <c r="AA5" s="25" t="s">
        <v>2</v>
      </c>
      <c r="AB5" s="24" t="s">
        <v>3</v>
      </c>
      <c r="AC5" s="34" t="s">
        <v>4</v>
      </c>
      <c r="AD5" s="25" t="s">
        <v>24</v>
      </c>
      <c r="AE5" s="26" t="s">
        <v>25</v>
      </c>
      <c r="AF5" s="4"/>
      <c r="AG5" s="2"/>
      <c r="AH5" s="1"/>
      <c r="AI5" s="1"/>
      <c r="AJ5" s="1"/>
      <c r="AK5" s="2"/>
      <c r="AL5" s="1"/>
      <c r="AM5" s="1"/>
      <c r="AN5" s="1"/>
      <c r="AO5" s="2"/>
      <c r="AP5" s="1"/>
      <c r="AQ5" s="1"/>
      <c r="AR5" s="1"/>
      <c r="AS5" s="2"/>
      <c r="AT5" s="1"/>
      <c r="AU5" s="1"/>
      <c r="AV5" s="1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</row>
    <row r="6" spans="1:167" x14ac:dyDescent="0.3">
      <c r="A6" s="44">
        <v>2004</v>
      </c>
      <c r="B6" s="45" t="s">
        <v>5</v>
      </c>
      <c r="C6" s="35">
        <v>0</v>
      </c>
      <c r="D6" s="5">
        <v>0</v>
      </c>
      <c r="E6" s="36">
        <v>0</v>
      </c>
      <c r="F6" s="35">
        <v>0</v>
      </c>
      <c r="G6" s="5">
        <v>0</v>
      </c>
      <c r="H6" s="36">
        <v>0</v>
      </c>
      <c r="I6" s="35">
        <v>0</v>
      </c>
      <c r="J6" s="5">
        <v>0</v>
      </c>
      <c r="K6" s="36">
        <v>0</v>
      </c>
      <c r="L6" s="35">
        <v>0</v>
      </c>
      <c r="M6" s="5">
        <v>0</v>
      </c>
      <c r="N6" s="36">
        <v>0</v>
      </c>
      <c r="O6" s="35">
        <v>0</v>
      </c>
      <c r="P6" s="5">
        <v>0</v>
      </c>
      <c r="Q6" s="36">
        <v>0</v>
      </c>
      <c r="R6" s="35">
        <v>0</v>
      </c>
      <c r="S6" s="5">
        <v>0</v>
      </c>
      <c r="T6" s="36">
        <v>0</v>
      </c>
      <c r="U6" s="35">
        <v>0</v>
      </c>
      <c r="V6" s="5">
        <v>0</v>
      </c>
      <c r="W6" s="36">
        <v>0</v>
      </c>
      <c r="X6" s="35">
        <v>0</v>
      </c>
      <c r="Y6" s="5">
        <v>0</v>
      </c>
      <c r="Z6" s="36">
        <v>0</v>
      </c>
      <c r="AA6" s="35"/>
      <c r="AB6" s="5"/>
      <c r="AC6" s="36"/>
      <c r="AD6" s="7">
        <f t="shared" ref="AD6:AD37" si="0">C6+F6+L6+R6+AA6</f>
        <v>0</v>
      </c>
      <c r="AE6" s="10">
        <f t="shared" ref="AE6:AE37" si="1">D6+G6+M6+S6+AB6</f>
        <v>0</v>
      </c>
      <c r="AF6" s="4"/>
      <c r="AG6" s="2"/>
      <c r="AH6" s="1"/>
      <c r="AI6" s="1"/>
      <c r="AJ6" s="1"/>
      <c r="AK6" s="2"/>
      <c r="AL6" s="1"/>
      <c r="AM6" s="1"/>
      <c r="AN6" s="1"/>
      <c r="AO6" s="2"/>
      <c r="AP6" s="1"/>
      <c r="AQ6" s="1"/>
      <c r="AR6" s="1"/>
      <c r="AS6" s="2"/>
      <c r="AT6" s="1"/>
      <c r="AU6" s="1"/>
      <c r="AV6" s="1"/>
      <c r="AW6" s="2"/>
      <c r="AX6" s="1"/>
      <c r="AY6" s="1"/>
      <c r="AZ6" s="1"/>
      <c r="BA6" s="2"/>
      <c r="BB6" s="1"/>
      <c r="BC6" s="1"/>
      <c r="BD6" s="1"/>
      <c r="BE6" s="2"/>
      <c r="BF6" s="1"/>
      <c r="BG6" s="1"/>
      <c r="BH6" s="1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</row>
    <row r="7" spans="1:167" x14ac:dyDescent="0.3">
      <c r="A7" s="44">
        <v>2004</v>
      </c>
      <c r="B7" s="45" t="s">
        <v>6</v>
      </c>
      <c r="C7" s="35">
        <v>0</v>
      </c>
      <c r="D7" s="5">
        <v>0</v>
      </c>
      <c r="E7" s="36">
        <v>0</v>
      </c>
      <c r="F7" s="35">
        <v>0</v>
      </c>
      <c r="G7" s="5">
        <v>0</v>
      </c>
      <c r="H7" s="36">
        <v>0</v>
      </c>
      <c r="I7" s="35">
        <v>0</v>
      </c>
      <c r="J7" s="5">
        <v>0</v>
      </c>
      <c r="K7" s="36">
        <v>0</v>
      </c>
      <c r="L7" s="35">
        <v>0</v>
      </c>
      <c r="M7" s="5">
        <v>12</v>
      </c>
      <c r="N7" s="36">
        <v>0</v>
      </c>
      <c r="O7" s="35">
        <v>0</v>
      </c>
      <c r="P7" s="5">
        <v>0</v>
      </c>
      <c r="Q7" s="36">
        <v>0</v>
      </c>
      <c r="R7" s="35">
        <v>0</v>
      </c>
      <c r="S7" s="5">
        <v>0</v>
      </c>
      <c r="T7" s="36">
        <v>0</v>
      </c>
      <c r="U7" s="35">
        <v>0</v>
      </c>
      <c r="V7" s="5">
        <v>0</v>
      </c>
      <c r="W7" s="36">
        <v>0</v>
      </c>
      <c r="X7" s="35">
        <v>0</v>
      </c>
      <c r="Y7" s="5">
        <v>0</v>
      </c>
      <c r="Z7" s="36">
        <v>0</v>
      </c>
      <c r="AA7" s="35"/>
      <c r="AB7" s="5"/>
      <c r="AC7" s="36"/>
      <c r="AD7" s="7">
        <f t="shared" si="0"/>
        <v>0</v>
      </c>
      <c r="AE7" s="10">
        <f t="shared" si="1"/>
        <v>12</v>
      </c>
      <c r="AF7" s="4"/>
      <c r="AG7" s="2"/>
      <c r="AH7" s="1"/>
      <c r="AI7" s="1"/>
      <c r="AJ7" s="1"/>
      <c r="AK7" s="2"/>
      <c r="AL7" s="1"/>
      <c r="AM7" s="1"/>
      <c r="AN7" s="1"/>
      <c r="AO7" s="2"/>
      <c r="AP7" s="1"/>
      <c r="AQ7" s="1"/>
      <c r="AR7" s="1"/>
      <c r="AS7" s="2"/>
      <c r="AT7" s="1"/>
      <c r="AU7" s="1"/>
      <c r="AV7" s="1"/>
      <c r="AW7" s="2"/>
      <c r="AX7" s="1"/>
      <c r="AY7" s="1"/>
      <c r="AZ7" s="1"/>
      <c r="BA7" s="2"/>
      <c r="BB7" s="1"/>
      <c r="BC7" s="1"/>
      <c r="BD7" s="1"/>
      <c r="BE7" s="2"/>
      <c r="BF7" s="1"/>
      <c r="BG7" s="1"/>
      <c r="BH7" s="1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</row>
    <row r="8" spans="1:167" x14ac:dyDescent="0.3">
      <c r="A8" s="44">
        <v>2004</v>
      </c>
      <c r="B8" s="45" t="s">
        <v>7</v>
      </c>
      <c r="C8" s="35">
        <v>0</v>
      </c>
      <c r="D8" s="5">
        <v>0</v>
      </c>
      <c r="E8" s="36">
        <v>0</v>
      </c>
      <c r="F8" s="35">
        <v>0</v>
      </c>
      <c r="G8" s="5">
        <v>0</v>
      </c>
      <c r="H8" s="36">
        <v>0</v>
      </c>
      <c r="I8" s="35">
        <v>0</v>
      </c>
      <c r="J8" s="5">
        <v>0</v>
      </c>
      <c r="K8" s="36">
        <v>0</v>
      </c>
      <c r="L8" s="35">
        <v>0</v>
      </c>
      <c r="M8" s="5">
        <v>1</v>
      </c>
      <c r="N8" s="36">
        <v>0</v>
      </c>
      <c r="O8" s="35">
        <v>0</v>
      </c>
      <c r="P8" s="5">
        <v>0</v>
      </c>
      <c r="Q8" s="36">
        <v>0</v>
      </c>
      <c r="R8" s="35">
        <v>0</v>
      </c>
      <c r="S8" s="5">
        <v>0</v>
      </c>
      <c r="T8" s="36">
        <v>0</v>
      </c>
      <c r="U8" s="35">
        <v>0</v>
      </c>
      <c r="V8" s="5">
        <v>0</v>
      </c>
      <c r="W8" s="36">
        <v>0</v>
      </c>
      <c r="X8" s="35">
        <v>0</v>
      </c>
      <c r="Y8" s="5">
        <v>0</v>
      </c>
      <c r="Z8" s="36">
        <v>0</v>
      </c>
      <c r="AA8" s="35"/>
      <c r="AB8" s="5"/>
      <c r="AC8" s="36"/>
      <c r="AD8" s="7">
        <f t="shared" si="0"/>
        <v>0</v>
      </c>
      <c r="AE8" s="10">
        <f t="shared" si="1"/>
        <v>1</v>
      </c>
      <c r="AF8" s="4"/>
      <c r="AG8" s="2"/>
      <c r="AH8" s="1"/>
      <c r="AI8" s="1"/>
      <c r="AJ8" s="1"/>
      <c r="AK8" s="2"/>
      <c r="AL8" s="1"/>
      <c r="AM8" s="1"/>
      <c r="AN8" s="1"/>
      <c r="AO8" s="2"/>
      <c r="AP8" s="1"/>
      <c r="AQ8" s="1"/>
      <c r="AR8" s="1"/>
      <c r="AS8" s="2"/>
      <c r="AT8" s="1"/>
      <c r="AU8" s="1"/>
      <c r="AV8" s="1"/>
      <c r="AW8" s="2"/>
      <c r="AX8" s="1"/>
      <c r="AY8" s="1"/>
      <c r="AZ8" s="1"/>
      <c r="BA8" s="2"/>
      <c r="BB8" s="1"/>
      <c r="BC8" s="1"/>
      <c r="BD8" s="1"/>
      <c r="BE8" s="2"/>
      <c r="BF8" s="1"/>
      <c r="BG8" s="1"/>
      <c r="BH8" s="1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</row>
    <row r="9" spans="1:167" x14ac:dyDescent="0.3">
      <c r="A9" s="44">
        <v>2004</v>
      </c>
      <c r="B9" s="45" t="s">
        <v>8</v>
      </c>
      <c r="C9" s="35">
        <v>0</v>
      </c>
      <c r="D9" s="5">
        <v>0</v>
      </c>
      <c r="E9" s="36">
        <v>0</v>
      </c>
      <c r="F9" s="35">
        <v>0</v>
      </c>
      <c r="G9" s="5">
        <v>0</v>
      </c>
      <c r="H9" s="36">
        <v>0</v>
      </c>
      <c r="I9" s="35">
        <v>0</v>
      </c>
      <c r="J9" s="5">
        <v>0</v>
      </c>
      <c r="K9" s="36">
        <v>0</v>
      </c>
      <c r="L9" s="35">
        <v>0</v>
      </c>
      <c r="M9" s="5">
        <v>0</v>
      </c>
      <c r="N9" s="36">
        <v>0</v>
      </c>
      <c r="O9" s="35">
        <v>0</v>
      </c>
      <c r="P9" s="5">
        <v>0</v>
      </c>
      <c r="Q9" s="36">
        <v>0</v>
      </c>
      <c r="R9" s="35">
        <v>0</v>
      </c>
      <c r="S9" s="5">
        <v>0</v>
      </c>
      <c r="T9" s="36">
        <v>0</v>
      </c>
      <c r="U9" s="35">
        <v>0</v>
      </c>
      <c r="V9" s="5">
        <v>0</v>
      </c>
      <c r="W9" s="36">
        <v>0</v>
      </c>
      <c r="X9" s="35">
        <v>0</v>
      </c>
      <c r="Y9" s="5">
        <v>0</v>
      </c>
      <c r="Z9" s="36">
        <v>0</v>
      </c>
      <c r="AA9" s="35"/>
      <c r="AB9" s="5"/>
      <c r="AC9" s="36"/>
      <c r="AD9" s="7">
        <f t="shared" si="0"/>
        <v>0</v>
      </c>
      <c r="AE9" s="10">
        <f t="shared" si="1"/>
        <v>0</v>
      </c>
      <c r="AF9" s="4"/>
      <c r="AG9" s="2"/>
      <c r="AH9" s="1"/>
      <c r="AI9" s="1"/>
      <c r="AJ9" s="1"/>
      <c r="AK9" s="2"/>
      <c r="AL9" s="1"/>
      <c r="AM9" s="1"/>
      <c r="AN9" s="1"/>
      <c r="AO9" s="2"/>
      <c r="AP9" s="1"/>
      <c r="AQ9" s="1"/>
      <c r="AR9" s="1"/>
      <c r="AS9" s="2"/>
      <c r="AT9" s="1"/>
      <c r="AU9" s="1"/>
      <c r="AV9" s="1"/>
      <c r="AW9" s="2"/>
      <c r="AX9" s="1"/>
      <c r="AY9" s="1"/>
      <c r="AZ9" s="1"/>
      <c r="BA9" s="2"/>
      <c r="BB9" s="1"/>
      <c r="BC9" s="1"/>
      <c r="BD9" s="1"/>
      <c r="BE9" s="2"/>
      <c r="BF9" s="1"/>
      <c r="BG9" s="1"/>
      <c r="BH9" s="1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</row>
    <row r="10" spans="1:167" x14ac:dyDescent="0.3">
      <c r="A10" s="44">
        <v>2004</v>
      </c>
      <c r="B10" s="45" t="s">
        <v>9</v>
      </c>
      <c r="C10" s="35">
        <v>0</v>
      </c>
      <c r="D10" s="5">
        <v>0</v>
      </c>
      <c r="E10" s="36">
        <v>0</v>
      </c>
      <c r="F10" s="35">
        <v>0</v>
      </c>
      <c r="G10" s="5">
        <v>0</v>
      </c>
      <c r="H10" s="36">
        <v>0</v>
      </c>
      <c r="I10" s="35">
        <v>0</v>
      </c>
      <c r="J10" s="5">
        <v>0</v>
      </c>
      <c r="K10" s="36">
        <v>0</v>
      </c>
      <c r="L10" s="35">
        <v>0</v>
      </c>
      <c r="M10" s="5">
        <v>0</v>
      </c>
      <c r="N10" s="36">
        <v>0</v>
      </c>
      <c r="O10" s="35">
        <v>0</v>
      </c>
      <c r="P10" s="5">
        <v>0</v>
      </c>
      <c r="Q10" s="36">
        <v>0</v>
      </c>
      <c r="R10" s="35">
        <v>0</v>
      </c>
      <c r="S10" s="5">
        <v>0</v>
      </c>
      <c r="T10" s="36">
        <v>0</v>
      </c>
      <c r="U10" s="35">
        <v>0</v>
      </c>
      <c r="V10" s="5">
        <v>0</v>
      </c>
      <c r="W10" s="36">
        <v>0</v>
      </c>
      <c r="X10" s="35">
        <v>0</v>
      </c>
      <c r="Y10" s="5">
        <v>0</v>
      </c>
      <c r="Z10" s="36">
        <v>0</v>
      </c>
      <c r="AA10" s="35"/>
      <c r="AB10" s="5"/>
      <c r="AC10" s="36"/>
      <c r="AD10" s="7">
        <f t="shared" si="0"/>
        <v>0</v>
      </c>
      <c r="AE10" s="10">
        <f t="shared" si="1"/>
        <v>0</v>
      </c>
      <c r="AF10" s="4"/>
      <c r="AG10" s="2"/>
      <c r="AH10" s="1"/>
      <c r="AI10" s="1"/>
      <c r="AJ10" s="1"/>
      <c r="AK10" s="2"/>
      <c r="AL10" s="1"/>
      <c r="AM10" s="1"/>
      <c r="AN10" s="1"/>
      <c r="AO10" s="2"/>
      <c r="AP10" s="1"/>
      <c r="AQ10" s="1"/>
      <c r="AR10" s="1"/>
      <c r="AS10" s="2"/>
      <c r="AT10" s="1"/>
      <c r="AU10" s="1"/>
      <c r="AV10" s="1"/>
      <c r="AW10" s="2"/>
      <c r="AX10" s="1"/>
      <c r="AY10" s="1"/>
      <c r="AZ10" s="1"/>
      <c r="BA10" s="2"/>
      <c r="BB10" s="1"/>
      <c r="BC10" s="1"/>
      <c r="BD10" s="1"/>
      <c r="BE10" s="2"/>
      <c r="BF10" s="1"/>
      <c r="BG10" s="1"/>
      <c r="BH10" s="1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</row>
    <row r="11" spans="1:167" x14ac:dyDescent="0.3">
      <c r="A11" s="44">
        <v>2004</v>
      </c>
      <c r="B11" s="45" t="s">
        <v>10</v>
      </c>
      <c r="C11" s="35">
        <v>0</v>
      </c>
      <c r="D11" s="5">
        <v>0</v>
      </c>
      <c r="E11" s="36">
        <v>0</v>
      </c>
      <c r="F11" s="35">
        <v>0</v>
      </c>
      <c r="G11" s="5">
        <v>0</v>
      </c>
      <c r="H11" s="36">
        <v>0</v>
      </c>
      <c r="I11" s="35">
        <v>0</v>
      </c>
      <c r="J11" s="5">
        <v>0</v>
      </c>
      <c r="K11" s="36">
        <v>0</v>
      </c>
      <c r="L11" s="35">
        <v>0</v>
      </c>
      <c r="M11" s="5">
        <v>0</v>
      </c>
      <c r="N11" s="36">
        <v>0</v>
      </c>
      <c r="O11" s="35">
        <v>0</v>
      </c>
      <c r="P11" s="5">
        <v>0</v>
      </c>
      <c r="Q11" s="36">
        <v>0</v>
      </c>
      <c r="R11" s="35">
        <v>0</v>
      </c>
      <c r="S11" s="5">
        <v>0</v>
      </c>
      <c r="T11" s="36">
        <v>0</v>
      </c>
      <c r="U11" s="35">
        <v>0</v>
      </c>
      <c r="V11" s="5">
        <v>0</v>
      </c>
      <c r="W11" s="36">
        <v>0</v>
      </c>
      <c r="X11" s="35">
        <v>0</v>
      </c>
      <c r="Y11" s="5">
        <v>0</v>
      </c>
      <c r="Z11" s="36">
        <v>0</v>
      </c>
      <c r="AA11" s="35"/>
      <c r="AB11" s="5"/>
      <c r="AC11" s="36"/>
      <c r="AD11" s="7">
        <f t="shared" si="0"/>
        <v>0</v>
      </c>
      <c r="AE11" s="10">
        <f t="shared" si="1"/>
        <v>0</v>
      </c>
      <c r="AF11" s="4"/>
      <c r="AG11" s="2"/>
      <c r="AH11" s="1"/>
      <c r="AI11" s="1"/>
      <c r="AJ11" s="1"/>
      <c r="AK11" s="2"/>
      <c r="AL11" s="1"/>
      <c r="AM11" s="1"/>
      <c r="AN11" s="1"/>
      <c r="AO11" s="2"/>
      <c r="AP11" s="1"/>
      <c r="AQ11" s="1"/>
      <c r="AR11" s="1"/>
      <c r="AS11" s="2"/>
      <c r="AT11" s="1"/>
      <c r="AU11" s="1"/>
      <c r="AV11" s="1"/>
      <c r="AW11" s="2"/>
      <c r="AX11" s="1"/>
      <c r="AY11" s="1"/>
      <c r="AZ11" s="1"/>
      <c r="BA11" s="2"/>
      <c r="BB11" s="1"/>
      <c r="BC11" s="1"/>
      <c r="BD11" s="1"/>
      <c r="BE11" s="2"/>
      <c r="BF11" s="1"/>
      <c r="BG11" s="1"/>
      <c r="BH11" s="1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</row>
    <row r="12" spans="1:167" x14ac:dyDescent="0.3">
      <c r="A12" s="44">
        <v>2004</v>
      </c>
      <c r="B12" s="45" t="s">
        <v>11</v>
      </c>
      <c r="C12" s="35">
        <v>0</v>
      </c>
      <c r="D12" s="5">
        <v>0</v>
      </c>
      <c r="E12" s="36">
        <v>0</v>
      </c>
      <c r="F12" s="35">
        <v>0</v>
      </c>
      <c r="G12" s="5">
        <v>0</v>
      </c>
      <c r="H12" s="36">
        <v>0</v>
      </c>
      <c r="I12" s="35">
        <v>0</v>
      </c>
      <c r="J12" s="5">
        <v>0</v>
      </c>
      <c r="K12" s="36">
        <v>0</v>
      </c>
      <c r="L12" s="35">
        <v>0</v>
      </c>
      <c r="M12" s="5">
        <v>2</v>
      </c>
      <c r="N12" s="36">
        <v>0</v>
      </c>
      <c r="O12" s="35">
        <v>0</v>
      </c>
      <c r="P12" s="5">
        <v>0</v>
      </c>
      <c r="Q12" s="36">
        <v>0</v>
      </c>
      <c r="R12" s="35">
        <v>0</v>
      </c>
      <c r="S12" s="5">
        <v>0</v>
      </c>
      <c r="T12" s="36">
        <v>0</v>
      </c>
      <c r="U12" s="35">
        <v>0</v>
      </c>
      <c r="V12" s="5">
        <v>0</v>
      </c>
      <c r="W12" s="36">
        <v>0</v>
      </c>
      <c r="X12" s="35">
        <v>0</v>
      </c>
      <c r="Y12" s="5">
        <v>0</v>
      </c>
      <c r="Z12" s="36">
        <v>0</v>
      </c>
      <c r="AA12" s="35"/>
      <c r="AB12" s="5"/>
      <c r="AC12" s="36"/>
      <c r="AD12" s="7">
        <f t="shared" si="0"/>
        <v>0</v>
      </c>
      <c r="AE12" s="10">
        <f t="shared" si="1"/>
        <v>2</v>
      </c>
      <c r="AF12" s="4"/>
      <c r="AG12" s="2"/>
      <c r="AH12" s="1"/>
      <c r="AI12" s="1"/>
      <c r="AJ12" s="1"/>
      <c r="AK12" s="2"/>
      <c r="AL12" s="1"/>
      <c r="AM12" s="1"/>
      <c r="AN12" s="1"/>
      <c r="AO12" s="2"/>
      <c r="AP12" s="1"/>
      <c r="AQ12" s="1"/>
      <c r="AR12" s="1"/>
      <c r="AS12" s="2"/>
      <c r="AT12" s="1"/>
      <c r="AU12" s="1"/>
      <c r="AV12" s="1"/>
      <c r="AW12" s="2"/>
      <c r="AX12" s="1"/>
      <c r="AY12" s="1"/>
      <c r="AZ12" s="1"/>
      <c r="BA12" s="2"/>
      <c r="BB12" s="1"/>
      <c r="BC12" s="1"/>
      <c r="BD12" s="1"/>
      <c r="BE12" s="2"/>
      <c r="BF12" s="1"/>
      <c r="BG12" s="1"/>
      <c r="BH12" s="1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</row>
    <row r="13" spans="1:167" x14ac:dyDescent="0.3">
      <c r="A13" s="44">
        <v>2004</v>
      </c>
      <c r="B13" s="45" t="s">
        <v>12</v>
      </c>
      <c r="C13" s="35">
        <v>0</v>
      </c>
      <c r="D13" s="5">
        <v>0</v>
      </c>
      <c r="E13" s="36">
        <v>0</v>
      </c>
      <c r="F13" s="35">
        <v>0</v>
      </c>
      <c r="G13" s="5">
        <v>0</v>
      </c>
      <c r="H13" s="36">
        <v>0</v>
      </c>
      <c r="I13" s="35">
        <v>0</v>
      </c>
      <c r="J13" s="5">
        <v>0</v>
      </c>
      <c r="K13" s="36">
        <v>0</v>
      </c>
      <c r="L13" s="35">
        <v>0</v>
      </c>
      <c r="M13" s="5">
        <v>0</v>
      </c>
      <c r="N13" s="36">
        <v>0</v>
      </c>
      <c r="O13" s="35">
        <v>0</v>
      </c>
      <c r="P13" s="5">
        <v>0</v>
      </c>
      <c r="Q13" s="36">
        <v>0</v>
      </c>
      <c r="R13" s="35">
        <v>0</v>
      </c>
      <c r="S13" s="5">
        <v>0</v>
      </c>
      <c r="T13" s="36">
        <v>0</v>
      </c>
      <c r="U13" s="35">
        <v>0</v>
      </c>
      <c r="V13" s="5">
        <v>0</v>
      </c>
      <c r="W13" s="36">
        <v>0</v>
      </c>
      <c r="X13" s="35">
        <v>0</v>
      </c>
      <c r="Y13" s="5">
        <v>0</v>
      </c>
      <c r="Z13" s="36">
        <v>0</v>
      </c>
      <c r="AA13" s="35"/>
      <c r="AB13" s="5"/>
      <c r="AC13" s="36"/>
      <c r="AD13" s="7">
        <f t="shared" si="0"/>
        <v>0</v>
      </c>
      <c r="AE13" s="10">
        <f t="shared" si="1"/>
        <v>0</v>
      </c>
      <c r="AF13" s="4"/>
      <c r="AG13" s="2"/>
      <c r="AH13" s="1"/>
      <c r="AI13" s="1"/>
      <c r="AJ13" s="1"/>
      <c r="AK13" s="2"/>
      <c r="AL13" s="1"/>
      <c r="AM13" s="1"/>
      <c r="AN13" s="1"/>
      <c r="AO13" s="2"/>
      <c r="AP13" s="1"/>
      <c r="AQ13" s="1"/>
      <c r="AR13" s="1"/>
      <c r="AS13" s="2"/>
      <c r="AT13" s="1"/>
      <c r="AU13" s="1"/>
      <c r="AV13" s="1"/>
      <c r="AW13" s="2"/>
      <c r="AX13" s="1"/>
      <c r="AY13" s="1"/>
      <c r="AZ13" s="1"/>
      <c r="BA13" s="2"/>
      <c r="BB13" s="1"/>
      <c r="BC13" s="1"/>
      <c r="BD13" s="1"/>
      <c r="BE13" s="2"/>
      <c r="BF13" s="1"/>
      <c r="BG13" s="1"/>
      <c r="BH13" s="1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</row>
    <row r="14" spans="1:167" x14ac:dyDescent="0.3">
      <c r="A14" s="44">
        <v>2004</v>
      </c>
      <c r="B14" s="45" t="s">
        <v>13</v>
      </c>
      <c r="C14" s="35">
        <v>0</v>
      </c>
      <c r="D14" s="5">
        <v>0</v>
      </c>
      <c r="E14" s="36">
        <v>0</v>
      </c>
      <c r="F14" s="35">
        <v>0</v>
      </c>
      <c r="G14" s="5">
        <v>0</v>
      </c>
      <c r="H14" s="36">
        <v>0</v>
      </c>
      <c r="I14" s="35">
        <v>0</v>
      </c>
      <c r="J14" s="5">
        <v>0</v>
      </c>
      <c r="K14" s="36">
        <v>0</v>
      </c>
      <c r="L14" s="35">
        <v>0</v>
      </c>
      <c r="M14" s="5">
        <v>0</v>
      </c>
      <c r="N14" s="36">
        <v>0</v>
      </c>
      <c r="O14" s="35">
        <v>0</v>
      </c>
      <c r="P14" s="5">
        <v>0</v>
      </c>
      <c r="Q14" s="36">
        <v>0</v>
      </c>
      <c r="R14" s="35">
        <v>0</v>
      </c>
      <c r="S14" s="5">
        <v>0</v>
      </c>
      <c r="T14" s="36">
        <v>0</v>
      </c>
      <c r="U14" s="35">
        <v>0</v>
      </c>
      <c r="V14" s="5">
        <v>0</v>
      </c>
      <c r="W14" s="36">
        <v>0</v>
      </c>
      <c r="X14" s="35">
        <v>0</v>
      </c>
      <c r="Y14" s="5">
        <v>0</v>
      </c>
      <c r="Z14" s="36">
        <v>0</v>
      </c>
      <c r="AA14" s="35"/>
      <c r="AB14" s="5"/>
      <c r="AC14" s="36"/>
      <c r="AD14" s="7">
        <f t="shared" si="0"/>
        <v>0</v>
      </c>
      <c r="AE14" s="10">
        <f t="shared" si="1"/>
        <v>0</v>
      </c>
      <c r="AF14" s="4"/>
      <c r="AG14" s="2"/>
      <c r="AH14" s="1"/>
      <c r="AI14" s="1"/>
      <c r="AJ14" s="1"/>
      <c r="AK14" s="2"/>
      <c r="AL14" s="1"/>
      <c r="AM14" s="1"/>
      <c r="AN14" s="1"/>
      <c r="AO14" s="2"/>
      <c r="AP14" s="1"/>
      <c r="AQ14" s="1"/>
      <c r="AR14" s="1"/>
      <c r="AS14" s="2"/>
      <c r="AT14" s="1"/>
      <c r="AU14" s="1"/>
      <c r="AV14" s="1"/>
      <c r="AW14" s="2"/>
      <c r="AX14" s="1"/>
      <c r="AY14" s="1"/>
      <c r="AZ14" s="1"/>
      <c r="BA14" s="2"/>
      <c r="BB14" s="1"/>
      <c r="BC14" s="1"/>
      <c r="BD14" s="1"/>
      <c r="BE14" s="2"/>
      <c r="BF14" s="1"/>
      <c r="BG14" s="1"/>
      <c r="BH14" s="1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</row>
    <row r="15" spans="1:167" x14ac:dyDescent="0.3">
      <c r="A15" s="44">
        <v>2004</v>
      </c>
      <c r="B15" s="45" t="s">
        <v>14</v>
      </c>
      <c r="C15" s="35">
        <v>0</v>
      </c>
      <c r="D15" s="5">
        <v>0</v>
      </c>
      <c r="E15" s="36">
        <v>0</v>
      </c>
      <c r="F15" s="35">
        <v>0</v>
      </c>
      <c r="G15" s="5">
        <v>0</v>
      </c>
      <c r="H15" s="36">
        <v>0</v>
      </c>
      <c r="I15" s="35">
        <v>0</v>
      </c>
      <c r="J15" s="5">
        <v>0</v>
      </c>
      <c r="K15" s="36">
        <v>0</v>
      </c>
      <c r="L15" s="35">
        <v>0</v>
      </c>
      <c r="M15" s="5">
        <v>0</v>
      </c>
      <c r="N15" s="36">
        <v>0</v>
      </c>
      <c r="O15" s="35">
        <v>0</v>
      </c>
      <c r="P15" s="5">
        <v>0</v>
      </c>
      <c r="Q15" s="36">
        <v>0</v>
      </c>
      <c r="R15" s="35">
        <v>0</v>
      </c>
      <c r="S15" s="5">
        <v>0</v>
      </c>
      <c r="T15" s="36">
        <v>0</v>
      </c>
      <c r="U15" s="35">
        <v>0</v>
      </c>
      <c r="V15" s="5">
        <v>0</v>
      </c>
      <c r="W15" s="36">
        <v>0</v>
      </c>
      <c r="X15" s="35">
        <v>0</v>
      </c>
      <c r="Y15" s="5">
        <v>0</v>
      </c>
      <c r="Z15" s="36">
        <v>0</v>
      </c>
      <c r="AA15" s="35"/>
      <c r="AB15" s="5"/>
      <c r="AC15" s="36"/>
      <c r="AD15" s="7">
        <f t="shared" si="0"/>
        <v>0</v>
      </c>
      <c r="AE15" s="10">
        <f t="shared" si="1"/>
        <v>0</v>
      </c>
      <c r="AF15" s="4"/>
      <c r="AG15" s="2"/>
      <c r="AH15" s="1"/>
      <c r="AI15" s="1"/>
      <c r="AJ15" s="1"/>
      <c r="AK15" s="2"/>
      <c r="AL15" s="1"/>
      <c r="AM15" s="1"/>
      <c r="AN15" s="1"/>
      <c r="AO15" s="2"/>
      <c r="AP15" s="1"/>
      <c r="AQ15" s="1"/>
      <c r="AR15" s="1"/>
      <c r="AS15" s="2"/>
      <c r="AT15" s="1"/>
      <c r="AU15" s="1"/>
      <c r="AV15" s="1"/>
      <c r="AW15" s="2"/>
      <c r="AX15" s="1"/>
      <c r="AY15" s="1"/>
      <c r="AZ15" s="1"/>
      <c r="BA15" s="2"/>
      <c r="BB15" s="1"/>
      <c r="BC15" s="1"/>
      <c r="BD15" s="1"/>
      <c r="BE15" s="2"/>
      <c r="BF15" s="1"/>
      <c r="BG15" s="1"/>
      <c r="BH15" s="1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</row>
    <row r="16" spans="1:167" x14ac:dyDescent="0.3">
      <c r="A16" s="44">
        <v>2004</v>
      </c>
      <c r="B16" s="45" t="s">
        <v>15</v>
      </c>
      <c r="C16" s="35">
        <v>0</v>
      </c>
      <c r="D16" s="5">
        <v>0</v>
      </c>
      <c r="E16" s="36">
        <v>0</v>
      </c>
      <c r="F16" s="35">
        <v>0</v>
      </c>
      <c r="G16" s="5">
        <v>0</v>
      </c>
      <c r="H16" s="36">
        <v>0</v>
      </c>
      <c r="I16" s="35">
        <v>0</v>
      </c>
      <c r="J16" s="5">
        <v>0</v>
      </c>
      <c r="K16" s="36">
        <v>0</v>
      </c>
      <c r="L16" s="35">
        <v>0</v>
      </c>
      <c r="M16" s="5">
        <v>0</v>
      </c>
      <c r="N16" s="36">
        <v>0</v>
      </c>
      <c r="O16" s="35">
        <v>0</v>
      </c>
      <c r="P16" s="5">
        <v>0</v>
      </c>
      <c r="Q16" s="36">
        <v>0</v>
      </c>
      <c r="R16" s="35">
        <v>0</v>
      </c>
      <c r="S16" s="5">
        <v>0</v>
      </c>
      <c r="T16" s="36">
        <v>0</v>
      </c>
      <c r="U16" s="35">
        <v>0</v>
      </c>
      <c r="V16" s="5">
        <v>0</v>
      </c>
      <c r="W16" s="36">
        <v>0</v>
      </c>
      <c r="X16" s="35">
        <v>0</v>
      </c>
      <c r="Y16" s="5">
        <v>0</v>
      </c>
      <c r="Z16" s="36">
        <v>0</v>
      </c>
      <c r="AA16" s="35"/>
      <c r="AB16" s="5"/>
      <c r="AC16" s="36"/>
      <c r="AD16" s="7">
        <f t="shared" si="0"/>
        <v>0</v>
      </c>
      <c r="AE16" s="10">
        <f t="shared" si="1"/>
        <v>0</v>
      </c>
      <c r="AF16" s="4"/>
      <c r="AG16" s="2"/>
      <c r="AH16" s="1"/>
      <c r="AI16" s="1"/>
      <c r="AJ16" s="1"/>
      <c r="AK16" s="2"/>
      <c r="AL16" s="1"/>
      <c r="AM16" s="1"/>
      <c r="AN16" s="1"/>
      <c r="AO16" s="2"/>
      <c r="AP16" s="1"/>
      <c r="AQ16" s="1"/>
      <c r="AR16" s="1"/>
      <c r="AS16" s="2"/>
      <c r="AT16" s="1"/>
      <c r="AU16" s="1"/>
      <c r="AV16" s="1"/>
      <c r="AW16" s="2"/>
      <c r="AX16" s="1"/>
      <c r="AY16" s="1"/>
      <c r="AZ16" s="1"/>
      <c r="BA16" s="2"/>
      <c r="BB16" s="1"/>
      <c r="BC16" s="1"/>
      <c r="BD16" s="1"/>
      <c r="BE16" s="2"/>
      <c r="BF16" s="1"/>
      <c r="BG16" s="1"/>
      <c r="BH16" s="1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</row>
    <row r="17" spans="1:163" x14ac:dyDescent="0.3">
      <c r="A17" s="44">
        <v>2004</v>
      </c>
      <c r="B17" s="45" t="s">
        <v>16</v>
      </c>
      <c r="C17" s="35">
        <v>0</v>
      </c>
      <c r="D17" s="5">
        <v>0</v>
      </c>
      <c r="E17" s="36">
        <v>0</v>
      </c>
      <c r="F17" s="35">
        <v>0</v>
      </c>
      <c r="G17" s="5">
        <v>0</v>
      </c>
      <c r="H17" s="36">
        <v>0</v>
      </c>
      <c r="I17" s="35">
        <v>0</v>
      </c>
      <c r="J17" s="5">
        <v>0</v>
      </c>
      <c r="K17" s="36">
        <v>0</v>
      </c>
      <c r="L17" s="35">
        <v>0</v>
      </c>
      <c r="M17" s="5">
        <v>0</v>
      </c>
      <c r="N17" s="36">
        <v>0</v>
      </c>
      <c r="O17" s="35">
        <v>0</v>
      </c>
      <c r="P17" s="5">
        <v>0</v>
      </c>
      <c r="Q17" s="36">
        <v>0</v>
      </c>
      <c r="R17" s="35">
        <v>0</v>
      </c>
      <c r="S17" s="5">
        <v>0</v>
      </c>
      <c r="T17" s="36">
        <v>0</v>
      </c>
      <c r="U17" s="35">
        <v>0</v>
      </c>
      <c r="V17" s="5">
        <v>0</v>
      </c>
      <c r="W17" s="36">
        <v>0</v>
      </c>
      <c r="X17" s="35">
        <v>0</v>
      </c>
      <c r="Y17" s="5">
        <v>0</v>
      </c>
      <c r="Z17" s="36">
        <v>0</v>
      </c>
      <c r="AA17" s="35"/>
      <c r="AB17" s="5"/>
      <c r="AC17" s="36"/>
      <c r="AD17" s="7">
        <f t="shared" si="0"/>
        <v>0</v>
      </c>
      <c r="AE17" s="10">
        <f t="shared" si="1"/>
        <v>0</v>
      </c>
      <c r="AF17" s="4"/>
      <c r="AG17" s="2"/>
      <c r="AH17" s="1"/>
      <c r="AI17" s="1"/>
      <c r="AJ17" s="1"/>
      <c r="AK17" s="2"/>
      <c r="AL17" s="1"/>
      <c r="AM17" s="1"/>
      <c r="AN17" s="1"/>
      <c r="AO17" s="2"/>
      <c r="AP17" s="1"/>
      <c r="AQ17" s="1"/>
      <c r="AR17" s="1"/>
      <c r="AS17" s="2"/>
      <c r="AT17" s="1"/>
      <c r="AU17" s="1"/>
      <c r="AV17" s="1"/>
      <c r="AW17" s="2"/>
      <c r="AX17" s="1"/>
      <c r="AY17" s="1"/>
      <c r="AZ17" s="1"/>
      <c r="BA17" s="2"/>
      <c r="BB17" s="1"/>
      <c r="BC17" s="1"/>
      <c r="BD17" s="1"/>
      <c r="BE17" s="2"/>
      <c r="BF17" s="1"/>
      <c r="BG17" s="1"/>
      <c r="BH17" s="1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</row>
    <row r="18" spans="1:163" ht="15" thickBot="1" x14ac:dyDescent="0.35">
      <c r="A18" s="46"/>
      <c r="B18" s="47" t="s">
        <v>17</v>
      </c>
      <c r="C18" s="37">
        <f>SUM(C6:C17)</f>
        <v>0</v>
      </c>
      <c r="D18" s="29">
        <f>SUM(D6:D17)</f>
        <v>0</v>
      </c>
      <c r="E18" s="38"/>
      <c r="F18" s="37">
        <f t="shared" ref="F18:G18" si="2">SUM(F6:F17)</f>
        <v>0</v>
      </c>
      <c r="G18" s="29">
        <f t="shared" si="2"/>
        <v>0</v>
      </c>
      <c r="H18" s="38"/>
      <c r="I18" s="37">
        <f t="shared" ref="I18:J18" si="3">SUM(I6:I17)</f>
        <v>0</v>
      </c>
      <c r="J18" s="29">
        <f t="shared" si="3"/>
        <v>0</v>
      </c>
      <c r="K18" s="38"/>
      <c r="L18" s="37">
        <f t="shared" ref="L18:M18" si="4">SUM(L6:L17)</f>
        <v>0</v>
      </c>
      <c r="M18" s="29">
        <f t="shared" si="4"/>
        <v>15</v>
      </c>
      <c r="N18" s="38"/>
      <c r="O18" s="37">
        <f t="shared" ref="O18:P18" si="5">SUM(O6:O17)</f>
        <v>0</v>
      </c>
      <c r="P18" s="29">
        <f t="shared" si="5"/>
        <v>0</v>
      </c>
      <c r="Q18" s="38"/>
      <c r="R18" s="37">
        <f t="shared" ref="R18:S18" si="6">SUM(R6:R17)</f>
        <v>0</v>
      </c>
      <c r="S18" s="29">
        <f t="shared" si="6"/>
        <v>0</v>
      </c>
      <c r="T18" s="38"/>
      <c r="U18" s="37">
        <f t="shared" ref="U18:V18" si="7">SUM(U6:U17)</f>
        <v>0</v>
      </c>
      <c r="V18" s="29">
        <f t="shared" si="7"/>
        <v>0</v>
      </c>
      <c r="W18" s="38"/>
      <c r="X18" s="37">
        <f t="shared" ref="X18:Y18" si="8">SUM(X6:X17)</f>
        <v>0</v>
      </c>
      <c r="Y18" s="29">
        <f t="shared" si="8"/>
        <v>0</v>
      </c>
      <c r="Z18" s="38"/>
      <c r="AA18" s="37"/>
      <c r="AB18" s="29"/>
      <c r="AC18" s="38"/>
      <c r="AD18" s="30">
        <f t="shared" si="0"/>
        <v>0</v>
      </c>
      <c r="AE18" s="31">
        <f t="shared" si="1"/>
        <v>15</v>
      </c>
      <c r="AF18" s="4"/>
      <c r="AG18" s="2"/>
      <c r="AH18" s="1"/>
      <c r="AI18" s="1"/>
      <c r="AJ18" s="1"/>
      <c r="AK18" s="2"/>
      <c r="AL18" s="1"/>
      <c r="AM18" s="1"/>
      <c r="AN18" s="1"/>
      <c r="AO18" s="2"/>
      <c r="AP18" s="1"/>
      <c r="AQ18" s="1"/>
      <c r="AR18" s="1"/>
      <c r="AS18" s="2"/>
      <c r="AT18" s="1"/>
      <c r="AU18" s="1"/>
      <c r="AV18" s="1"/>
      <c r="AW18" s="2"/>
      <c r="AX18" s="1"/>
      <c r="AY18" s="1"/>
      <c r="AZ18" s="1"/>
      <c r="BA18" s="2"/>
      <c r="BB18" s="1"/>
      <c r="BC18" s="1"/>
      <c r="BD18" s="1"/>
      <c r="BE18" s="2"/>
      <c r="BF18" s="1"/>
      <c r="BG18" s="1"/>
      <c r="BH18" s="1"/>
      <c r="BI18" s="2"/>
      <c r="BJ18" s="1"/>
      <c r="BK18" s="1"/>
      <c r="BL18" s="1"/>
      <c r="BM18" s="2"/>
      <c r="BN18" s="1"/>
      <c r="BO18" s="1"/>
      <c r="BP18" s="1"/>
      <c r="BQ18" s="2"/>
      <c r="BR18" s="1"/>
      <c r="BS18" s="1"/>
      <c r="BT18" s="1"/>
      <c r="BU18" s="2"/>
      <c r="BV18" s="1"/>
      <c r="BW18" s="1"/>
      <c r="BX18" s="1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O18" s="3"/>
      <c r="CT18" s="3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</row>
    <row r="19" spans="1:163" x14ac:dyDescent="0.3">
      <c r="A19" s="44">
        <v>2005</v>
      </c>
      <c r="B19" s="48" t="s">
        <v>5</v>
      </c>
      <c r="C19" s="39">
        <v>0</v>
      </c>
      <c r="D19" s="23">
        <v>0</v>
      </c>
      <c r="E19" s="40">
        <v>0</v>
      </c>
      <c r="F19" s="39">
        <v>0</v>
      </c>
      <c r="G19" s="23">
        <v>0</v>
      </c>
      <c r="H19" s="40">
        <v>0</v>
      </c>
      <c r="I19" s="39">
        <v>0</v>
      </c>
      <c r="J19" s="23">
        <v>0</v>
      </c>
      <c r="K19" s="40">
        <v>0</v>
      </c>
      <c r="L19" s="39">
        <v>0</v>
      </c>
      <c r="M19" s="23">
        <v>0</v>
      </c>
      <c r="N19" s="40">
        <v>0</v>
      </c>
      <c r="O19" s="39">
        <v>0</v>
      </c>
      <c r="P19" s="23">
        <v>0</v>
      </c>
      <c r="Q19" s="40">
        <v>0</v>
      </c>
      <c r="R19" s="39">
        <v>0</v>
      </c>
      <c r="S19" s="23">
        <v>0</v>
      </c>
      <c r="T19" s="40">
        <v>0</v>
      </c>
      <c r="U19" s="39">
        <v>0</v>
      </c>
      <c r="V19" s="23">
        <v>0</v>
      </c>
      <c r="W19" s="40">
        <v>0</v>
      </c>
      <c r="X19" s="39">
        <v>0</v>
      </c>
      <c r="Y19" s="23">
        <v>0</v>
      </c>
      <c r="Z19" s="40">
        <v>0</v>
      </c>
      <c r="AA19" s="39"/>
      <c r="AB19" s="23"/>
      <c r="AC19" s="40"/>
      <c r="AD19" s="27">
        <f t="shared" si="0"/>
        <v>0</v>
      </c>
      <c r="AE19" s="28">
        <f t="shared" si="1"/>
        <v>0</v>
      </c>
      <c r="AF19" s="4"/>
      <c r="AG19" s="2"/>
      <c r="AH19" s="1"/>
      <c r="AI19" s="1"/>
      <c r="AJ19" s="1"/>
      <c r="AK19" s="2"/>
      <c r="AL19" s="1"/>
      <c r="AM19" s="1"/>
      <c r="AN19" s="1"/>
      <c r="AO19" s="2"/>
      <c r="AP19" s="1"/>
      <c r="AQ19" s="1"/>
      <c r="AR19" s="1"/>
      <c r="AS19" s="2"/>
      <c r="AT19" s="1"/>
      <c r="AU19" s="1"/>
      <c r="AV19" s="1"/>
      <c r="AW19" s="2"/>
      <c r="AX19" s="1"/>
      <c r="AY19" s="1"/>
      <c r="AZ19" s="1"/>
      <c r="BA19" s="2"/>
      <c r="BB19" s="1"/>
      <c r="BC19" s="1"/>
      <c r="BD19" s="1"/>
      <c r="BE19" s="2"/>
      <c r="BF19" s="1"/>
      <c r="BG19" s="1"/>
      <c r="BH19" s="1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</row>
    <row r="20" spans="1:163" x14ac:dyDescent="0.3">
      <c r="A20" s="49">
        <v>2005</v>
      </c>
      <c r="B20" s="45" t="s">
        <v>6</v>
      </c>
      <c r="C20" s="35">
        <v>0</v>
      </c>
      <c r="D20" s="5">
        <v>0</v>
      </c>
      <c r="E20" s="36">
        <v>0</v>
      </c>
      <c r="F20" s="35">
        <v>0</v>
      </c>
      <c r="G20" s="5">
        <v>0</v>
      </c>
      <c r="H20" s="36">
        <v>0</v>
      </c>
      <c r="I20" s="35">
        <v>0</v>
      </c>
      <c r="J20" s="5">
        <v>0</v>
      </c>
      <c r="K20" s="36">
        <v>0</v>
      </c>
      <c r="L20" s="35">
        <v>0</v>
      </c>
      <c r="M20" s="5">
        <v>0</v>
      </c>
      <c r="N20" s="36">
        <v>0</v>
      </c>
      <c r="O20" s="35">
        <v>0</v>
      </c>
      <c r="P20" s="5">
        <v>0</v>
      </c>
      <c r="Q20" s="36">
        <v>0</v>
      </c>
      <c r="R20" s="35">
        <v>0</v>
      </c>
      <c r="S20" s="5">
        <v>0</v>
      </c>
      <c r="T20" s="36">
        <v>0</v>
      </c>
      <c r="U20" s="35">
        <v>0</v>
      </c>
      <c r="V20" s="5">
        <v>0</v>
      </c>
      <c r="W20" s="36">
        <v>0</v>
      </c>
      <c r="X20" s="35">
        <v>0</v>
      </c>
      <c r="Y20" s="5">
        <v>0</v>
      </c>
      <c r="Z20" s="36">
        <v>0</v>
      </c>
      <c r="AA20" s="35"/>
      <c r="AB20" s="5"/>
      <c r="AC20" s="36"/>
      <c r="AD20" s="7">
        <f t="shared" si="0"/>
        <v>0</v>
      </c>
      <c r="AE20" s="10">
        <f t="shared" si="1"/>
        <v>0</v>
      </c>
      <c r="AF20" s="4"/>
      <c r="AG20" s="2"/>
      <c r="AH20" s="1"/>
      <c r="AI20" s="1"/>
      <c r="AJ20" s="1"/>
      <c r="AK20" s="2"/>
      <c r="AL20" s="1"/>
      <c r="AM20" s="1"/>
      <c r="AN20" s="1"/>
      <c r="AO20" s="2"/>
      <c r="AP20" s="1"/>
      <c r="AQ20" s="1"/>
      <c r="AR20" s="1"/>
      <c r="AS20" s="2"/>
      <c r="AT20" s="1"/>
      <c r="AU20" s="1"/>
      <c r="AV20" s="1"/>
      <c r="AW20" s="2"/>
      <c r="AX20" s="1"/>
      <c r="AY20" s="1"/>
      <c r="AZ20" s="1"/>
      <c r="BA20" s="2"/>
      <c r="BB20" s="1"/>
      <c r="BC20" s="1"/>
      <c r="BD20" s="1"/>
      <c r="BE20" s="2"/>
      <c r="BF20" s="1"/>
      <c r="BG20" s="1"/>
      <c r="BH20" s="1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</row>
    <row r="21" spans="1:163" x14ac:dyDescent="0.3">
      <c r="A21" s="49">
        <v>2005</v>
      </c>
      <c r="B21" s="45" t="s">
        <v>7</v>
      </c>
      <c r="C21" s="35">
        <v>0</v>
      </c>
      <c r="D21" s="5">
        <v>0</v>
      </c>
      <c r="E21" s="36">
        <v>0</v>
      </c>
      <c r="F21" s="35">
        <v>0</v>
      </c>
      <c r="G21" s="5">
        <v>0</v>
      </c>
      <c r="H21" s="36">
        <v>0</v>
      </c>
      <c r="I21" s="35">
        <v>0</v>
      </c>
      <c r="J21" s="5">
        <v>0</v>
      </c>
      <c r="K21" s="36">
        <v>0</v>
      </c>
      <c r="L21" s="35">
        <v>0</v>
      </c>
      <c r="M21" s="5">
        <v>0</v>
      </c>
      <c r="N21" s="36">
        <v>0</v>
      </c>
      <c r="O21" s="35">
        <v>0</v>
      </c>
      <c r="P21" s="5">
        <v>0</v>
      </c>
      <c r="Q21" s="36">
        <v>0</v>
      </c>
      <c r="R21" s="35">
        <v>0</v>
      </c>
      <c r="S21" s="5">
        <v>0</v>
      </c>
      <c r="T21" s="36">
        <v>0</v>
      </c>
      <c r="U21" s="35">
        <v>0</v>
      </c>
      <c r="V21" s="5">
        <v>0</v>
      </c>
      <c r="W21" s="36">
        <v>0</v>
      </c>
      <c r="X21" s="35">
        <v>0</v>
      </c>
      <c r="Y21" s="5">
        <v>0</v>
      </c>
      <c r="Z21" s="36">
        <v>0</v>
      </c>
      <c r="AA21" s="35"/>
      <c r="AB21" s="5"/>
      <c r="AC21" s="36"/>
      <c r="AD21" s="7">
        <f t="shared" si="0"/>
        <v>0</v>
      </c>
      <c r="AE21" s="10">
        <f t="shared" si="1"/>
        <v>0</v>
      </c>
      <c r="AF21" s="4"/>
      <c r="AG21" s="2"/>
      <c r="AH21" s="1"/>
      <c r="AI21" s="1"/>
      <c r="AJ21" s="1"/>
      <c r="AK21" s="2"/>
      <c r="AL21" s="1"/>
      <c r="AM21" s="1"/>
      <c r="AN21" s="1"/>
      <c r="AO21" s="2"/>
      <c r="AP21" s="1"/>
      <c r="AQ21" s="1"/>
      <c r="AR21" s="1"/>
      <c r="AS21" s="2"/>
      <c r="AT21" s="1"/>
      <c r="AU21" s="1"/>
      <c r="AV21" s="1"/>
      <c r="AW21" s="2"/>
      <c r="AX21" s="1"/>
      <c r="AY21" s="1"/>
      <c r="AZ21" s="1"/>
      <c r="BA21" s="2"/>
      <c r="BB21" s="1"/>
      <c r="BC21" s="1"/>
      <c r="BD21" s="1"/>
      <c r="BE21" s="2"/>
      <c r="BF21" s="1"/>
      <c r="BG21" s="1"/>
      <c r="BH21" s="1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</row>
    <row r="22" spans="1:163" x14ac:dyDescent="0.3">
      <c r="A22" s="49">
        <v>2005</v>
      </c>
      <c r="B22" s="45" t="s">
        <v>8</v>
      </c>
      <c r="C22" s="35">
        <v>0</v>
      </c>
      <c r="D22" s="5">
        <v>0</v>
      </c>
      <c r="E22" s="36">
        <v>0</v>
      </c>
      <c r="F22" s="35">
        <v>0</v>
      </c>
      <c r="G22" s="5">
        <v>0</v>
      </c>
      <c r="H22" s="36">
        <v>0</v>
      </c>
      <c r="I22" s="35">
        <v>0</v>
      </c>
      <c r="J22" s="5">
        <v>0</v>
      </c>
      <c r="K22" s="36">
        <v>0</v>
      </c>
      <c r="L22" s="35">
        <v>0</v>
      </c>
      <c r="M22" s="5">
        <v>0</v>
      </c>
      <c r="N22" s="36">
        <v>0</v>
      </c>
      <c r="O22" s="35">
        <v>0</v>
      </c>
      <c r="P22" s="5">
        <v>0</v>
      </c>
      <c r="Q22" s="36">
        <v>0</v>
      </c>
      <c r="R22" s="35">
        <v>0</v>
      </c>
      <c r="S22" s="5">
        <v>0</v>
      </c>
      <c r="T22" s="36">
        <v>0</v>
      </c>
      <c r="U22" s="35">
        <v>0</v>
      </c>
      <c r="V22" s="5">
        <v>0</v>
      </c>
      <c r="W22" s="36">
        <v>0</v>
      </c>
      <c r="X22" s="35">
        <v>0</v>
      </c>
      <c r="Y22" s="5">
        <v>0</v>
      </c>
      <c r="Z22" s="36">
        <v>0</v>
      </c>
      <c r="AA22" s="35"/>
      <c r="AB22" s="5"/>
      <c r="AC22" s="36"/>
      <c r="AD22" s="7">
        <f t="shared" si="0"/>
        <v>0</v>
      </c>
      <c r="AE22" s="10">
        <f t="shared" si="1"/>
        <v>0</v>
      </c>
      <c r="AF22" s="4"/>
      <c r="AG22" s="2"/>
      <c r="AH22" s="1"/>
      <c r="AI22" s="1"/>
      <c r="AJ22" s="1"/>
      <c r="AK22" s="2"/>
      <c r="AL22" s="1"/>
      <c r="AM22" s="1"/>
      <c r="AN22" s="1"/>
      <c r="AO22" s="2"/>
      <c r="AP22" s="1"/>
      <c r="AQ22" s="1"/>
      <c r="AR22" s="1"/>
      <c r="AS22" s="2"/>
      <c r="AT22" s="1"/>
      <c r="AU22" s="1"/>
      <c r="AV22" s="1"/>
      <c r="AW22" s="2"/>
      <c r="AX22" s="1"/>
      <c r="AY22" s="1"/>
      <c r="AZ22" s="1"/>
      <c r="BA22" s="2"/>
      <c r="BB22" s="1"/>
      <c r="BC22" s="1"/>
      <c r="BD22" s="1"/>
      <c r="BE22" s="2"/>
      <c r="BF22" s="1"/>
      <c r="BG22" s="1"/>
      <c r="BH22" s="1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</row>
    <row r="23" spans="1:163" x14ac:dyDescent="0.3">
      <c r="A23" s="49">
        <v>2005</v>
      </c>
      <c r="B23" s="45" t="s">
        <v>9</v>
      </c>
      <c r="C23" s="35">
        <v>0</v>
      </c>
      <c r="D23" s="5">
        <v>0</v>
      </c>
      <c r="E23" s="36">
        <v>0</v>
      </c>
      <c r="F23" s="35">
        <v>0</v>
      </c>
      <c r="G23" s="5">
        <v>0</v>
      </c>
      <c r="H23" s="36">
        <v>0</v>
      </c>
      <c r="I23" s="35">
        <v>0</v>
      </c>
      <c r="J23" s="5">
        <v>0</v>
      </c>
      <c r="K23" s="36">
        <v>0</v>
      </c>
      <c r="L23" s="35">
        <v>0</v>
      </c>
      <c r="M23" s="5">
        <v>0</v>
      </c>
      <c r="N23" s="36">
        <v>0</v>
      </c>
      <c r="O23" s="35">
        <v>0</v>
      </c>
      <c r="P23" s="5">
        <v>0</v>
      </c>
      <c r="Q23" s="36">
        <v>0</v>
      </c>
      <c r="R23" s="35">
        <v>0</v>
      </c>
      <c r="S23" s="5">
        <v>0</v>
      </c>
      <c r="T23" s="36">
        <v>0</v>
      </c>
      <c r="U23" s="35">
        <v>0</v>
      </c>
      <c r="V23" s="5">
        <v>0</v>
      </c>
      <c r="W23" s="36">
        <v>0</v>
      </c>
      <c r="X23" s="35">
        <v>0</v>
      </c>
      <c r="Y23" s="5">
        <v>0</v>
      </c>
      <c r="Z23" s="36">
        <v>0</v>
      </c>
      <c r="AA23" s="35"/>
      <c r="AB23" s="5"/>
      <c r="AC23" s="36"/>
      <c r="AD23" s="7">
        <f t="shared" si="0"/>
        <v>0</v>
      </c>
      <c r="AE23" s="10">
        <f t="shared" si="1"/>
        <v>0</v>
      </c>
      <c r="AF23" s="4"/>
      <c r="AG23" s="2"/>
      <c r="AH23" s="1"/>
      <c r="AI23" s="1"/>
      <c r="AJ23" s="1"/>
      <c r="AK23" s="2"/>
      <c r="AL23" s="1"/>
      <c r="AM23" s="1"/>
      <c r="AN23" s="1"/>
      <c r="AO23" s="2"/>
      <c r="AP23" s="1"/>
      <c r="AQ23" s="1"/>
      <c r="AR23" s="1"/>
      <c r="AS23" s="2"/>
      <c r="AT23" s="1"/>
      <c r="AU23" s="1"/>
      <c r="AV23" s="1"/>
      <c r="AW23" s="2"/>
      <c r="AX23" s="1"/>
      <c r="AY23" s="1"/>
      <c r="AZ23" s="1"/>
      <c r="BA23" s="2"/>
      <c r="BB23" s="1"/>
      <c r="BC23" s="1"/>
      <c r="BD23" s="1"/>
      <c r="BE23" s="2"/>
      <c r="BF23" s="1"/>
      <c r="BG23" s="1"/>
      <c r="BH23" s="1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</row>
    <row r="24" spans="1:163" x14ac:dyDescent="0.3">
      <c r="A24" s="49">
        <v>2005</v>
      </c>
      <c r="B24" s="45" t="s">
        <v>10</v>
      </c>
      <c r="C24" s="35">
        <v>0</v>
      </c>
      <c r="D24" s="5">
        <v>0</v>
      </c>
      <c r="E24" s="36">
        <v>0</v>
      </c>
      <c r="F24" s="35">
        <v>0</v>
      </c>
      <c r="G24" s="5">
        <v>0</v>
      </c>
      <c r="H24" s="36">
        <v>0</v>
      </c>
      <c r="I24" s="35">
        <v>0</v>
      </c>
      <c r="J24" s="5">
        <v>0</v>
      </c>
      <c r="K24" s="36">
        <v>0</v>
      </c>
      <c r="L24" s="35">
        <v>0</v>
      </c>
      <c r="M24" s="5">
        <v>0</v>
      </c>
      <c r="N24" s="36">
        <v>0</v>
      </c>
      <c r="O24" s="35">
        <v>0</v>
      </c>
      <c r="P24" s="5">
        <v>0</v>
      </c>
      <c r="Q24" s="36">
        <v>0</v>
      </c>
      <c r="R24" s="35">
        <v>0</v>
      </c>
      <c r="S24" s="5">
        <v>0</v>
      </c>
      <c r="T24" s="36">
        <v>0</v>
      </c>
      <c r="U24" s="35">
        <v>0</v>
      </c>
      <c r="V24" s="5">
        <v>0</v>
      </c>
      <c r="W24" s="36">
        <v>0</v>
      </c>
      <c r="X24" s="35">
        <v>0</v>
      </c>
      <c r="Y24" s="5">
        <v>0</v>
      </c>
      <c r="Z24" s="36">
        <v>0</v>
      </c>
      <c r="AA24" s="35"/>
      <c r="AB24" s="5"/>
      <c r="AC24" s="36"/>
      <c r="AD24" s="7">
        <f t="shared" si="0"/>
        <v>0</v>
      </c>
      <c r="AE24" s="10">
        <f t="shared" si="1"/>
        <v>0</v>
      </c>
      <c r="AF24" s="4"/>
      <c r="AG24" s="2"/>
      <c r="AH24" s="1"/>
      <c r="AI24" s="1"/>
      <c r="AJ24" s="1"/>
      <c r="AK24" s="2"/>
      <c r="AL24" s="1"/>
      <c r="AM24" s="1"/>
      <c r="AN24" s="1"/>
      <c r="AO24" s="2"/>
      <c r="AP24" s="1"/>
      <c r="AQ24" s="1"/>
      <c r="AR24" s="1"/>
      <c r="AS24" s="2"/>
      <c r="AT24" s="1"/>
      <c r="AU24" s="1"/>
      <c r="AV24" s="1"/>
      <c r="AW24" s="2"/>
      <c r="AX24" s="1"/>
      <c r="AY24" s="1"/>
      <c r="AZ24" s="1"/>
      <c r="BA24" s="2"/>
      <c r="BB24" s="1"/>
      <c r="BC24" s="1"/>
      <c r="BD24" s="1"/>
      <c r="BE24" s="2"/>
      <c r="BF24" s="1"/>
      <c r="BG24" s="1"/>
      <c r="BH24" s="1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</row>
    <row r="25" spans="1:163" x14ac:dyDescent="0.3">
      <c r="A25" s="49">
        <v>2005</v>
      </c>
      <c r="B25" s="45" t="s">
        <v>11</v>
      </c>
      <c r="C25" s="35">
        <v>0</v>
      </c>
      <c r="D25" s="5">
        <v>0</v>
      </c>
      <c r="E25" s="36">
        <v>0</v>
      </c>
      <c r="F25" s="35">
        <v>0</v>
      </c>
      <c r="G25" s="5">
        <v>0</v>
      </c>
      <c r="H25" s="36">
        <v>0</v>
      </c>
      <c r="I25" s="35">
        <v>0</v>
      </c>
      <c r="J25" s="5">
        <v>0</v>
      </c>
      <c r="K25" s="36">
        <v>0</v>
      </c>
      <c r="L25" s="35">
        <v>0</v>
      </c>
      <c r="M25" s="5">
        <v>0</v>
      </c>
      <c r="N25" s="36">
        <v>0</v>
      </c>
      <c r="O25" s="35">
        <v>0</v>
      </c>
      <c r="P25" s="5">
        <v>0</v>
      </c>
      <c r="Q25" s="36">
        <v>0</v>
      </c>
      <c r="R25" s="35">
        <v>0</v>
      </c>
      <c r="S25" s="5">
        <v>0</v>
      </c>
      <c r="T25" s="36">
        <v>0</v>
      </c>
      <c r="U25" s="35">
        <v>0</v>
      </c>
      <c r="V25" s="5">
        <v>0</v>
      </c>
      <c r="W25" s="36">
        <v>0</v>
      </c>
      <c r="X25" s="35">
        <v>0</v>
      </c>
      <c r="Y25" s="5">
        <v>0</v>
      </c>
      <c r="Z25" s="36">
        <v>0</v>
      </c>
      <c r="AA25" s="35"/>
      <c r="AB25" s="5"/>
      <c r="AC25" s="36"/>
      <c r="AD25" s="7">
        <f t="shared" si="0"/>
        <v>0</v>
      </c>
      <c r="AE25" s="10">
        <f t="shared" si="1"/>
        <v>0</v>
      </c>
      <c r="AF25" s="4"/>
      <c r="AG25" s="2"/>
      <c r="AH25" s="1"/>
      <c r="AI25" s="1"/>
      <c r="AJ25" s="1"/>
      <c r="AK25" s="2"/>
      <c r="AL25" s="1"/>
      <c r="AM25" s="1"/>
      <c r="AN25" s="1"/>
      <c r="AO25" s="2"/>
      <c r="AP25" s="1"/>
      <c r="AQ25" s="1"/>
      <c r="AR25" s="1"/>
      <c r="AS25" s="2"/>
      <c r="AT25" s="1"/>
      <c r="AU25" s="1"/>
      <c r="AV25" s="1"/>
      <c r="AW25" s="2"/>
      <c r="AX25" s="1"/>
      <c r="AY25" s="1"/>
      <c r="AZ25" s="1"/>
      <c r="BA25" s="2"/>
      <c r="BB25" s="1"/>
      <c r="BC25" s="1"/>
      <c r="BD25" s="1"/>
      <c r="BE25" s="2"/>
      <c r="BF25" s="1"/>
      <c r="BG25" s="1"/>
      <c r="BH25" s="1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</row>
    <row r="26" spans="1:163" x14ac:dyDescent="0.3">
      <c r="A26" s="49">
        <v>2005</v>
      </c>
      <c r="B26" s="45" t="s">
        <v>12</v>
      </c>
      <c r="C26" s="35">
        <v>0</v>
      </c>
      <c r="D26" s="5">
        <v>0</v>
      </c>
      <c r="E26" s="36">
        <v>0</v>
      </c>
      <c r="F26" s="35">
        <v>0</v>
      </c>
      <c r="G26" s="5">
        <v>0</v>
      </c>
      <c r="H26" s="36">
        <v>0</v>
      </c>
      <c r="I26" s="35">
        <v>0</v>
      </c>
      <c r="J26" s="5">
        <v>0</v>
      </c>
      <c r="K26" s="36">
        <v>0</v>
      </c>
      <c r="L26" s="35">
        <v>0</v>
      </c>
      <c r="M26" s="5">
        <v>0</v>
      </c>
      <c r="N26" s="36">
        <v>0</v>
      </c>
      <c r="O26" s="35">
        <v>0</v>
      </c>
      <c r="P26" s="5">
        <v>0</v>
      </c>
      <c r="Q26" s="36">
        <v>0</v>
      </c>
      <c r="R26" s="35">
        <v>0</v>
      </c>
      <c r="S26" s="5">
        <v>0</v>
      </c>
      <c r="T26" s="36">
        <v>0</v>
      </c>
      <c r="U26" s="35">
        <v>0</v>
      </c>
      <c r="V26" s="5">
        <v>0</v>
      </c>
      <c r="W26" s="36">
        <v>0</v>
      </c>
      <c r="X26" s="35">
        <v>0</v>
      </c>
      <c r="Y26" s="5">
        <v>0</v>
      </c>
      <c r="Z26" s="36">
        <v>0</v>
      </c>
      <c r="AA26" s="35"/>
      <c r="AB26" s="5"/>
      <c r="AC26" s="36"/>
      <c r="AD26" s="7">
        <f t="shared" si="0"/>
        <v>0</v>
      </c>
      <c r="AE26" s="10">
        <f t="shared" si="1"/>
        <v>0</v>
      </c>
      <c r="AF26" s="4"/>
      <c r="AG26" s="2"/>
      <c r="AH26" s="1"/>
      <c r="AI26" s="1"/>
      <c r="AJ26" s="1"/>
      <c r="AK26" s="2"/>
      <c r="AL26" s="1"/>
      <c r="AM26" s="1"/>
      <c r="AN26" s="1"/>
      <c r="AO26" s="2"/>
      <c r="AP26" s="1"/>
      <c r="AQ26" s="1"/>
      <c r="AR26" s="1"/>
      <c r="AS26" s="2"/>
      <c r="AT26" s="1"/>
      <c r="AU26" s="1"/>
      <c r="AV26" s="1"/>
      <c r="AW26" s="2"/>
      <c r="AX26" s="1"/>
      <c r="AY26" s="1"/>
      <c r="AZ26" s="1"/>
      <c r="BA26" s="2"/>
      <c r="BB26" s="1"/>
      <c r="BC26" s="1"/>
      <c r="BD26" s="1"/>
      <c r="BE26" s="2"/>
      <c r="BF26" s="1"/>
      <c r="BG26" s="1"/>
      <c r="BH26" s="1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</row>
    <row r="27" spans="1:163" x14ac:dyDescent="0.3">
      <c r="A27" s="49">
        <v>2005</v>
      </c>
      <c r="B27" s="45" t="s">
        <v>13</v>
      </c>
      <c r="C27" s="35">
        <v>0</v>
      </c>
      <c r="D27" s="5">
        <v>0</v>
      </c>
      <c r="E27" s="36">
        <v>0</v>
      </c>
      <c r="F27" s="35">
        <v>0</v>
      </c>
      <c r="G27" s="5">
        <v>0</v>
      </c>
      <c r="H27" s="36">
        <v>0</v>
      </c>
      <c r="I27" s="35">
        <v>0</v>
      </c>
      <c r="J27" s="5">
        <v>0</v>
      </c>
      <c r="K27" s="36">
        <v>0</v>
      </c>
      <c r="L27" s="35">
        <v>0</v>
      </c>
      <c r="M27" s="5">
        <v>0</v>
      </c>
      <c r="N27" s="36">
        <v>0</v>
      </c>
      <c r="O27" s="35">
        <v>0</v>
      </c>
      <c r="P27" s="5">
        <v>0</v>
      </c>
      <c r="Q27" s="36">
        <v>0</v>
      </c>
      <c r="R27" s="35">
        <v>0</v>
      </c>
      <c r="S27" s="5">
        <v>0</v>
      </c>
      <c r="T27" s="36">
        <v>0</v>
      </c>
      <c r="U27" s="35">
        <v>0</v>
      </c>
      <c r="V27" s="5">
        <v>0</v>
      </c>
      <c r="W27" s="36">
        <v>0</v>
      </c>
      <c r="X27" s="35">
        <v>0</v>
      </c>
      <c r="Y27" s="5">
        <v>0</v>
      </c>
      <c r="Z27" s="36">
        <v>0</v>
      </c>
      <c r="AA27" s="35"/>
      <c r="AB27" s="5"/>
      <c r="AC27" s="36"/>
      <c r="AD27" s="7">
        <f t="shared" si="0"/>
        <v>0</v>
      </c>
      <c r="AE27" s="10">
        <f t="shared" si="1"/>
        <v>0</v>
      </c>
      <c r="AF27" s="4"/>
      <c r="AG27" s="2"/>
      <c r="AH27" s="1"/>
      <c r="AI27" s="1"/>
      <c r="AJ27" s="1"/>
      <c r="AK27" s="2"/>
      <c r="AL27" s="1"/>
      <c r="AM27" s="1"/>
      <c r="AN27" s="1"/>
      <c r="AO27" s="2"/>
      <c r="AP27" s="1"/>
      <c r="AQ27" s="1"/>
      <c r="AR27" s="1"/>
      <c r="AS27" s="2"/>
      <c r="AT27" s="1"/>
      <c r="AU27" s="1"/>
      <c r="AV27" s="1"/>
      <c r="AW27" s="2"/>
      <c r="AX27" s="1"/>
      <c r="AY27" s="1"/>
      <c r="AZ27" s="1"/>
      <c r="BA27" s="2"/>
      <c r="BB27" s="1"/>
      <c r="BC27" s="1"/>
      <c r="BD27" s="1"/>
      <c r="BE27" s="2"/>
      <c r="BF27" s="1"/>
      <c r="BG27" s="1"/>
      <c r="BH27" s="1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</row>
    <row r="28" spans="1:163" x14ac:dyDescent="0.3">
      <c r="A28" s="49">
        <v>2005</v>
      </c>
      <c r="B28" s="45" t="s">
        <v>14</v>
      </c>
      <c r="C28" s="35">
        <v>0</v>
      </c>
      <c r="D28" s="5">
        <v>0</v>
      </c>
      <c r="E28" s="36">
        <v>0</v>
      </c>
      <c r="F28" s="35">
        <v>0</v>
      </c>
      <c r="G28" s="5">
        <v>0</v>
      </c>
      <c r="H28" s="36">
        <v>0</v>
      </c>
      <c r="I28" s="35">
        <v>0</v>
      </c>
      <c r="J28" s="5">
        <v>0</v>
      </c>
      <c r="K28" s="36">
        <v>0</v>
      </c>
      <c r="L28" s="35">
        <v>0</v>
      </c>
      <c r="M28" s="5">
        <v>0</v>
      </c>
      <c r="N28" s="36">
        <v>0</v>
      </c>
      <c r="O28" s="35">
        <v>0</v>
      </c>
      <c r="P28" s="5">
        <v>0</v>
      </c>
      <c r="Q28" s="36">
        <v>0</v>
      </c>
      <c r="R28" s="35">
        <v>0</v>
      </c>
      <c r="S28" s="5">
        <v>0</v>
      </c>
      <c r="T28" s="36">
        <v>0</v>
      </c>
      <c r="U28" s="35">
        <v>0</v>
      </c>
      <c r="V28" s="5">
        <v>0</v>
      </c>
      <c r="W28" s="36">
        <v>0</v>
      </c>
      <c r="X28" s="35">
        <v>0</v>
      </c>
      <c r="Y28" s="5">
        <v>0</v>
      </c>
      <c r="Z28" s="36">
        <v>0</v>
      </c>
      <c r="AA28" s="35"/>
      <c r="AB28" s="5"/>
      <c r="AC28" s="36"/>
      <c r="AD28" s="7">
        <f t="shared" si="0"/>
        <v>0</v>
      </c>
      <c r="AE28" s="10">
        <f t="shared" si="1"/>
        <v>0</v>
      </c>
      <c r="AF28" s="4"/>
      <c r="AG28" s="2"/>
      <c r="AH28" s="1"/>
      <c r="AI28" s="1"/>
      <c r="AJ28" s="1"/>
      <c r="AK28" s="2"/>
      <c r="AL28" s="1"/>
      <c r="AM28" s="1"/>
      <c r="AN28" s="1"/>
      <c r="AO28" s="2"/>
      <c r="AP28" s="1"/>
      <c r="AQ28" s="1"/>
      <c r="AR28" s="1"/>
      <c r="AS28" s="2"/>
      <c r="AT28" s="1"/>
      <c r="AU28" s="1"/>
      <c r="AV28" s="1"/>
      <c r="AW28" s="2"/>
      <c r="AX28" s="1"/>
      <c r="AY28" s="1"/>
      <c r="AZ28" s="1"/>
      <c r="BA28" s="2"/>
      <c r="BB28" s="1"/>
      <c r="BC28" s="1"/>
      <c r="BD28" s="1"/>
      <c r="BE28" s="2"/>
      <c r="BF28" s="1"/>
      <c r="BG28" s="1"/>
      <c r="BH28" s="1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</row>
    <row r="29" spans="1:163" x14ac:dyDescent="0.3">
      <c r="A29" s="49">
        <v>2005</v>
      </c>
      <c r="B29" s="45" t="s">
        <v>15</v>
      </c>
      <c r="C29" s="35">
        <v>0</v>
      </c>
      <c r="D29" s="5">
        <v>0</v>
      </c>
      <c r="E29" s="36">
        <v>0</v>
      </c>
      <c r="F29" s="35">
        <v>0</v>
      </c>
      <c r="G29" s="5">
        <v>0</v>
      </c>
      <c r="H29" s="36">
        <v>0</v>
      </c>
      <c r="I29" s="35">
        <v>0</v>
      </c>
      <c r="J29" s="5">
        <v>0</v>
      </c>
      <c r="K29" s="36">
        <v>0</v>
      </c>
      <c r="L29" s="35">
        <v>0</v>
      </c>
      <c r="M29" s="5">
        <v>0</v>
      </c>
      <c r="N29" s="36">
        <v>0</v>
      </c>
      <c r="O29" s="35">
        <v>0</v>
      </c>
      <c r="P29" s="5">
        <v>0</v>
      </c>
      <c r="Q29" s="36">
        <v>0</v>
      </c>
      <c r="R29" s="35">
        <v>0</v>
      </c>
      <c r="S29" s="5">
        <v>0</v>
      </c>
      <c r="T29" s="36">
        <v>0</v>
      </c>
      <c r="U29" s="35">
        <v>0</v>
      </c>
      <c r="V29" s="5">
        <v>0</v>
      </c>
      <c r="W29" s="36">
        <v>0</v>
      </c>
      <c r="X29" s="35">
        <v>0</v>
      </c>
      <c r="Y29" s="5">
        <v>0</v>
      </c>
      <c r="Z29" s="36">
        <v>0</v>
      </c>
      <c r="AA29" s="35"/>
      <c r="AB29" s="5"/>
      <c r="AC29" s="36"/>
      <c r="AD29" s="7">
        <f t="shared" si="0"/>
        <v>0</v>
      </c>
      <c r="AE29" s="10">
        <f t="shared" si="1"/>
        <v>0</v>
      </c>
      <c r="AF29" s="4"/>
      <c r="AG29" s="2"/>
      <c r="AH29" s="1"/>
      <c r="AI29" s="1"/>
      <c r="AJ29" s="1"/>
      <c r="AK29" s="2"/>
      <c r="AL29" s="1"/>
      <c r="AM29" s="1"/>
      <c r="AN29" s="1"/>
      <c r="AO29" s="2"/>
      <c r="AP29" s="1"/>
      <c r="AQ29" s="1"/>
      <c r="AR29" s="1"/>
      <c r="AS29" s="2"/>
      <c r="AT29" s="1"/>
      <c r="AU29" s="1"/>
      <c r="AV29" s="1"/>
      <c r="AW29" s="2"/>
      <c r="AX29" s="1"/>
      <c r="AY29" s="1"/>
      <c r="AZ29" s="1"/>
      <c r="BA29" s="2"/>
      <c r="BB29" s="1"/>
      <c r="BC29" s="1"/>
      <c r="BD29" s="1"/>
      <c r="BE29" s="2"/>
      <c r="BF29" s="1"/>
      <c r="BG29" s="1"/>
      <c r="BH29" s="1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</row>
    <row r="30" spans="1:163" x14ac:dyDescent="0.3">
      <c r="A30" s="49">
        <v>2005</v>
      </c>
      <c r="B30" s="45" t="s">
        <v>16</v>
      </c>
      <c r="C30" s="35">
        <v>0</v>
      </c>
      <c r="D30" s="5">
        <v>0</v>
      </c>
      <c r="E30" s="36">
        <v>0</v>
      </c>
      <c r="F30" s="35">
        <v>0</v>
      </c>
      <c r="G30" s="5">
        <v>0</v>
      </c>
      <c r="H30" s="36">
        <v>0</v>
      </c>
      <c r="I30" s="35">
        <v>0</v>
      </c>
      <c r="J30" s="5">
        <v>0</v>
      </c>
      <c r="K30" s="36">
        <v>0</v>
      </c>
      <c r="L30" s="35">
        <v>0</v>
      </c>
      <c r="M30" s="5">
        <v>0</v>
      </c>
      <c r="N30" s="36">
        <v>0</v>
      </c>
      <c r="O30" s="35">
        <v>0</v>
      </c>
      <c r="P30" s="5">
        <v>0</v>
      </c>
      <c r="Q30" s="36">
        <v>0</v>
      </c>
      <c r="R30" s="35">
        <v>0</v>
      </c>
      <c r="S30" s="5">
        <v>0</v>
      </c>
      <c r="T30" s="36">
        <v>0</v>
      </c>
      <c r="U30" s="35">
        <v>0</v>
      </c>
      <c r="V30" s="5">
        <v>0</v>
      </c>
      <c r="W30" s="36">
        <v>0</v>
      </c>
      <c r="X30" s="35">
        <v>0</v>
      </c>
      <c r="Y30" s="5">
        <v>0</v>
      </c>
      <c r="Z30" s="36">
        <v>0</v>
      </c>
      <c r="AA30" s="35"/>
      <c r="AB30" s="5"/>
      <c r="AC30" s="36"/>
      <c r="AD30" s="7">
        <f t="shared" si="0"/>
        <v>0</v>
      </c>
      <c r="AE30" s="10">
        <f t="shared" si="1"/>
        <v>0</v>
      </c>
      <c r="AF30" s="4"/>
      <c r="AG30" s="2"/>
      <c r="AH30" s="1"/>
      <c r="AI30" s="1"/>
      <c r="AJ30" s="1"/>
      <c r="AK30" s="2"/>
      <c r="AL30" s="1"/>
      <c r="AM30" s="1"/>
      <c r="AN30" s="1"/>
      <c r="AO30" s="2"/>
      <c r="AP30" s="1"/>
      <c r="AQ30" s="1"/>
      <c r="AR30" s="1"/>
      <c r="AS30" s="2"/>
      <c r="AT30" s="1"/>
      <c r="AU30" s="1"/>
      <c r="AV30" s="1"/>
      <c r="AW30" s="2"/>
      <c r="AX30" s="1"/>
      <c r="AY30" s="1"/>
      <c r="AZ30" s="1"/>
      <c r="BA30" s="2"/>
      <c r="BB30" s="1"/>
      <c r="BC30" s="1"/>
      <c r="BD30" s="1"/>
      <c r="BE30" s="2"/>
      <c r="BF30" s="1"/>
      <c r="BG30" s="1"/>
      <c r="BH30" s="1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</row>
    <row r="31" spans="1:163" ht="15" thickBot="1" x14ac:dyDescent="0.35">
      <c r="A31" s="46"/>
      <c r="B31" s="47" t="s">
        <v>17</v>
      </c>
      <c r="C31" s="37">
        <f>SUM(C19:C30)</f>
        <v>0</v>
      </c>
      <c r="D31" s="29">
        <f>SUM(D19:D30)</f>
        <v>0</v>
      </c>
      <c r="E31" s="38"/>
      <c r="F31" s="37">
        <f t="shared" ref="F31:G31" si="9">SUM(F19:F30)</f>
        <v>0</v>
      </c>
      <c r="G31" s="29">
        <f t="shared" si="9"/>
        <v>0</v>
      </c>
      <c r="H31" s="38"/>
      <c r="I31" s="37">
        <f t="shared" ref="I31:J31" si="10">SUM(I19:I30)</f>
        <v>0</v>
      </c>
      <c r="J31" s="29">
        <f t="shared" si="10"/>
        <v>0</v>
      </c>
      <c r="K31" s="38"/>
      <c r="L31" s="37">
        <f t="shared" ref="L31:M31" si="11">SUM(L19:L30)</f>
        <v>0</v>
      </c>
      <c r="M31" s="29">
        <f t="shared" si="11"/>
        <v>0</v>
      </c>
      <c r="N31" s="38"/>
      <c r="O31" s="37">
        <f t="shared" ref="O31:P31" si="12">SUM(O19:O30)</f>
        <v>0</v>
      </c>
      <c r="P31" s="29">
        <f t="shared" si="12"/>
        <v>0</v>
      </c>
      <c r="Q31" s="38"/>
      <c r="R31" s="37">
        <f t="shared" ref="R31:S31" si="13">SUM(R19:R30)</f>
        <v>0</v>
      </c>
      <c r="S31" s="29">
        <f t="shared" si="13"/>
        <v>0</v>
      </c>
      <c r="T31" s="38"/>
      <c r="U31" s="37">
        <f t="shared" ref="U31:V31" si="14">SUM(U19:U30)</f>
        <v>0</v>
      </c>
      <c r="V31" s="29">
        <f t="shared" si="14"/>
        <v>0</v>
      </c>
      <c r="W31" s="38"/>
      <c r="X31" s="37">
        <f t="shared" ref="X31:Y31" si="15">SUM(X19:X30)</f>
        <v>0</v>
      </c>
      <c r="Y31" s="29">
        <f t="shared" si="15"/>
        <v>0</v>
      </c>
      <c r="Z31" s="38"/>
      <c r="AA31" s="37"/>
      <c r="AB31" s="29"/>
      <c r="AC31" s="38"/>
      <c r="AD31" s="30">
        <f t="shared" si="0"/>
        <v>0</v>
      </c>
      <c r="AE31" s="31">
        <f t="shared" si="1"/>
        <v>0</v>
      </c>
      <c r="AF31" s="4"/>
      <c r="AG31" s="2"/>
      <c r="AH31" s="1"/>
      <c r="AI31" s="1"/>
      <c r="AJ31" s="1"/>
      <c r="AK31" s="2"/>
      <c r="AL31" s="1"/>
      <c r="AM31" s="1"/>
      <c r="AN31" s="1"/>
      <c r="AO31" s="2"/>
      <c r="AP31" s="1"/>
      <c r="AQ31" s="1"/>
      <c r="AR31" s="1"/>
      <c r="AS31" s="2"/>
      <c r="AT31" s="1"/>
      <c r="AU31" s="1"/>
      <c r="AV31" s="1"/>
      <c r="AW31" s="2"/>
      <c r="AX31" s="1"/>
      <c r="AY31" s="1"/>
      <c r="AZ31" s="1"/>
      <c r="BA31" s="2"/>
      <c r="BB31" s="1"/>
      <c r="BC31" s="1"/>
      <c r="BD31" s="1"/>
      <c r="BE31" s="2"/>
      <c r="BF31" s="1"/>
      <c r="BG31" s="1"/>
      <c r="BH31" s="1"/>
      <c r="BI31" s="2"/>
      <c r="BJ31" s="1"/>
      <c r="BK31" s="1"/>
      <c r="BL31" s="1"/>
      <c r="BM31" s="2"/>
      <c r="BN31" s="1"/>
      <c r="BO31" s="1"/>
      <c r="BP31" s="1"/>
      <c r="BQ31" s="2"/>
      <c r="BR31" s="1"/>
      <c r="BS31" s="1"/>
      <c r="BT31" s="1"/>
      <c r="BU31" s="2"/>
      <c r="BV31" s="1"/>
      <c r="BW31" s="1"/>
      <c r="BX31" s="1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O31" s="3"/>
      <c r="CT31" s="3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</row>
    <row r="32" spans="1:163" x14ac:dyDescent="0.3">
      <c r="A32" s="49">
        <v>2006</v>
      </c>
      <c r="B32" s="45" t="s">
        <v>5</v>
      </c>
      <c r="C32" s="35">
        <v>0</v>
      </c>
      <c r="D32" s="5">
        <v>0</v>
      </c>
      <c r="E32" s="36">
        <v>0</v>
      </c>
      <c r="F32" s="35">
        <v>0</v>
      </c>
      <c r="G32" s="5">
        <v>0</v>
      </c>
      <c r="H32" s="36">
        <v>0</v>
      </c>
      <c r="I32" s="35">
        <v>0</v>
      </c>
      <c r="J32" s="5">
        <v>0</v>
      </c>
      <c r="K32" s="36">
        <v>0</v>
      </c>
      <c r="L32" s="35">
        <v>0</v>
      </c>
      <c r="M32" s="5">
        <v>0</v>
      </c>
      <c r="N32" s="36">
        <v>0</v>
      </c>
      <c r="O32" s="35">
        <v>0</v>
      </c>
      <c r="P32" s="5">
        <v>0</v>
      </c>
      <c r="Q32" s="36">
        <v>0</v>
      </c>
      <c r="R32" s="35">
        <v>0</v>
      </c>
      <c r="S32" s="5">
        <v>0</v>
      </c>
      <c r="T32" s="36">
        <v>0</v>
      </c>
      <c r="U32" s="35">
        <v>0</v>
      </c>
      <c r="V32" s="5">
        <v>0</v>
      </c>
      <c r="W32" s="36">
        <v>0</v>
      </c>
      <c r="X32" s="35">
        <v>0</v>
      </c>
      <c r="Y32" s="5">
        <v>0</v>
      </c>
      <c r="Z32" s="36">
        <v>0</v>
      </c>
      <c r="AA32" s="35"/>
      <c r="AB32" s="5"/>
      <c r="AC32" s="36"/>
      <c r="AD32" s="7">
        <f t="shared" si="0"/>
        <v>0</v>
      </c>
      <c r="AE32" s="10">
        <f t="shared" si="1"/>
        <v>0</v>
      </c>
      <c r="AF32" s="4"/>
      <c r="AG32" s="2"/>
      <c r="AH32" s="1"/>
      <c r="AI32" s="1"/>
      <c r="AJ32" s="1"/>
      <c r="AK32" s="2"/>
      <c r="AL32" s="1"/>
      <c r="AM32" s="1"/>
      <c r="AN32" s="1"/>
      <c r="AO32" s="2"/>
      <c r="AP32" s="1"/>
      <c r="AQ32" s="1"/>
      <c r="AR32" s="1"/>
      <c r="AS32" s="2"/>
      <c r="AT32" s="1"/>
      <c r="AU32" s="1"/>
      <c r="AV32" s="1"/>
      <c r="AW32" s="2"/>
      <c r="AX32" s="1"/>
      <c r="AY32" s="1"/>
      <c r="AZ32" s="1"/>
      <c r="BA32" s="2"/>
      <c r="BB32" s="1"/>
      <c r="BC32" s="1"/>
      <c r="BD32" s="1"/>
      <c r="BE32" s="2"/>
      <c r="BF32" s="1"/>
      <c r="BG32" s="1"/>
      <c r="BH32" s="1"/>
      <c r="BI32" s="2"/>
      <c r="BJ32" s="1"/>
      <c r="BK32" s="1"/>
      <c r="BL32" s="1"/>
      <c r="BM32" s="2"/>
      <c r="BN32" s="1"/>
      <c r="BO32" s="1"/>
      <c r="BP32" s="1"/>
      <c r="BQ32" s="2"/>
      <c r="BR32" s="1"/>
      <c r="BS32" s="1"/>
      <c r="BT32" s="1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</row>
    <row r="33" spans="1:163" x14ac:dyDescent="0.3">
      <c r="A33" s="49">
        <v>2006</v>
      </c>
      <c r="B33" s="45" t="s">
        <v>6</v>
      </c>
      <c r="C33" s="35">
        <v>0</v>
      </c>
      <c r="D33" s="5">
        <v>0</v>
      </c>
      <c r="E33" s="36">
        <v>0</v>
      </c>
      <c r="F33" s="35">
        <v>0</v>
      </c>
      <c r="G33" s="5">
        <v>0</v>
      </c>
      <c r="H33" s="36">
        <v>0</v>
      </c>
      <c r="I33" s="35">
        <v>0</v>
      </c>
      <c r="J33" s="5">
        <v>0</v>
      </c>
      <c r="K33" s="36">
        <v>0</v>
      </c>
      <c r="L33" s="35">
        <v>0</v>
      </c>
      <c r="M33" s="5">
        <v>0</v>
      </c>
      <c r="N33" s="36">
        <v>0</v>
      </c>
      <c r="O33" s="35">
        <v>0</v>
      </c>
      <c r="P33" s="5">
        <v>0</v>
      </c>
      <c r="Q33" s="36">
        <v>0</v>
      </c>
      <c r="R33" s="35">
        <v>0</v>
      </c>
      <c r="S33" s="5">
        <v>0</v>
      </c>
      <c r="T33" s="36">
        <v>0</v>
      </c>
      <c r="U33" s="35">
        <v>0</v>
      </c>
      <c r="V33" s="5">
        <v>0</v>
      </c>
      <c r="W33" s="36">
        <v>0</v>
      </c>
      <c r="X33" s="35">
        <v>0</v>
      </c>
      <c r="Y33" s="5">
        <v>0</v>
      </c>
      <c r="Z33" s="36">
        <v>0</v>
      </c>
      <c r="AA33" s="35"/>
      <c r="AB33" s="5"/>
      <c r="AC33" s="36"/>
      <c r="AD33" s="7">
        <f t="shared" si="0"/>
        <v>0</v>
      </c>
      <c r="AE33" s="10">
        <f t="shared" si="1"/>
        <v>0</v>
      </c>
      <c r="AF33" s="4"/>
      <c r="AG33" s="2"/>
      <c r="AH33" s="1"/>
      <c r="AI33" s="1"/>
      <c r="AJ33" s="1"/>
      <c r="AK33" s="2"/>
      <c r="AL33" s="1"/>
      <c r="AM33" s="1"/>
      <c r="AN33" s="1"/>
      <c r="AO33" s="2"/>
      <c r="AP33" s="1"/>
      <c r="AQ33" s="1"/>
      <c r="AR33" s="1"/>
      <c r="AS33" s="2"/>
      <c r="AT33" s="1"/>
      <c r="AU33" s="1"/>
      <c r="AV33" s="1"/>
      <c r="AW33" s="2"/>
      <c r="AX33" s="1"/>
      <c r="AY33" s="1"/>
      <c r="AZ33" s="1"/>
      <c r="BA33" s="2"/>
      <c r="BB33" s="1"/>
      <c r="BC33" s="1"/>
      <c r="BD33" s="1"/>
      <c r="BE33" s="2"/>
      <c r="BF33" s="1"/>
      <c r="BG33" s="1"/>
      <c r="BH33" s="1"/>
      <c r="BI33" s="2"/>
      <c r="BJ33" s="1"/>
      <c r="BK33" s="1"/>
      <c r="BL33" s="1"/>
      <c r="BM33" s="2"/>
      <c r="BN33" s="1"/>
      <c r="BO33" s="1"/>
      <c r="BP33" s="1"/>
      <c r="BQ33" s="2"/>
      <c r="BR33" s="1"/>
      <c r="BS33" s="1"/>
      <c r="BT33" s="1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</row>
    <row r="34" spans="1:163" x14ac:dyDescent="0.3">
      <c r="A34" s="49">
        <v>2006</v>
      </c>
      <c r="B34" s="45" t="s">
        <v>7</v>
      </c>
      <c r="C34" s="35">
        <v>0</v>
      </c>
      <c r="D34" s="5">
        <v>0</v>
      </c>
      <c r="E34" s="36">
        <v>0</v>
      </c>
      <c r="F34" s="35">
        <v>0</v>
      </c>
      <c r="G34" s="5">
        <v>0</v>
      </c>
      <c r="H34" s="36">
        <v>0</v>
      </c>
      <c r="I34" s="35">
        <v>0</v>
      </c>
      <c r="J34" s="5">
        <v>0</v>
      </c>
      <c r="K34" s="36">
        <v>0</v>
      </c>
      <c r="L34" s="35">
        <v>0</v>
      </c>
      <c r="M34" s="5">
        <v>0</v>
      </c>
      <c r="N34" s="36">
        <v>0</v>
      </c>
      <c r="O34" s="35">
        <v>0</v>
      </c>
      <c r="P34" s="5">
        <v>0</v>
      </c>
      <c r="Q34" s="36">
        <v>0</v>
      </c>
      <c r="R34" s="35">
        <v>0</v>
      </c>
      <c r="S34" s="5">
        <v>0</v>
      </c>
      <c r="T34" s="36">
        <v>0</v>
      </c>
      <c r="U34" s="35">
        <v>0</v>
      </c>
      <c r="V34" s="5">
        <v>0</v>
      </c>
      <c r="W34" s="36">
        <v>0</v>
      </c>
      <c r="X34" s="35">
        <v>0</v>
      </c>
      <c r="Y34" s="5">
        <v>0</v>
      </c>
      <c r="Z34" s="36">
        <v>0</v>
      </c>
      <c r="AA34" s="35"/>
      <c r="AB34" s="5"/>
      <c r="AC34" s="36"/>
      <c r="AD34" s="7">
        <f t="shared" si="0"/>
        <v>0</v>
      </c>
      <c r="AE34" s="10">
        <f t="shared" si="1"/>
        <v>0</v>
      </c>
      <c r="AF34" s="4"/>
      <c r="AG34" s="2"/>
      <c r="AH34" s="1"/>
      <c r="AI34" s="1"/>
      <c r="AJ34" s="1"/>
      <c r="AK34" s="2"/>
      <c r="AL34" s="1"/>
      <c r="AM34" s="1"/>
      <c r="AN34" s="1"/>
      <c r="AO34" s="2"/>
      <c r="AP34" s="1"/>
      <c r="AQ34" s="1"/>
      <c r="AR34" s="1"/>
      <c r="AS34" s="2"/>
      <c r="AT34" s="1"/>
      <c r="AU34" s="1"/>
      <c r="AV34" s="1"/>
      <c r="AW34" s="2"/>
      <c r="AX34" s="1"/>
      <c r="AY34" s="1"/>
      <c r="AZ34" s="1"/>
      <c r="BA34" s="2"/>
      <c r="BB34" s="1"/>
      <c r="BC34" s="1"/>
      <c r="BD34" s="1"/>
      <c r="BE34" s="2"/>
      <c r="BF34" s="1"/>
      <c r="BG34" s="1"/>
      <c r="BH34" s="1"/>
      <c r="BI34" s="2"/>
      <c r="BJ34" s="1"/>
      <c r="BK34" s="1"/>
      <c r="BL34" s="1"/>
      <c r="BM34" s="2"/>
      <c r="BN34" s="1"/>
      <c r="BO34" s="1"/>
      <c r="BP34" s="1"/>
      <c r="BQ34" s="2"/>
      <c r="BR34" s="1"/>
      <c r="BS34" s="1"/>
      <c r="BT34" s="1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</row>
    <row r="35" spans="1:163" x14ac:dyDescent="0.3">
      <c r="A35" s="49">
        <v>2006</v>
      </c>
      <c r="B35" s="45" t="s">
        <v>8</v>
      </c>
      <c r="C35" s="35">
        <v>0</v>
      </c>
      <c r="D35" s="5">
        <v>0</v>
      </c>
      <c r="E35" s="36">
        <v>0</v>
      </c>
      <c r="F35" s="35">
        <v>0</v>
      </c>
      <c r="G35" s="5">
        <v>0</v>
      </c>
      <c r="H35" s="36">
        <v>0</v>
      </c>
      <c r="I35" s="35">
        <v>0</v>
      </c>
      <c r="J35" s="5">
        <v>0</v>
      </c>
      <c r="K35" s="36">
        <v>0</v>
      </c>
      <c r="L35" s="35">
        <v>0</v>
      </c>
      <c r="M35" s="5">
        <v>0</v>
      </c>
      <c r="N35" s="36">
        <v>0</v>
      </c>
      <c r="O35" s="35">
        <v>0</v>
      </c>
      <c r="P35" s="5">
        <v>0</v>
      </c>
      <c r="Q35" s="36">
        <v>0</v>
      </c>
      <c r="R35" s="35">
        <v>0</v>
      </c>
      <c r="S35" s="5">
        <v>0</v>
      </c>
      <c r="T35" s="36">
        <v>0</v>
      </c>
      <c r="U35" s="35">
        <v>0</v>
      </c>
      <c r="V35" s="5">
        <v>0</v>
      </c>
      <c r="W35" s="36">
        <v>0</v>
      </c>
      <c r="X35" s="35">
        <v>0</v>
      </c>
      <c r="Y35" s="5">
        <v>0</v>
      </c>
      <c r="Z35" s="36">
        <v>0</v>
      </c>
      <c r="AA35" s="35"/>
      <c r="AB35" s="5"/>
      <c r="AC35" s="36"/>
      <c r="AD35" s="7">
        <f t="shared" si="0"/>
        <v>0</v>
      </c>
      <c r="AE35" s="10">
        <f t="shared" si="1"/>
        <v>0</v>
      </c>
      <c r="AF35" s="4"/>
      <c r="AG35" s="2"/>
      <c r="AH35" s="1"/>
      <c r="AI35" s="1"/>
      <c r="AJ35" s="1"/>
      <c r="AK35" s="2"/>
      <c r="AL35" s="1"/>
      <c r="AM35" s="1"/>
      <c r="AN35" s="1"/>
      <c r="AO35" s="2"/>
      <c r="AP35" s="1"/>
      <c r="AQ35" s="1"/>
      <c r="AR35" s="1"/>
      <c r="AS35" s="2"/>
      <c r="AT35" s="1"/>
      <c r="AU35" s="1"/>
      <c r="AV35" s="1"/>
      <c r="AW35" s="2"/>
      <c r="AX35" s="1"/>
      <c r="AY35" s="1"/>
      <c r="AZ35" s="1"/>
      <c r="BA35" s="2"/>
      <c r="BB35" s="1"/>
      <c r="BC35" s="1"/>
      <c r="BD35" s="1"/>
      <c r="BE35" s="2"/>
      <c r="BF35" s="1"/>
      <c r="BG35" s="1"/>
      <c r="BH35" s="1"/>
      <c r="BI35" s="2"/>
      <c r="BJ35" s="1"/>
      <c r="BK35" s="1"/>
      <c r="BL35" s="1"/>
      <c r="BM35" s="2"/>
      <c r="BN35" s="1"/>
      <c r="BO35" s="1"/>
      <c r="BP35" s="1"/>
      <c r="BQ35" s="2"/>
      <c r="BR35" s="1"/>
      <c r="BS35" s="1"/>
      <c r="BT35" s="1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</row>
    <row r="36" spans="1:163" x14ac:dyDescent="0.3">
      <c r="A36" s="49">
        <v>2006</v>
      </c>
      <c r="B36" s="45" t="s">
        <v>9</v>
      </c>
      <c r="C36" s="35">
        <v>0</v>
      </c>
      <c r="D36" s="5">
        <v>0</v>
      </c>
      <c r="E36" s="36">
        <v>0</v>
      </c>
      <c r="F36" s="35">
        <v>0</v>
      </c>
      <c r="G36" s="5">
        <v>0</v>
      </c>
      <c r="H36" s="36">
        <v>0</v>
      </c>
      <c r="I36" s="35">
        <v>0</v>
      </c>
      <c r="J36" s="5">
        <v>0</v>
      </c>
      <c r="K36" s="36">
        <v>0</v>
      </c>
      <c r="L36" s="35">
        <v>0</v>
      </c>
      <c r="M36" s="5">
        <v>0</v>
      </c>
      <c r="N36" s="36">
        <v>0</v>
      </c>
      <c r="O36" s="35">
        <v>0</v>
      </c>
      <c r="P36" s="5">
        <v>0</v>
      </c>
      <c r="Q36" s="36">
        <v>0</v>
      </c>
      <c r="R36" s="35">
        <v>0</v>
      </c>
      <c r="S36" s="5">
        <v>0</v>
      </c>
      <c r="T36" s="36">
        <v>0</v>
      </c>
      <c r="U36" s="35">
        <v>0</v>
      </c>
      <c r="V36" s="5">
        <v>0</v>
      </c>
      <c r="W36" s="36">
        <v>0</v>
      </c>
      <c r="X36" s="35">
        <v>0</v>
      </c>
      <c r="Y36" s="5">
        <v>0</v>
      </c>
      <c r="Z36" s="36">
        <v>0</v>
      </c>
      <c r="AA36" s="35"/>
      <c r="AB36" s="5"/>
      <c r="AC36" s="36"/>
      <c r="AD36" s="7">
        <f t="shared" si="0"/>
        <v>0</v>
      </c>
      <c r="AE36" s="10">
        <f t="shared" si="1"/>
        <v>0</v>
      </c>
      <c r="AF36" s="4"/>
      <c r="AG36" s="2"/>
      <c r="AH36" s="1"/>
      <c r="AI36" s="1"/>
      <c r="AJ36" s="1"/>
      <c r="AK36" s="2"/>
      <c r="AL36" s="1"/>
      <c r="AM36" s="1"/>
      <c r="AN36" s="1"/>
      <c r="AO36" s="2"/>
      <c r="AP36" s="1"/>
      <c r="AQ36" s="1"/>
      <c r="AR36" s="1"/>
      <c r="AS36" s="2"/>
      <c r="AT36" s="1"/>
      <c r="AU36" s="1"/>
      <c r="AV36" s="1"/>
      <c r="AW36" s="2"/>
      <c r="AX36" s="1"/>
      <c r="AY36" s="1"/>
      <c r="AZ36" s="1"/>
      <c r="BA36" s="2"/>
      <c r="BB36" s="1"/>
      <c r="BC36" s="1"/>
      <c r="BD36" s="1"/>
      <c r="BE36" s="2"/>
      <c r="BF36" s="1"/>
      <c r="BG36" s="1"/>
      <c r="BH36" s="1"/>
      <c r="BI36" s="2"/>
      <c r="BJ36" s="1"/>
      <c r="BK36" s="1"/>
      <c r="BL36" s="1"/>
      <c r="BM36" s="2"/>
      <c r="BN36" s="1"/>
      <c r="BO36" s="1"/>
      <c r="BP36" s="1"/>
      <c r="BQ36" s="2"/>
      <c r="BR36" s="1"/>
      <c r="BS36" s="1"/>
      <c r="BT36" s="1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</row>
    <row r="37" spans="1:163" x14ac:dyDescent="0.3">
      <c r="A37" s="49">
        <v>2006</v>
      </c>
      <c r="B37" s="45" t="s">
        <v>10</v>
      </c>
      <c r="C37" s="35">
        <v>0</v>
      </c>
      <c r="D37" s="5">
        <v>0</v>
      </c>
      <c r="E37" s="36">
        <v>0</v>
      </c>
      <c r="F37" s="35">
        <v>0</v>
      </c>
      <c r="G37" s="5">
        <v>0</v>
      </c>
      <c r="H37" s="36">
        <v>0</v>
      </c>
      <c r="I37" s="35">
        <v>0</v>
      </c>
      <c r="J37" s="5">
        <v>0</v>
      </c>
      <c r="K37" s="36">
        <v>0</v>
      </c>
      <c r="L37" s="35">
        <v>0</v>
      </c>
      <c r="M37" s="5">
        <v>0</v>
      </c>
      <c r="N37" s="36">
        <v>0</v>
      </c>
      <c r="O37" s="35">
        <v>0</v>
      </c>
      <c r="P37" s="5">
        <v>0</v>
      </c>
      <c r="Q37" s="36">
        <v>0</v>
      </c>
      <c r="R37" s="35">
        <v>0</v>
      </c>
      <c r="S37" s="5">
        <v>0</v>
      </c>
      <c r="T37" s="36">
        <v>0</v>
      </c>
      <c r="U37" s="35">
        <v>0</v>
      </c>
      <c r="V37" s="5">
        <v>0</v>
      </c>
      <c r="W37" s="36">
        <v>0</v>
      </c>
      <c r="X37" s="35">
        <v>0</v>
      </c>
      <c r="Y37" s="5">
        <v>0</v>
      </c>
      <c r="Z37" s="36">
        <v>0</v>
      </c>
      <c r="AA37" s="35"/>
      <c r="AB37" s="5"/>
      <c r="AC37" s="36"/>
      <c r="AD37" s="7">
        <f t="shared" si="0"/>
        <v>0</v>
      </c>
      <c r="AE37" s="10">
        <f t="shared" si="1"/>
        <v>0</v>
      </c>
      <c r="AF37" s="4"/>
      <c r="AG37" s="2"/>
      <c r="AH37" s="1"/>
      <c r="AI37" s="1"/>
      <c r="AJ37" s="1"/>
      <c r="AK37" s="2"/>
      <c r="AL37" s="1"/>
      <c r="AM37" s="1"/>
      <c r="AN37" s="1"/>
      <c r="AO37" s="2"/>
      <c r="AP37" s="1"/>
      <c r="AQ37" s="1"/>
      <c r="AR37" s="1"/>
      <c r="AS37" s="2"/>
      <c r="AT37" s="1"/>
      <c r="AU37" s="1"/>
      <c r="AV37" s="1"/>
      <c r="AW37" s="2"/>
      <c r="AX37" s="1"/>
      <c r="AY37" s="1"/>
      <c r="AZ37" s="1"/>
      <c r="BA37" s="2"/>
      <c r="BB37" s="1"/>
      <c r="BC37" s="1"/>
      <c r="BD37" s="1"/>
      <c r="BE37" s="2"/>
      <c r="BF37" s="1"/>
      <c r="BG37" s="1"/>
      <c r="BH37" s="1"/>
      <c r="BI37" s="2"/>
      <c r="BJ37" s="1"/>
      <c r="BK37" s="1"/>
      <c r="BL37" s="1"/>
      <c r="BM37" s="2"/>
      <c r="BN37" s="1"/>
      <c r="BO37" s="1"/>
      <c r="BP37" s="1"/>
      <c r="BQ37" s="2"/>
      <c r="BR37" s="1"/>
      <c r="BS37" s="1"/>
      <c r="BT37" s="1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</row>
    <row r="38" spans="1:163" x14ac:dyDescent="0.3">
      <c r="A38" s="49">
        <v>2006</v>
      </c>
      <c r="B38" s="45" t="s">
        <v>11</v>
      </c>
      <c r="C38" s="35">
        <v>0</v>
      </c>
      <c r="D38" s="5">
        <v>0</v>
      </c>
      <c r="E38" s="36">
        <v>0</v>
      </c>
      <c r="F38" s="35">
        <v>0</v>
      </c>
      <c r="G38" s="5">
        <v>0</v>
      </c>
      <c r="H38" s="36">
        <v>0</v>
      </c>
      <c r="I38" s="35">
        <v>0</v>
      </c>
      <c r="J38" s="5">
        <v>0</v>
      </c>
      <c r="K38" s="36">
        <v>0</v>
      </c>
      <c r="L38" s="35">
        <v>0</v>
      </c>
      <c r="M38" s="5">
        <v>0</v>
      </c>
      <c r="N38" s="36">
        <v>0</v>
      </c>
      <c r="O38" s="35">
        <v>0</v>
      </c>
      <c r="P38" s="5">
        <v>0</v>
      </c>
      <c r="Q38" s="36">
        <v>0</v>
      </c>
      <c r="R38" s="35">
        <v>0</v>
      </c>
      <c r="S38" s="5">
        <v>0</v>
      </c>
      <c r="T38" s="36">
        <v>0</v>
      </c>
      <c r="U38" s="35">
        <v>0</v>
      </c>
      <c r="V38" s="5">
        <v>0</v>
      </c>
      <c r="W38" s="36">
        <v>0</v>
      </c>
      <c r="X38" s="35">
        <v>0</v>
      </c>
      <c r="Y38" s="5">
        <v>0</v>
      </c>
      <c r="Z38" s="36">
        <v>0</v>
      </c>
      <c r="AA38" s="35"/>
      <c r="AB38" s="5"/>
      <c r="AC38" s="36"/>
      <c r="AD38" s="7">
        <f t="shared" ref="AD38:AD69" si="16">C38+F38+L38+R38+AA38</f>
        <v>0</v>
      </c>
      <c r="AE38" s="10">
        <f t="shared" ref="AE38:AE69" si="17">D38+G38+M38+S38+AB38</f>
        <v>0</v>
      </c>
      <c r="AF38" s="4"/>
      <c r="AG38" s="2"/>
      <c r="AH38" s="1"/>
      <c r="AI38" s="1"/>
      <c r="AJ38" s="1"/>
      <c r="AK38" s="2"/>
      <c r="AL38" s="1"/>
      <c r="AM38" s="1"/>
      <c r="AN38" s="1"/>
      <c r="AO38" s="2"/>
      <c r="AP38" s="1"/>
      <c r="AQ38" s="1"/>
      <c r="AR38" s="1"/>
      <c r="AS38" s="2"/>
      <c r="AT38" s="1"/>
      <c r="AU38" s="1"/>
      <c r="AV38" s="1"/>
      <c r="AW38" s="2"/>
      <c r="AX38" s="1"/>
      <c r="AY38" s="1"/>
      <c r="AZ38" s="1"/>
      <c r="BA38" s="2"/>
      <c r="BB38" s="1"/>
      <c r="BC38" s="1"/>
      <c r="BD38" s="1"/>
      <c r="BE38" s="2"/>
      <c r="BF38" s="1"/>
      <c r="BG38" s="1"/>
      <c r="BH38" s="1"/>
      <c r="BI38" s="2"/>
      <c r="BJ38" s="1"/>
      <c r="BK38" s="1"/>
      <c r="BL38" s="1"/>
      <c r="BM38" s="2"/>
      <c r="BN38" s="1"/>
      <c r="BO38" s="1"/>
      <c r="BP38" s="1"/>
      <c r="BQ38" s="2"/>
      <c r="BR38" s="1"/>
      <c r="BS38" s="1"/>
      <c r="BT38" s="1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</row>
    <row r="39" spans="1:163" x14ac:dyDescent="0.3">
      <c r="A39" s="49">
        <v>2006</v>
      </c>
      <c r="B39" s="45" t="s">
        <v>12</v>
      </c>
      <c r="C39" s="35">
        <v>0</v>
      </c>
      <c r="D39" s="5">
        <v>0</v>
      </c>
      <c r="E39" s="36">
        <v>0</v>
      </c>
      <c r="F39" s="35">
        <v>0</v>
      </c>
      <c r="G39" s="5">
        <v>0</v>
      </c>
      <c r="H39" s="36">
        <v>0</v>
      </c>
      <c r="I39" s="35">
        <v>0</v>
      </c>
      <c r="J39" s="5">
        <v>0</v>
      </c>
      <c r="K39" s="36">
        <v>0</v>
      </c>
      <c r="L39" s="35">
        <v>0</v>
      </c>
      <c r="M39" s="5">
        <v>0</v>
      </c>
      <c r="N39" s="36">
        <v>0</v>
      </c>
      <c r="O39" s="35">
        <v>0</v>
      </c>
      <c r="P39" s="5">
        <v>0</v>
      </c>
      <c r="Q39" s="36">
        <v>0</v>
      </c>
      <c r="R39" s="35">
        <v>0</v>
      </c>
      <c r="S39" s="5">
        <v>0</v>
      </c>
      <c r="T39" s="36">
        <v>0</v>
      </c>
      <c r="U39" s="35">
        <v>0</v>
      </c>
      <c r="V39" s="5">
        <v>0</v>
      </c>
      <c r="W39" s="36">
        <v>0</v>
      </c>
      <c r="X39" s="35">
        <v>0</v>
      </c>
      <c r="Y39" s="5">
        <v>0</v>
      </c>
      <c r="Z39" s="36">
        <v>0</v>
      </c>
      <c r="AA39" s="35"/>
      <c r="AB39" s="5"/>
      <c r="AC39" s="36"/>
      <c r="AD39" s="7">
        <f t="shared" si="16"/>
        <v>0</v>
      </c>
      <c r="AE39" s="10">
        <f t="shared" si="17"/>
        <v>0</v>
      </c>
      <c r="AF39" s="4"/>
      <c r="AG39" s="2"/>
      <c r="AH39" s="1"/>
      <c r="AI39" s="1"/>
      <c r="AJ39" s="1"/>
      <c r="AK39" s="2"/>
      <c r="AL39" s="1"/>
      <c r="AM39" s="1"/>
      <c r="AN39" s="1"/>
      <c r="AO39" s="2"/>
      <c r="AP39" s="1"/>
      <c r="AQ39" s="1"/>
      <c r="AR39" s="1"/>
      <c r="AS39" s="2"/>
      <c r="AT39" s="1"/>
      <c r="AU39" s="1"/>
      <c r="AV39" s="1"/>
      <c r="AW39" s="2"/>
      <c r="AX39" s="1"/>
      <c r="AY39" s="1"/>
      <c r="AZ39" s="1"/>
      <c r="BA39" s="2"/>
      <c r="BB39" s="1"/>
      <c r="BC39" s="1"/>
      <c r="BD39" s="1"/>
      <c r="BE39" s="2"/>
      <c r="BF39" s="1"/>
      <c r="BG39" s="1"/>
      <c r="BH39" s="1"/>
      <c r="BI39" s="2"/>
      <c r="BJ39" s="1"/>
      <c r="BK39" s="1"/>
      <c r="BL39" s="1"/>
      <c r="BM39" s="2"/>
      <c r="BN39" s="1"/>
      <c r="BO39" s="1"/>
      <c r="BP39" s="1"/>
      <c r="BQ39" s="2"/>
      <c r="BR39" s="1"/>
      <c r="BS39" s="1"/>
      <c r="BT39" s="1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</row>
    <row r="40" spans="1:163" x14ac:dyDescent="0.3">
      <c r="A40" s="49">
        <v>2006</v>
      </c>
      <c r="B40" s="45" t="s">
        <v>13</v>
      </c>
      <c r="C40" s="35">
        <v>0</v>
      </c>
      <c r="D40" s="5">
        <v>0</v>
      </c>
      <c r="E40" s="36">
        <v>0</v>
      </c>
      <c r="F40" s="35">
        <v>0</v>
      </c>
      <c r="G40" s="5">
        <v>0</v>
      </c>
      <c r="H40" s="36">
        <v>0</v>
      </c>
      <c r="I40" s="35">
        <v>0</v>
      </c>
      <c r="J40" s="5">
        <v>0</v>
      </c>
      <c r="K40" s="36">
        <v>0</v>
      </c>
      <c r="L40" s="35">
        <v>0</v>
      </c>
      <c r="M40" s="5">
        <v>0</v>
      </c>
      <c r="N40" s="36">
        <v>0</v>
      </c>
      <c r="O40" s="35">
        <v>0</v>
      </c>
      <c r="P40" s="5">
        <v>0</v>
      </c>
      <c r="Q40" s="36">
        <v>0</v>
      </c>
      <c r="R40" s="35">
        <v>0</v>
      </c>
      <c r="S40" s="5">
        <v>0</v>
      </c>
      <c r="T40" s="36">
        <v>0</v>
      </c>
      <c r="U40" s="35">
        <v>0</v>
      </c>
      <c r="V40" s="5">
        <v>0</v>
      </c>
      <c r="W40" s="36">
        <v>0</v>
      </c>
      <c r="X40" s="35">
        <v>0</v>
      </c>
      <c r="Y40" s="5">
        <v>0</v>
      </c>
      <c r="Z40" s="36">
        <v>0</v>
      </c>
      <c r="AA40" s="35"/>
      <c r="AB40" s="5"/>
      <c r="AC40" s="36"/>
      <c r="AD40" s="7">
        <f t="shared" si="16"/>
        <v>0</v>
      </c>
      <c r="AE40" s="10">
        <f t="shared" si="17"/>
        <v>0</v>
      </c>
      <c r="AF40" s="4"/>
      <c r="AG40" s="2"/>
      <c r="AH40" s="1"/>
      <c r="AI40" s="1"/>
      <c r="AJ40" s="1"/>
      <c r="AK40" s="2"/>
      <c r="AL40" s="1"/>
      <c r="AM40" s="1"/>
      <c r="AN40" s="1"/>
      <c r="AO40" s="2"/>
      <c r="AP40" s="1"/>
      <c r="AQ40" s="1"/>
      <c r="AR40" s="1"/>
      <c r="AS40" s="2"/>
      <c r="AT40" s="1"/>
      <c r="AU40" s="1"/>
      <c r="AV40" s="1"/>
      <c r="AW40" s="2"/>
      <c r="AX40" s="1"/>
      <c r="AY40" s="1"/>
      <c r="AZ40" s="1"/>
      <c r="BA40" s="2"/>
      <c r="BB40" s="1"/>
      <c r="BC40" s="1"/>
      <c r="BD40" s="1"/>
      <c r="BE40" s="2"/>
      <c r="BF40" s="1"/>
      <c r="BG40" s="1"/>
      <c r="BH40" s="1"/>
      <c r="BI40" s="2"/>
      <c r="BJ40" s="1"/>
      <c r="BK40" s="1"/>
      <c r="BL40" s="1"/>
      <c r="BM40" s="2"/>
      <c r="BN40" s="1"/>
      <c r="BO40" s="1"/>
      <c r="BP40" s="1"/>
      <c r="BQ40" s="2"/>
      <c r="BR40" s="1"/>
      <c r="BS40" s="1"/>
      <c r="BT40" s="1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</row>
    <row r="41" spans="1:163" x14ac:dyDescent="0.3">
      <c r="A41" s="49">
        <v>2006</v>
      </c>
      <c r="B41" s="45" t="s">
        <v>14</v>
      </c>
      <c r="C41" s="35">
        <v>0</v>
      </c>
      <c r="D41" s="5">
        <v>0</v>
      </c>
      <c r="E41" s="36">
        <v>0</v>
      </c>
      <c r="F41" s="35">
        <v>0</v>
      </c>
      <c r="G41" s="5">
        <v>0</v>
      </c>
      <c r="H41" s="36">
        <v>0</v>
      </c>
      <c r="I41" s="35">
        <v>0</v>
      </c>
      <c r="J41" s="5">
        <v>0</v>
      </c>
      <c r="K41" s="36">
        <v>0</v>
      </c>
      <c r="L41" s="35">
        <v>0</v>
      </c>
      <c r="M41" s="5">
        <v>0</v>
      </c>
      <c r="N41" s="36">
        <v>0</v>
      </c>
      <c r="O41" s="35">
        <v>0</v>
      </c>
      <c r="P41" s="5">
        <v>0</v>
      </c>
      <c r="Q41" s="36">
        <v>0</v>
      </c>
      <c r="R41" s="35">
        <v>0</v>
      </c>
      <c r="S41" s="5">
        <v>0</v>
      </c>
      <c r="T41" s="36">
        <v>0</v>
      </c>
      <c r="U41" s="35">
        <v>0</v>
      </c>
      <c r="V41" s="5">
        <v>0</v>
      </c>
      <c r="W41" s="36">
        <v>0</v>
      </c>
      <c r="X41" s="35">
        <v>0</v>
      </c>
      <c r="Y41" s="5">
        <v>0</v>
      </c>
      <c r="Z41" s="36">
        <v>0</v>
      </c>
      <c r="AA41" s="35"/>
      <c r="AB41" s="5"/>
      <c r="AC41" s="36"/>
      <c r="AD41" s="7">
        <f t="shared" si="16"/>
        <v>0</v>
      </c>
      <c r="AE41" s="10">
        <f t="shared" si="17"/>
        <v>0</v>
      </c>
      <c r="AF41" s="4"/>
      <c r="AG41" s="2"/>
      <c r="AH41" s="1"/>
      <c r="AI41" s="1"/>
      <c r="AJ41" s="1"/>
      <c r="AK41" s="2"/>
      <c r="AL41" s="1"/>
      <c r="AM41" s="1"/>
      <c r="AN41" s="1"/>
      <c r="AO41" s="2"/>
      <c r="AP41" s="1"/>
      <c r="AQ41" s="1"/>
      <c r="AR41" s="1"/>
      <c r="AS41" s="2"/>
      <c r="AT41" s="1"/>
      <c r="AU41" s="1"/>
      <c r="AV41" s="1"/>
      <c r="AW41" s="2"/>
      <c r="AX41" s="1"/>
      <c r="AY41" s="1"/>
      <c r="AZ41" s="1"/>
      <c r="BA41" s="2"/>
      <c r="BB41" s="1"/>
      <c r="BC41" s="1"/>
      <c r="BD41" s="1"/>
      <c r="BE41" s="2"/>
      <c r="BF41" s="1"/>
      <c r="BG41" s="1"/>
      <c r="BH41" s="1"/>
      <c r="BI41" s="2"/>
      <c r="BJ41" s="1"/>
      <c r="BK41" s="1"/>
      <c r="BL41" s="1"/>
      <c r="BM41" s="2"/>
      <c r="BN41" s="1"/>
      <c r="BO41" s="1"/>
      <c r="BP41" s="1"/>
      <c r="BQ41" s="2"/>
      <c r="BR41" s="1"/>
      <c r="BS41" s="1"/>
      <c r="BT41" s="1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</row>
    <row r="42" spans="1:163" x14ac:dyDescent="0.3">
      <c r="A42" s="49">
        <v>2006</v>
      </c>
      <c r="B42" s="45" t="s">
        <v>15</v>
      </c>
      <c r="C42" s="35">
        <v>0</v>
      </c>
      <c r="D42" s="5">
        <v>0</v>
      </c>
      <c r="E42" s="36">
        <v>0</v>
      </c>
      <c r="F42" s="35">
        <v>0</v>
      </c>
      <c r="G42" s="5">
        <v>0</v>
      </c>
      <c r="H42" s="36">
        <v>0</v>
      </c>
      <c r="I42" s="35">
        <v>0</v>
      </c>
      <c r="J42" s="5">
        <v>0</v>
      </c>
      <c r="K42" s="36">
        <v>0</v>
      </c>
      <c r="L42" s="35">
        <v>0</v>
      </c>
      <c r="M42" s="5">
        <v>0</v>
      </c>
      <c r="N42" s="36">
        <v>0</v>
      </c>
      <c r="O42" s="35">
        <v>0</v>
      </c>
      <c r="P42" s="5">
        <v>0</v>
      </c>
      <c r="Q42" s="36">
        <v>0</v>
      </c>
      <c r="R42" s="35">
        <v>0</v>
      </c>
      <c r="S42" s="5">
        <v>0</v>
      </c>
      <c r="T42" s="36">
        <v>0</v>
      </c>
      <c r="U42" s="35">
        <v>0</v>
      </c>
      <c r="V42" s="5">
        <v>0</v>
      </c>
      <c r="W42" s="36">
        <v>0</v>
      </c>
      <c r="X42" s="35">
        <v>0</v>
      </c>
      <c r="Y42" s="5">
        <v>0</v>
      </c>
      <c r="Z42" s="36">
        <v>0</v>
      </c>
      <c r="AA42" s="35"/>
      <c r="AB42" s="5"/>
      <c r="AC42" s="36"/>
      <c r="AD42" s="7">
        <f t="shared" si="16"/>
        <v>0</v>
      </c>
      <c r="AE42" s="10">
        <f t="shared" si="17"/>
        <v>0</v>
      </c>
      <c r="AF42" s="4"/>
      <c r="AG42" s="2"/>
      <c r="AH42" s="1"/>
      <c r="AI42" s="1"/>
      <c r="AJ42" s="1"/>
      <c r="AK42" s="2"/>
      <c r="AL42" s="1"/>
      <c r="AM42" s="1"/>
      <c r="AN42" s="1"/>
      <c r="AO42" s="2"/>
      <c r="AP42" s="1"/>
      <c r="AQ42" s="1"/>
      <c r="AR42" s="1"/>
      <c r="AS42" s="2"/>
      <c r="AT42" s="1"/>
      <c r="AU42" s="1"/>
      <c r="AV42" s="1"/>
      <c r="AW42" s="2"/>
      <c r="AX42" s="1"/>
      <c r="AY42" s="1"/>
      <c r="AZ42" s="1"/>
      <c r="BA42" s="2"/>
      <c r="BB42" s="1"/>
      <c r="BC42" s="1"/>
      <c r="BD42" s="1"/>
      <c r="BE42" s="2"/>
      <c r="BF42" s="1"/>
      <c r="BG42" s="1"/>
      <c r="BH42" s="1"/>
      <c r="BI42" s="2"/>
      <c r="BJ42" s="1"/>
      <c r="BK42" s="1"/>
      <c r="BL42" s="1"/>
      <c r="BM42" s="2"/>
      <c r="BN42" s="1"/>
      <c r="BO42" s="1"/>
      <c r="BP42" s="1"/>
      <c r="BQ42" s="2"/>
      <c r="BR42" s="1"/>
      <c r="BS42" s="1"/>
      <c r="BT42" s="1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</row>
    <row r="43" spans="1:163" x14ac:dyDescent="0.3">
      <c r="A43" s="49">
        <v>2006</v>
      </c>
      <c r="B43" s="45" t="s">
        <v>16</v>
      </c>
      <c r="C43" s="35">
        <v>0</v>
      </c>
      <c r="D43" s="5">
        <v>0</v>
      </c>
      <c r="E43" s="36">
        <v>0</v>
      </c>
      <c r="F43" s="35">
        <v>0</v>
      </c>
      <c r="G43" s="5">
        <v>0</v>
      </c>
      <c r="H43" s="36">
        <v>0</v>
      </c>
      <c r="I43" s="35">
        <v>0</v>
      </c>
      <c r="J43" s="5">
        <v>0</v>
      </c>
      <c r="K43" s="36">
        <v>0</v>
      </c>
      <c r="L43" s="35">
        <v>0</v>
      </c>
      <c r="M43" s="5">
        <v>0</v>
      </c>
      <c r="N43" s="36">
        <v>0</v>
      </c>
      <c r="O43" s="35">
        <v>0</v>
      </c>
      <c r="P43" s="5">
        <v>0</v>
      </c>
      <c r="Q43" s="36">
        <v>0</v>
      </c>
      <c r="R43" s="35">
        <v>0</v>
      </c>
      <c r="S43" s="5">
        <v>0</v>
      </c>
      <c r="T43" s="36">
        <v>0</v>
      </c>
      <c r="U43" s="35">
        <v>0</v>
      </c>
      <c r="V43" s="5">
        <v>0</v>
      </c>
      <c r="W43" s="36">
        <v>0</v>
      </c>
      <c r="X43" s="35">
        <v>0</v>
      </c>
      <c r="Y43" s="5">
        <v>0</v>
      </c>
      <c r="Z43" s="36">
        <v>0</v>
      </c>
      <c r="AA43" s="35"/>
      <c r="AB43" s="5"/>
      <c r="AC43" s="36"/>
      <c r="AD43" s="7">
        <f t="shared" si="16"/>
        <v>0</v>
      </c>
      <c r="AE43" s="10">
        <f t="shared" si="17"/>
        <v>0</v>
      </c>
      <c r="AF43" s="4"/>
      <c r="AG43" s="2"/>
      <c r="AH43" s="1"/>
      <c r="AI43" s="1"/>
      <c r="AJ43" s="1"/>
      <c r="AK43" s="2"/>
      <c r="AL43" s="1"/>
      <c r="AM43" s="1"/>
      <c r="AN43" s="1"/>
      <c r="AO43" s="2"/>
      <c r="AP43" s="1"/>
      <c r="AQ43" s="1"/>
      <c r="AR43" s="1"/>
      <c r="AS43" s="2"/>
      <c r="AT43" s="1"/>
      <c r="AU43" s="1"/>
      <c r="AV43" s="1"/>
      <c r="AW43" s="2"/>
      <c r="AX43" s="1"/>
      <c r="AY43" s="1"/>
      <c r="AZ43" s="1"/>
      <c r="BA43" s="2"/>
      <c r="BB43" s="1"/>
      <c r="BC43" s="1"/>
      <c r="BD43" s="1"/>
      <c r="BE43" s="2"/>
      <c r="BF43" s="1"/>
      <c r="BG43" s="1"/>
      <c r="BH43" s="1"/>
      <c r="BI43" s="2"/>
      <c r="BJ43" s="1"/>
      <c r="BK43" s="1"/>
      <c r="BL43" s="1"/>
      <c r="BM43" s="2"/>
      <c r="BN43" s="1"/>
      <c r="BO43" s="1"/>
      <c r="BP43" s="1"/>
      <c r="BQ43" s="2"/>
      <c r="BR43" s="1"/>
      <c r="BS43" s="1"/>
      <c r="BT43" s="1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</row>
    <row r="44" spans="1:163" ht="15" thickBot="1" x14ac:dyDescent="0.35">
      <c r="A44" s="46"/>
      <c r="B44" s="47" t="s">
        <v>17</v>
      </c>
      <c r="C44" s="37">
        <f>SUM(C32:C43)</f>
        <v>0</v>
      </c>
      <c r="D44" s="29">
        <f>SUM(D32:D43)</f>
        <v>0</v>
      </c>
      <c r="E44" s="38"/>
      <c r="F44" s="37">
        <f t="shared" ref="F44:G44" si="18">SUM(F32:F43)</f>
        <v>0</v>
      </c>
      <c r="G44" s="29">
        <f t="shared" si="18"/>
        <v>0</v>
      </c>
      <c r="H44" s="38"/>
      <c r="I44" s="37">
        <f t="shared" ref="I44:J44" si="19">SUM(I32:I43)</f>
        <v>0</v>
      </c>
      <c r="J44" s="29">
        <f t="shared" si="19"/>
        <v>0</v>
      </c>
      <c r="K44" s="38"/>
      <c r="L44" s="37">
        <f t="shared" ref="L44:M44" si="20">SUM(L32:L43)</f>
        <v>0</v>
      </c>
      <c r="M44" s="29">
        <f t="shared" si="20"/>
        <v>0</v>
      </c>
      <c r="N44" s="38"/>
      <c r="O44" s="37">
        <f t="shared" ref="O44:P44" si="21">SUM(O32:O43)</f>
        <v>0</v>
      </c>
      <c r="P44" s="29">
        <f t="shared" si="21"/>
        <v>0</v>
      </c>
      <c r="Q44" s="38"/>
      <c r="R44" s="37">
        <f t="shared" ref="R44:S44" si="22">SUM(R32:R43)</f>
        <v>0</v>
      </c>
      <c r="S44" s="29">
        <f t="shared" si="22"/>
        <v>0</v>
      </c>
      <c r="T44" s="38"/>
      <c r="U44" s="37">
        <f t="shared" ref="U44:V44" si="23">SUM(U32:U43)</f>
        <v>0</v>
      </c>
      <c r="V44" s="29">
        <f t="shared" si="23"/>
        <v>0</v>
      </c>
      <c r="W44" s="38"/>
      <c r="X44" s="37">
        <f t="shared" ref="X44:Y44" si="24">SUM(X32:X43)</f>
        <v>0</v>
      </c>
      <c r="Y44" s="29">
        <f t="shared" si="24"/>
        <v>0</v>
      </c>
      <c r="Z44" s="38"/>
      <c r="AA44" s="37"/>
      <c r="AB44" s="29"/>
      <c r="AC44" s="38"/>
      <c r="AD44" s="30">
        <f t="shared" si="16"/>
        <v>0</v>
      </c>
      <c r="AE44" s="31">
        <f t="shared" si="17"/>
        <v>0</v>
      </c>
      <c r="AF44" s="4"/>
      <c r="AG44" s="2"/>
      <c r="AH44" s="1"/>
      <c r="AI44" s="1"/>
      <c r="AJ44" s="1"/>
      <c r="AK44" s="2"/>
      <c r="AL44" s="1"/>
      <c r="AM44" s="1"/>
      <c r="AN44" s="1"/>
      <c r="AO44" s="2"/>
      <c r="AP44" s="1"/>
      <c r="AQ44" s="1"/>
      <c r="AR44" s="1"/>
      <c r="AS44" s="2"/>
      <c r="AT44" s="1"/>
      <c r="AU44" s="1"/>
      <c r="AV44" s="1"/>
      <c r="AW44" s="2"/>
      <c r="AX44" s="1"/>
      <c r="AY44" s="1"/>
      <c r="AZ44" s="1"/>
      <c r="BA44" s="2"/>
      <c r="BB44" s="1"/>
      <c r="BC44" s="1"/>
      <c r="BD44" s="1"/>
      <c r="BE44" s="2"/>
      <c r="BF44" s="1"/>
      <c r="BG44" s="1"/>
      <c r="BH44" s="1"/>
      <c r="BI44" s="2"/>
      <c r="BJ44" s="1"/>
      <c r="BK44" s="1"/>
      <c r="BL44" s="1"/>
      <c r="BM44" s="2"/>
      <c r="BN44" s="1"/>
      <c r="BO44" s="1"/>
      <c r="BP44" s="1"/>
      <c r="BQ44" s="2"/>
      <c r="BR44" s="1"/>
      <c r="BS44" s="1"/>
      <c r="BT44" s="1"/>
      <c r="BU44" s="2"/>
      <c r="BV44" s="1"/>
      <c r="BW44" s="1"/>
      <c r="BX44" s="1"/>
      <c r="BY44" s="2"/>
      <c r="BZ44" s="1"/>
      <c r="CA44" s="1"/>
      <c r="CB44" s="1"/>
      <c r="CC44" s="2"/>
      <c r="CD44" s="1"/>
      <c r="CE44" s="1"/>
      <c r="CF44" s="1"/>
      <c r="CG44" s="2"/>
      <c r="CH44" s="1"/>
      <c r="CI44" s="1"/>
      <c r="CJ44" s="1"/>
      <c r="CO44" s="3"/>
      <c r="CT44" s="3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</row>
    <row r="45" spans="1:163" x14ac:dyDescent="0.3">
      <c r="A45" s="49">
        <v>2007</v>
      </c>
      <c r="B45" s="45" t="s">
        <v>5</v>
      </c>
      <c r="C45" s="35">
        <v>0</v>
      </c>
      <c r="D45" s="5">
        <v>0</v>
      </c>
      <c r="E45" s="36">
        <v>0</v>
      </c>
      <c r="F45" s="35">
        <v>0</v>
      </c>
      <c r="G45" s="5">
        <v>0</v>
      </c>
      <c r="H45" s="36">
        <v>0</v>
      </c>
      <c r="I45" s="35">
        <v>0</v>
      </c>
      <c r="J45" s="5">
        <v>0</v>
      </c>
      <c r="K45" s="36">
        <v>0</v>
      </c>
      <c r="L45" s="35">
        <v>0</v>
      </c>
      <c r="M45" s="5">
        <v>0</v>
      </c>
      <c r="N45" s="36">
        <v>0</v>
      </c>
      <c r="O45" s="35">
        <v>0</v>
      </c>
      <c r="P45" s="5">
        <v>0</v>
      </c>
      <c r="Q45" s="36">
        <v>0</v>
      </c>
      <c r="R45" s="35">
        <v>0</v>
      </c>
      <c r="S45" s="5">
        <v>0</v>
      </c>
      <c r="T45" s="36">
        <v>0</v>
      </c>
      <c r="U45" s="35">
        <v>0</v>
      </c>
      <c r="V45" s="5">
        <v>0</v>
      </c>
      <c r="W45" s="36">
        <v>0</v>
      </c>
      <c r="X45" s="35">
        <v>0</v>
      </c>
      <c r="Y45" s="5">
        <v>0</v>
      </c>
      <c r="Z45" s="36">
        <v>0</v>
      </c>
      <c r="AA45" s="35"/>
      <c r="AB45" s="5"/>
      <c r="AC45" s="36"/>
      <c r="AD45" s="7">
        <f t="shared" si="16"/>
        <v>0</v>
      </c>
      <c r="AE45" s="10">
        <f t="shared" si="17"/>
        <v>0</v>
      </c>
      <c r="AF45" s="4"/>
      <c r="AG45" s="2"/>
      <c r="AH45" s="1"/>
      <c r="AI45" s="1"/>
      <c r="AJ45" s="1"/>
      <c r="AK45" s="2"/>
      <c r="AL45" s="1"/>
      <c r="AM45" s="1"/>
      <c r="AN45" s="1"/>
      <c r="AO45" s="2"/>
      <c r="AP45" s="1"/>
      <c r="AQ45" s="1"/>
      <c r="AR45" s="1"/>
      <c r="AS45" s="2"/>
      <c r="AT45" s="1"/>
      <c r="AU45" s="1"/>
      <c r="AV45" s="1"/>
      <c r="AW45" s="2"/>
      <c r="AX45" s="1"/>
      <c r="AY45" s="1"/>
      <c r="AZ45" s="1"/>
      <c r="BA45" s="2"/>
      <c r="BB45" s="1"/>
      <c r="BC45" s="1"/>
      <c r="BD45" s="1"/>
      <c r="BE45" s="2"/>
      <c r="BF45" s="1"/>
      <c r="BG45" s="1"/>
      <c r="BH45" s="1"/>
      <c r="BI45" s="2"/>
      <c r="BJ45" s="1"/>
      <c r="BK45" s="1"/>
      <c r="BL45" s="1"/>
      <c r="BM45" s="2"/>
      <c r="BN45" s="1"/>
      <c r="BO45" s="1"/>
      <c r="BP45" s="1"/>
      <c r="BQ45" s="2"/>
      <c r="BR45" s="1"/>
      <c r="BS45" s="1"/>
      <c r="BT45" s="1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</row>
    <row r="46" spans="1:163" x14ac:dyDescent="0.3">
      <c r="A46" s="49">
        <v>2007</v>
      </c>
      <c r="B46" s="45" t="s">
        <v>6</v>
      </c>
      <c r="C46" s="35">
        <v>0</v>
      </c>
      <c r="D46" s="5">
        <v>0</v>
      </c>
      <c r="E46" s="36">
        <v>0</v>
      </c>
      <c r="F46" s="35">
        <v>0</v>
      </c>
      <c r="G46" s="5">
        <v>0</v>
      </c>
      <c r="H46" s="36">
        <v>0</v>
      </c>
      <c r="I46" s="35">
        <v>0</v>
      </c>
      <c r="J46" s="5">
        <v>0</v>
      </c>
      <c r="K46" s="36">
        <v>0</v>
      </c>
      <c r="L46" s="35">
        <v>0</v>
      </c>
      <c r="M46" s="5">
        <v>0</v>
      </c>
      <c r="N46" s="36">
        <v>0</v>
      </c>
      <c r="O46" s="35">
        <v>0</v>
      </c>
      <c r="P46" s="5">
        <v>0</v>
      </c>
      <c r="Q46" s="36">
        <v>0</v>
      </c>
      <c r="R46" s="35">
        <v>0</v>
      </c>
      <c r="S46" s="5">
        <v>0</v>
      </c>
      <c r="T46" s="36">
        <v>0</v>
      </c>
      <c r="U46" s="35">
        <v>0</v>
      </c>
      <c r="V46" s="5">
        <v>0</v>
      </c>
      <c r="W46" s="36">
        <v>0</v>
      </c>
      <c r="X46" s="35">
        <v>0</v>
      </c>
      <c r="Y46" s="5">
        <v>0</v>
      </c>
      <c r="Z46" s="36">
        <v>0</v>
      </c>
      <c r="AA46" s="35"/>
      <c r="AB46" s="5"/>
      <c r="AC46" s="36"/>
      <c r="AD46" s="7">
        <f t="shared" si="16"/>
        <v>0</v>
      </c>
      <c r="AE46" s="10">
        <f t="shared" si="17"/>
        <v>0</v>
      </c>
      <c r="AF46" s="4"/>
      <c r="AG46" s="2"/>
      <c r="AH46" s="1"/>
      <c r="AI46" s="1"/>
      <c r="AJ46" s="1"/>
      <c r="AK46" s="2"/>
      <c r="AL46" s="1"/>
      <c r="AM46" s="1"/>
      <c r="AN46" s="1"/>
      <c r="AO46" s="2"/>
      <c r="AP46" s="1"/>
      <c r="AQ46" s="1"/>
      <c r="AR46" s="1"/>
      <c r="AS46" s="2"/>
      <c r="AT46" s="1"/>
      <c r="AU46" s="1"/>
      <c r="AV46" s="1"/>
      <c r="AW46" s="2"/>
      <c r="AX46" s="1"/>
      <c r="AY46" s="1"/>
      <c r="AZ46" s="1"/>
      <c r="BA46" s="2"/>
      <c r="BB46" s="1"/>
      <c r="BC46" s="1"/>
      <c r="BD46" s="1"/>
      <c r="BE46" s="2"/>
      <c r="BF46" s="1"/>
      <c r="BG46" s="1"/>
      <c r="BH46" s="1"/>
      <c r="BI46" s="2"/>
      <c r="BJ46" s="1"/>
      <c r="BK46" s="1"/>
      <c r="BL46" s="1"/>
      <c r="BM46" s="2"/>
      <c r="BN46" s="1"/>
      <c r="BO46" s="1"/>
      <c r="BP46" s="1"/>
      <c r="BQ46" s="2"/>
      <c r="BR46" s="1"/>
      <c r="BS46" s="1"/>
      <c r="BT46" s="1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</row>
    <row r="47" spans="1:163" x14ac:dyDescent="0.3">
      <c r="A47" s="49">
        <v>2007</v>
      </c>
      <c r="B47" s="45" t="s">
        <v>7</v>
      </c>
      <c r="C47" s="35">
        <v>0</v>
      </c>
      <c r="D47" s="5">
        <v>0</v>
      </c>
      <c r="E47" s="36">
        <v>0</v>
      </c>
      <c r="F47" s="35">
        <v>0</v>
      </c>
      <c r="G47" s="5">
        <v>0</v>
      </c>
      <c r="H47" s="36">
        <v>0</v>
      </c>
      <c r="I47" s="35">
        <v>0</v>
      </c>
      <c r="J47" s="5">
        <v>0</v>
      </c>
      <c r="K47" s="36">
        <v>0</v>
      </c>
      <c r="L47" s="35">
        <v>0</v>
      </c>
      <c r="M47" s="5">
        <v>0</v>
      </c>
      <c r="N47" s="36">
        <v>0</v>
      </c>
      <c r="O47" s="35">
        <v>0</v>
      </c>
      <c r="P47" s="5">
        <v>0</v>
      </c>
      <c r="Q47" s="36">
        <v>0</v>
      </c>
      <c r="R47" s="35">
        <v>0</v>
      </c>
      <c r="S47" s="5">
        <v>0</v>
      </c>
      <c r="T47" s="36">
        <v>0</v>
      </c>
      <c r="U47" s="35">
        <v>0</v>
      </c>
      <c r="V47" s="5">
        <v>0</v>
      </c>
      <c r="W47" s="36">
        <v>0</v>
      </c>
      <c r="X47" s="35">
        <v>0</v>
      </c>
      <c r="Y47" s="5">
        <v>0</v>
      </c>
      <c r="Z47" s="36">
        <v>0</v>
      </c>
      <c r="AA47" s="35"/>
      <c r="AB47" s="5"/>
      <c r="AC47" s="36"/>
      <c r="AD47" s="7">
        <f t="shared" si="16"/>
        <v>0</v>
      </c>
      <c r="AE47" s="10">
        <f t="shared" si="17"/>
        <v>0</v>
      </c>
      <c r="AF47" s="4"/>
      <c r="AG47" s="2"/>
      <c r="AH47" s="1"/>
      <c r="AI47" s="1"/>
      <c r="AJ47" s="1"/>
      <c r="AK47" s="2"/>
      <c r="AL47" s="1"/>
      <c r="AM47" s="1"/>
      <c r="AN47" s="1"/>
      <c r="AO47" s="2"/>
      <c r="AP47" s="1"/>
      <c r="AQ47" s="1"/>
      <c r="AR47" s="1"/>
      <c r="AS47" s="2"/>
      <c r="AT47" s="1"/>
      <c r="AU47" s="1"/>
      <c r="AV47" s="1"/>
      <c r="AW47" s="2"/>
      <c r="AX47" s="1"/>
      <c r="AY47" s="1"/>
      <c r="AZ47" s="1"/>
      <c r="BA47" s="2"/>
      <c r="BB47" s="1"/>
      <c r="BC47" s="1"/>
      <c r="BD47" s="1"/>
      <c r="BE47" s="2"/>
      <c r="BF47" s="1"/>
      <c r="BG47" s="1"/>
      <c r="BH47" s="1"/>
      <c r="BI47" s="2"/>
      <c r="BJ47" s="1"/>
      <c r="BK47" s="1"/>
      <c r="BL47" s="1"/>
      <c r="BM47" s="2"/>
      <c r="BN47" s="1"/>
      <c r="BO47" s="1"/>
      <c r="BP47" s="1"/>
      <c r="BQ47" s="2"/>
      <c r="BR47" s="1"/>
      <c r="BS47" s="1"/>
      <c r="BT47" s="1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</row>
    <row r="48" spans="1:163" x14ac:dyDescent="0.3">
      <c r="A48" s="49">
        <v>2007</v>
      </c>
      <c r="B48" s="45" t="s">
        <v>8</v>
      </c>
      <c r="C48" s="35">
        <v>0</v>
      </c>
      <c r="D48" s="5">
        <v>0</v>
      </c>
      <c r="E48" s="36">
        <v>0</v>
      </c>
      <c r="F48" s="35">
        <v>0</v>
      </c>
      <c r="G48" s="5">
        <v>0</v>
      </c>
      <c r="H48" s="36">
        <v>0</v>
      </c>
      <c r="I48" s="35">
        <v>0</v>
      </c>
      <c r="J48" s="5">
        <v>0</v>
      </c>
      <c r="K48" s="36">
        <v>0</v>
      </c>
      <c r="L48" s="35">
        <v>0</v>
      </c>
      <c r="M48" s="5">
        <v>0</v>
      </c>
      <c r="N48" s="36">
        <v>0</v>
      </c>
      <c r="O48" s="35">
        <v>0</v>
      </c>
      <c r="P48" s="5">
        <v>0</v>
      </c>
      <c r="Q48" s="36">
        <v>0</v>
      </c>
      <c r="R48" s="35">
        <v>0</v>
      </c>
      <c r="S48" s="5">
        <v>0</v>
      </c>
      <c r="T48" s="36">
        <v>0</v>
      </c>
      <c r="U48" s="35">
        <v>0</v>
      </c>
      <c r="V48" s="5">
        <v>0</v>
      </c>
      <c r="W48" s="36">
        <v>0</v>
      </c>
      <c r="X48" s="35">
        <v>0</v>
      </c>
      <c r="Y48" s="5">
        <v>0</v>
      </c>
      <c r="Z48" s="36">
        <v>0</v>
      </c>
      <c r="AA48" s="35"/>
      <c r="AB48" s="5"/>
      <c r="AC48" s="36"/>
      <c r="AD48" s="7">
        <f t="shared" si="16"/>
        <v>0</v>
      </c>
      <c r="AE48" s="10">
        <f t="shared" si="17"/>
        <v>0</v>
      </c>
      <c r="AF48" s="4"/>
      <c r="AG48" s="2"/>
      <c r="AH48" s="1"/>
      <c r="AI48" s="1"/>
      <c r="AJ48" s="1"/>
      <c r="AK48" s="2"/>
      <c r="AL48" s="1"/>
      <c r="AM48" s="1"/>
      <c r="AN48" s="1"/>
      <c r="AO48" s="2"/>
      <c r="AP48" s="1"/>
      <c r="AQ48" s="1"/>
      <c r="AR48" s="1"/>
      <c r="AS48" s="2"/>
      <c r="AT48" s="1"/>
      <c r="AU48" s="1"/>
      <c r="AV48" s="1"/>
      <c r="AW48" s="2"/>
      <c r="AX48" s="1"/>
      <c r="AY48" s="1"/>
      <c r="AZ48" s="1"/>
      <c r="BA48" s="2"/>
      <c r="BB48" s="1"/>
      <c r="BC48" s="1"/>
      <c r="BD48" s="1"/>
      <c r="BE48" s="2"/>
      <c r="BF48" s="1"/>
      <c r="BG48" s="1"/>
      <c r="BH48" s="1"/>
      <c r="BI48" s="2"/>
      <c r="BJ48" s="1"/>
      <c r="BK48" s="1"/>
      <c r="BL48" s="1"/>
      <c r="BM48" s="2"/>
      <c r="BN48" s="1"/>
      <c r="BO48" s="1"/>
      <c r="BP48" s="1"/>
      <c r="BQ48" s="2"/>
      <c r="BR48" s="1"/>
      <c r="BS48" s="1"/>
      <c r="BT48" s="1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</row>
    <row r="49" spans="1:163" x14ac:dyDescent="0.3">
      <c r="A49" s="49">
        <v>2007</v>
      </c>
      <c r="B49" s="45" t="s">
        <v>9</v>
      </c>
      <c r="C49" s="35">
        <v>0</v>
      </c>
      <c r="D49" s="5">
        <v>0</v>
      </c>
      <c r="E49" s="36">
        <v>0</v>
      </c>
      <c r="F49" s="35">
        <v>0</v>
      </c>
      <c r="G49" s="5">
        <v>0</v>
      </c>
      <c r="H49" s="36">
        <v>0</v>
      </c>
      <c r="I49" s="35">
        <v>0</v>
      </c>
      <c r="J49" s="5">
        <v>0</v>
      </c>
      <c r="K49" s="36">
        <v>0</v>
      </c>
      <c r="L49" s="35">
        <v>0</v>
      </c>
      <c r="M49" s="5">
        <v>0</v>
      </c>
      <c r="N49" s="36">
        <v>0</v>
      </c>
      <c r="O49" s="35">
        <v>0</v>
      </c>
      <c r="P49" s="5">
        <v>0</v>
      </c>
      <c r="Q49" s="36">
        <v>0</v>
      </c>
      <c r="R49" s="35">
        <v>0</v>
      </c>
      <c r="S49" s="5">
        <v>0</v>
      </c>
      <c r="T49" s="36">
        <v>0</v>
      </c>
      <c r="U49" s="35">
        <v>0</v>
      </c>
      <c r="V49" s="5">
        <v>0</v>
      </c>
      <c r="W49" s="36">
        <v>0</v>
      </c>
      <c r="X49" s="35">
        <v>0</v>
      </c>
      <c r="Y49" s="5">
        <v>0</v>
      </c>
      <c r="Z49" s="36">
        <v>0</v>
      </c>
      <c r="AA49" s="35"/>
      <c r="AB49" s="5"/>
      <c r="AC49" s="36"/>
      <c r="AD49" s="7">
        <f t="shared" si="16"/>
        <v>0</v>
      </c>
      <c r="AE49" s="10">
        <f t="shared" si="17"/>
        <v>0</v>
      </c>
      <c r="AF49" s="4"/>
      <c r="AG49" s="2"/>
      <c r="AH49" s="1"/>
      <c r="AI49" s="1"/>
      <c r="AJ49" s="1"/>
      <c r="AK49" s="2"/>
      <c r="AL49" s="1"/>
      <c r="AM49" s="1"/>
      <c r="AN49" s="1"/>
      <c r="AO49" s="2"/>
      <c r="AP49" s="1"/>
      <c r="AQ49" s="1"/>
      <c r="AR49" s="1"/>
      <c r="AS49" s="2"/>
      <c r="AT49" s="1"/>
      <c r="AU49" s="1"/>
      <c r="AV49" s="1"/>
      <c r="AW49" s="2"/>
      <c r="AX49" s="1"/>
      <c r="AY49" s="1"/>
      <c r="AZ49" s="1"/>
      <c r="BA49" s="2"/>
      <c r="BB49" s="1"/>
      <c r="BC49" s="1"/>
      <c r="BD49" s="1"/>
      <c r="BE49" s="2"/>
      <c r="BF49" s="1"/>
      <c r="BG49" s="1"/>
      <c r="BH49" s="1"/>
      <c r="BI49" s="2"/>
      <c r="BJ49" s="1"/>
      <c r="BK49" s="1"/>
      <c r="BL49" s="1"/>
      <c r="BM49" s="2"/>
      <c r="BN49" s="1"/>
      <c r="BO49" s="1"/>
      <c r="BP49" s="1"/>
      <c r="BQ49" s="2"/>
      <c r="BR49" s="1"/>
      <c r="BS49" s="1"/>
      <c r="BT49" s="1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</row>
    <row r="50" spans="1:163" x14ac:dyDescent="0.3">
      <c r="A50" s="49">
        <v>2007</v>
      </c>
      <c r="B50" s="45" t="s">
        <v>10</v>
      </c>
      <c r="C50" s="35">
        <v>0</v>
      </c>
      <c r="D50" s="5">
        <v>0</v>
      </c>
      <c r="E50" s="36">
        <v>0</v>
      </c>
      <c r="F50" s="35">
        <v>0</v>
      </c>
      <c r="G50" s="5">
        <v>0</v>
      </c>
      <c r="H50" s="36">
        <v>0</v>
      </c>
      <c r="I50" s="35">
        <v>0</v>
      </c>
      <c r="J50" s="5">
        <v>0</v>
      </c>
      <c r="K50" s="36">
        <v>0</v>
      </c>
      <c r="L50" s="35">
        <v>0</v>
      </c>
      <c r="M50" s="5">
        <v>0</v>
      </c>
      <c r="N50" s="36">
        <v>0</v>
      </c>
      <c r="O50" s="35">
        <v>0</v>
      </c>
      <c r="P50" s="5">
        <v>0</v>
      </c>
      <c r="Q50" s="36">
        <v>0</v>
      </c>
      <c r="R50" s="35">
        <v>0</v>
      </c>
      <c r="S50" s="5">
        <v>0</v>
      </c>
      <c r="T50" s="36">
        <v>0</v>
      </c>
      <c r="U50" s="35">
        <v>0</v>
      </c>
      <c r="V50" s="5">
        <v>0</v>
      </c>
      <c r="W50" s="36">
        <v>0</v>
      </c>
      <c r="X50" s="35">
        <v>0</v>
      </c>
      <c r="Y50" s="5">
        <v>0</v>
      </c>
      <c r="Z50" s="36">
        <v>0</v>
      </c>
      <c r="AA50" s="35"/>
      <c r="AB50" s="5"/>
      <c r="AC50" s="36"/>
      <c r="AD50" s="7">
        <f t="shared" si="16"/>
        <v>0</v>
      </c>
      <c r="AE50" s="10">
        <f t="shared" si="17"/>
        <v>0</v>
      </c>
      <c r="AF50" s="4"/>
      <c r="AG50" s="2"/>
      <c r="AH50" s="1"/>
      <c r="AI50" s="1"/>
      <c r="AJ50" s="1"/>
      <c r="AK50" s="2"/>
      <c r="AL50" s="1"/>
      <c r="AM50" s="1"/>
      <c r="AN50" s="1"/>
      <c r="AO50" s="2"/>
      <c r="AP50" s="1"/>
      <c r="AQ50" s="1"/>
      <c r="AR50" s="1"/>
      <c r="AS50" s="2"/>
      <c r="AT50" s="1"/>
      <c r="AU50" s="1"/>
      <c r="AV50" s="1"/>
      <c r="AW50" s="2"/>
      <c r="AX50" s="1"/>
      <c r="AY50" s="1"/>
      <c r="AZ50" s="1"/>
      <c r="BA50" s="2"/>
      <c r="BB50" s="1"/>
      <c r="BC50" s="1"/>
      <c r="BD50" s="1"/>
      <c r="BE50" s="2"/>
      <c r="BF50" s="1"/>
      <c r="BG50" s="1"/>
      <c r="BH50" s="1"/>
      <c r="BI50" s="2"/>
      <c r="BJ50" s="1"/>
      <c r="BK50" s="1"/>
      <c r="BL50" s="1"/>
      <c r="BM50" s="2"/>
      <c r="BN50" s="1"/>
      <c r="BO50" s="1"/>
      <c r="BP50" s="1"/>
      <c r="BQ50" s="2"/>
      <c r="BR50" s="1"/>
      <c r="BS50" s="1"/>
      <c r="BT50" s="1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</row>
    <row r="51" spans="1:163" x14ac:dyDescent="0.3">
      <c r="A51" s="49">
        <v>2007</v>
      </c>
      <c r="B51" s="45" t="s">
        <v>11</v>
      </c>
      <c r="C51" s="35">
        <v>0</v>
      </c>
      <c r="D51" s="5">
        <v>0</v>
      </c>
      <c r="E51" s="36">
        <v>0</v>
      </c>
      <c r="F51" s="35">
        <v>0</v>
      </c>
      <c r="G51" s="5">
        <v>0</v>
      </c>
      <c r="H51" s="36">
        <v>0</v>
      </c>
      <c r="I51" s="35">
        <v>0</v>
      </c>
      <c r="J51" s="5">
        <v>0</v>
      </c>
      <c r="K51" s="36">
        <v>0</v>
      </c>
      <c r="L51" s="35">
        <v>0</v>
      </c>
      <c r="M51" s="5">
        <v>0</v>
      </c>
      <c r="N51" s="36">
        <v>0</v>
      </c>
      <c r="O51" s="35">
        <v>0</v>
      </c>
      <c r="P51" s="5">
        <v>0</v>
      </c>
      <c r="Q51" s="36">
        <v>0</v>
      </c>
      <c r="R51" s="35">
        <v>0</v>
      </c>
      <c r="S51" s="5">
        <v>0</v>
      </c>
      <c r="T51" s="36">
        <v>0</v>
      </c>
      <c r="U51" s="35">
        <v>0</v>
      </c>
      <c r="V51" s="5">
        <v>0</v>
      </c>
      <c r="W51" s="36">
        <v>0</v>
      </c>
      <c r="X51" s="35">
        <v>0</v>
      </c>
      <c r="Y51" s="5">
        <v>0</v>
      </c>
      <c r="Z51" s="36">
        <v>0</v>
      </c>
      <c r="AA51" s="35"/>
      <c r="AB51" s="5"/>
      <c r="AC51" s="36"/>
      <c r="AD51" s="7">
        <f t="shared" si="16"/>
        <v>0</v>
      </c>
      <c r="AE51" s="10">
        <f t="shared" si="17"/>
        <v>0</v>
      </c>
      <c r="AF51" s="4"/>
      <c r="AG51" s="2"/>
      <c r="AH51" s="1"/>
      <c r="AI51" s="1"/>
      <c r="AJ51" s="1"/>
      <c r="AK51" s="2"/>
      <c r="AL51" s="1"/>
      <c r="AM51" s="1"/>
      <c r="AN51" s="1"/>
      <c r="AO51" s="2"/>
      <c r="AP51" s="1"/>
      <c r="AQ51" s="1"/>
      <c r="AR51" s="1"/>
      <c r="AS51" s="2"/>
      <c r="AT51" s="1"/>
      <c r="AU51" s="1"/>
      <c r="AV51" s="1"/>
      <c r="AW51" s="2"/>
      <c r="AX51" s="1"/>
      <c r="AY51" s="1"/>
      <c r="AZ51" s="1"/>
      <c r="BA51" s="2"/>
      <c r="BB51" s="1"/>
      <c r="BC51" s="1"/>
      <c r="BD51" s="1"/>
      <c r="BE51" s="2"/>
      <c r="BF51" s="1"/>
      <c r="BG51" s="1"/>
      <c r="BH51" s="1"/>
      <c r="BI51" s="2"/>
      <c r="BJ51" s="1"/>
      <c r="BK51" s="1"/>
      <c r="BL51" s="1"/>
      <c r="BM51" s="2"/>
      <c r="BN51" s="1"/>
      <c r="BO51" s="1"/>
      <c r="BP51" s="1"/>
      <c r="BQ51" s="2"/>
      <c r="BR51" s="1"/>
      <c r="BS51" s="1"/>
      <c r="BT51" s="1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</row>
    <row r="52" spans="1:163" x14ac:dyDescent="0.3">
      <c r="A52" s="49">
        <v>2007</v>
      </c>
      <c r="B52" s="45" t="s">
        <v>12</v>
      </c>
      <c r="C52" s="35">
        <v>0</v>
      </c>
      <c r="D52" s="5">
        <v>0</v>
      </c>
      <c r="E52" s="36">
        <v>0</v>
      </c>
      <c r="F52" s="35">
        <v>0</v>
      </c>
      <c r="G52" s="5">
        <v>0</v>
      </c>
      <c r="H52" s="36">
        <v>0</v>
      </c>
      <c r="I52" s="35">
        <v>0</v>
      </c>
      <c r="J52" s="5">
        <v>0</v>
      </c>
      <c r="K52" s="36">
        <v>0</v>
      </c>
      <c r="L52" s="35">
        <v>0</v>
      </c>
      <c r="M52" s="5">
        <v>0</v>
      </c>
      <c r="N52" s="36">
        <v>0</v>
      </c>
      <c r="O52" s="35">
        <v>0</v>
      </c>
      <c r="P52" s="5">
        <v>0</v>
      </c>
      <c r="Q52" s="36">
        <v>0</v>
      </c>
      <c r="R52" s="35">
        <v>0</v>
      </c>
      <c r="S52" s="5">
        <v>0</v>
      </c>
      <c r="T52" s="36">
        <v>0</v>
      </c>
      <c r="U52" s="35">
        <v>0</v>
      </c>
      <c r="V52" s="5">
        <v>0</v>
      </c>
      <c r="W52" s="36">
        <v>0</v>
      </c>
      <c r="X52" s="35">
        <v>0</v>
      </c>
      <c r="Y52" s="5">
        <v>0</v>
      </c>
      <c r="Z52" s="36">
        <v>0</v>
      </c>
      <c r="AA52" s="35"/>
      <c r="AB52" s="5"/>
      <c r="AC52" s="36"/>
      <c r="AD52" s="7">
        <f t="shared" si="16"/>
        <v>0</v>
      </c>
      <c r="AE52" s="10">
        <f t="shared" si="17"/>
        <v>0</v>
      </c>
      <c r="AF52" s="4"/>
      <c r="AG52" s="2"/>
      <c r="AH52" s="1"/>
      <c r="AI52" s="1"/>
      <c r="AJ52" s="1"/>
      <c r="AK52" s="2"/>
      <c r="AL52" s="1"/>
      <c r="AM52" s="1"/>
      <c r="AN52" s="1"/>
      <c r="AO52" s="2"/>
      <c r="AP52" s="1"/>
      <c r="AQ52" s="1"/>
      <c r="AR52" s="1"/>
      <c r="AS52" s="2"/>
      <c r="AT52" s="1"/>
      <c r="AU52" s="1"/>
      <c r="AV52" s="1"/>
      <c r="AW52" s="2"/>
      <c r="AX52" s="1"/>
      <c r="AY52" s="1"/>
      <c r="AZ52" s="1"/>
      <c r="BA52" s="2"/>
      <c r="BB52" s="1"/>
      <c r="BC52" s="1"/>
      <c r="BD52" s="1"/>
      <c r="BE52" s="2"/>
      <c r="BF52" s="1"/>
      <c r="BG52" s="1"/>
      <c r="BH52" s="1"/>
      <c r="BI52" s="2"/>
      <c r="BJ52" s="1"/>
      <c r="BK52" s="1"/>
      <c r="BL52" s="1"/>
      <c r="BM52" s="2"/>
      <c r="BN52" s="1"/>
      <c r="BO52" s="1"/>
      <c r="BP52" s="1"/>
      <c r="BQ52" s="2"/>
      <c r="BR52" s="1"/>
      <c r="BS52" s="1"/>
      <c r="BT52" s="1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</row>
    <row r="53" spans="1:163" x14ac:dyDescent="0.3">
      <c r="A53" s="49">
        <v>2007</v>
      </c>
      <c r="B53" s="45" t="s">
        <v>13</v>
      </c>
      <c r="C53" s="35">
        <v>0</v>
      </c>
      <c r="D53" s="5">
        <v>0</v>
      </c>
      <c r="E53" s="36">
        <v>0</v>
      </c>
      <c r="F53" s="35">
        <v>0</v>
      </c>
      <c r="G53" s="5">
        <v>0</v>
      </c>
      <c r="H53" s="36">
        <v>0</v>
      </c>
      <c r="I53" s="35">
        <v>0</v>
      </c>
      <c r="J53" s="5">
        <v>0</v>
      </c>
      <c r="K53" s="36">
        <v>0</v>
      </c>
      <c r="L53" s="35">
        <v>0</v>
      </c>
      <c r="M53" s="5">
        <v>0</v>
      </c>
      <c r="N53" s="36">
        <v>0</v>
      </c>
      <c r="O53" s="35">
        <v>0</v>
      </c>
      <c r="P53" s="5">
        <v>0</v>
      </c>
      <c r="Q53" s="36">
        <v>0</v>
      </c>
      <c r="R53" s="35">
        <v>0</v>
      </c>
      <c r="S53" s="5">
        <v>0</v>
      </c>
      <c r="T53" s="36">
        <v>0</v>
      </c>
      <c r="U53" s="35">
        <v>0</v>
      </c>
      <c r="V53" s="5">
        <v>0</v>
      </c>
      <c r="W53" s="36">
        <v>0</v>
      </c>
      <c r="X53" s="35">
        <v>0</v>
      </c>
      <c r="Y53" s="5">
        <v>0</v>
      </c>
      <c r="Z53" s="36">
        <v>0</v>
      </c>
      <c r="AA53" s="35"/>
      <c r="AB53" s="5"/>
      <c r="AC53" s="36"/>
      <c r="AD53" s="7">
        <f t="shared" si="16"/>
        <v>0</v>
      </c>
      <c r="AE53" s="10">
        <f t="shared" si="17"/>
        <v>0</v>
      </c>
      <c r="AF53" s="4"/>
      <c r="AG53" s="2"/>
      <c r="AH53" s="1"/>
      <c r="AI53" s="1"/>
      <c r="AJ53" s="1"/>
      <c r="AK53" s="2"/>
      <c r="AL53" s="1"/>
      <c r="AM53" s="1"/>
      <c r="AN53" s="1"/>
      <c r="AO53" s="2"/>
      <c r="AP53" s="1"/>
      <c r="AQ53" s="1"/>
      <c r="AR53" s="1"/>
      <c r="AS53" s="2"/>
      <c r="AT53" s="1"/>
      <c r="AU53" s="1"/>
      <c r="AV53" s="1"/>
      <c r="AW53" s="2"/>
      <c r="AX53" s="1"/>
      <c r="AY53" s="1"/>
      <c r="AZ53" s="1"/>
      <c r="BA53" s="2"/>
      <c r="BB53" s="1"/>
      <c r="BC53" s="1"/>
      <c r="BD53" s="1"/>
      <c r="BE53" s="2"/>
      <c r="BF53" s="1"/>
      <c r="BG53" s="1"/>
      <c r="BH53" s="1"/>
      <c r="BI53" s="2"/>
      <c r="BJ53" s="1"/>
      <c r="BK53" s="1"/>
      <c r="BL53" s="1"/>
      <c r="BM53" s="2"/>
      <c r="BN53" s="1"/>
      <c r="BO53" s="1"/>
      <c r="BP53" s="1"/>
      <c r="BQ53" s="2"/>
      <c r="BR53" s="1"/>
      <c r="BS53" s="1"/>
      <c r="BT53" s="1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</row>
    <row r="54" spans="1:163" x14ac:dyDescent="0.3">
      <c r="A54" s="49">
        <v>2007</v>
      </c>
      <c r="B54" s="45" t="s">
        <v>14</v>
      </c>
      <c r="C54" s="35">
        <v>0</v>
      </c>
      <c r="D54" s="5">
        <v>0</v>
      </c>
      <c r="E54" s="36">
        <v>0</v>
      </c>
      <c r="F54" s="35">
        <v>0</v>
      </c>
      <c r="G54" s="5">
        <v>0</v>
      </c>
      <c r="H54" s="36">
        <v>0</v>
      </c>
      <c r="I54" s="35">
        <v>0</v>
      </c>
      <c r="J54" s="5">
        <v>0</v>
      </c>
      <c r="K54" s="36">
        <v>0</v>
      </c>
      <c r="L54" s="35">
        <v>0</v>
      </c>
      <c r="M54" s="5">
        <v>0</v>
      </c>
      <c r="N54" s="36">
        <v>0</v>
      </c>
      <c r="O54" s="35">
        <v>0</v>
      </c>
      <c r="P54" s="5">
        <v>0</v>
      </c>
      <c r="Q54" s="36">
        <v>0</v>
      </c>
      <c r="R54" s="35">
        <v>0</v>
      </c>
      <c r="S54" s="5">
        <v>0</v>
      </c>
      <c r="T54" s="36">
        <v>0</v>
      </c>
      <c r="U54" s="35">
        <v>0</v>
      </c>
      <c r="V54" s="5">
        <v>0</v>
      </c>
      <c r="W54" s="36">
        <v>0</v>
      </c>
      <c r="X54" s="35">
        <v>0</v>
      </c>
      <c r="Y54" s="5">
        <v>0</v>
      </c>
      <c r="Z54" s="36">
        <v>0</v>
      </c>
      <c r="AA54" s="35"/>
      <c r="AB54" s="5"/>
      <c r="AC54" s="36"/>
      <c r="AD54" s="7">
        <f t="shared" si="16"/>
        <v>0</v>
      </c>
      <c r="AE54" s="10">
        <f t="shared" si="17"/>
        <v>0</v>
      </c>
      <c r="AF54" s="4"/>
      <c r="AG54" s="2"/>
      <c r="AH54" s="1"/>
      <c r="AI54" s="1"/>
      <c r="AJ54" s="1"/>
      <c r="AK54" s="2"/>
      <c r="AL54" s="1"/>
      <c r="AM54" s="1"/>
      <c r="AN54" s="1"/>
      <c r="AO54" s="2"/>
      <c r="AP54" s="1"/>
      <c r="AQ54" s="1"/>
      <c r="AR54" s="1"/>
      <c r="AS54" s="2"/>
      <c r="AT54" s="1"/>
      <c r="AU54" s="1"/>
      <c r="AV54" s="1"/>
      <c r="AW54" s="2"/>
      <c r="AX54" s="1"/>
      <c r="AY54" s="1"/>
      <c r="AZ54" s="1"/>
      <c r="BA54" s="2"/>
      <c r="BB54" s="1"/>
      <c r="BC54" s="1"/>
      <c r="BD54" s="1"/>
      <c r="BE54" s="2"/>
      <c r="BF54" s="1"/>
      <c r="BG54" s="1"/>
      <c r="BH54" s="1"/>
      <c r="BI54" s="2"/>
      <c r="BJ54" s="1"/>
      <c r="BK54" s="1"/>
      <c r="BL54" s="1"/>
      <c r="BM54" s="2"/>
      <c r="BN54" s="1"/>
      <c r="BO54" s="1"/>
      <c r="BP54" s="1"/>
      <c r="BQ54" s="2"/>
      <c r="BR54" s="1"/>
      <c r="BS54" s="1"/>
      <c r="BT54" s="1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</row>
    <row r="55" spans="1:163" x14ac:dyDescent="0.3">
      <c r="A55" s="49">
        <v>2007</v>
      </c>
      <c r="B55" s="45" t="s">
        <v>15</v>
      </c>
      <c r="C55" s="35">
        <v>0</v>
      </c>
      <c r="D55" s="5">
        <v>0</v>
      </c>
      <c r="E55" s="36">
        <v>0</v>
      </c>
      <c r="F55" s="35">
        <v>0</v>
      </c>
      <c r="G55" s="5">
        <v>0</v>
      </c>
      <c r="H55" s="36">
        <v>0</v>
      </c>
      <c r="I55" s="35">
        <v>0</v>
      </c>
      <c r="J55" s="5">
        <v>0</v>
      </c>
      <c r="K55" s="36">
        <v>0</v>
      </c>
      <c r="L55" s="35">
        <v>0</v>
      </c>
      <c r="M55" s="5">
        <v>0</v>
      </c>
      <c r="N55" s="36">
        <v>0</v>
      </c>
      <c r="O55" s="35">
        <v>0</v>
      </c>
      <c r="P55" s="5">
        <v>0</v>
      </c>
      <c r="Q55" s="36">
        <v>0</v>
      </c>
      <c r="R55" s="35">
        <v>0</v>
      </c>
      <c r="S55" s="5">
        <v>0</v>
      </c>
      <c r="T55" s="36">
        <v>0</v>
      </c>
      <c r="U55" s="35">
        <v>0</v>
      </c>
      <c r="V55" s="5">
        <v>0</v>
      </c>
      <c r="W55" s="36">
        <v>0</v>
      </c>
      <c r="X55" s="35">
        <v>0</v>
      </c>
      <c r="Y55" s="5">
        <v>0</v>
      </c>
      <c r="Z55" s="36">
        <v>0</v>
      </c>
      <c r="AA55" s="35"/>
      <c r="AB55" s="5"/>
      <c r="AC55" s="36"/>
      <c r="AD55" s="7">
        <f t="shared" si="16"/>
        <v>0</v>
      </c>
      <c r="AE55" s="10">
        <f t="shared" si="17"/>
        <v>0</v>
      </c>
      <c r="AF55" s="4"/>
      <c r="AG55" s="2"/>
      <c r="AH55" s="1"/>
      <c r="AI55" s="1"/>
      <c r="AJ55" s="1"/>
      <c r="AK55" s="2"/>
      <c r="AL55" s="1"/>
      <c r="AM55" s="1"/>
      <c r="AN55" s="1"/>
      <c r="AO55" s="2"/>
      <c r="AP55" s="1"/>
      <c r="AQ55" s="1"/>
      <c r="AR55" s="1"/>
      <c r="AS55" s="2"/>
      <c r="AT55" s="1"/>
      <c r="AU55" s="1"/>
      <c r="AV55" s="1"/>
      <c r="AW55" s="2"/>
      <c r="AX55" s="1"/>
      <c r="AY55" s="1"/>
      <c r="AZ55" s="1"/>
      <c r="BA55" s="2"/>
      <c r="BB55" s="1"/>
      <c r="BC55" s="1"/>
      <c r="BD55" s="1"/>
      <c r="BE55" s="2"/>
      <c r="BF55" s="1"/>
      <c r="BG55" s="1"/>
      <c r="BH55" s="1"/>
      <c r="BI55" s="2"/>
      <c r="BJ55" s="1"/>
      <c r="BK55" s="1"/>
      <c r="BL55" s="1"/>
      <c r="BM55" s="2"/>
      <c r="BN55" s="1"/>
      <c r="BO55" s="1"/>
      <c r="BP55" s="1"/>
      <c r="BQ55" s="2"/>
      <c r="BR55" s="1"/>
      <c r="BS55" s="1"/>
      <c r="BT55" s="1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</row>
    <row r="56" spans="1:163" x14ac:dyDescent="0.3">
      <c r="A56" s="49">
        <v>2007</v>
      </c>
      <c r="B56" s="45" t="s">
        <v>16</v>
      </c>
      <c r="C56" s="35">
        <v>0</v>
      </c>
      <c r="D56" s="5">
        <v>0</v>
      </c>
      <c r="E56" s="36">
        <v>0</v>
      </c>
      <c r="F56" s="35">
        <v>0</v>
      </c>
      <c r="G56" s="5">
        <v>0</v>
      </c>
      <c r="H56" s="36">
        <v>0</v>
      </c>
      <c r="I56" s="35">
        <v>0</v>
      </c>
      <c r="J56" s="5">
        <v>0</v>
      </c>
      <c r="K56" s="36">
        <v>0</v>
      </c>
      <c r="L56" s="35">
        <v>0</v>
      </c>
      <c r="M56" s="5">
        <v>0</v>
      </c>
      <c r="N56" s="36">
        <v>0</v>
      </c>
      <c r="O56" s="35">
        <v>0</v>
      </c>
      <c r="P56" s="5">
        <v>0</v>
      </c>
      <c r="Q56" s="36">
        <v>0</v>
      </c>
      <c r="R56" s="35">
        <v>0</v>
      </c>
      <c r="S56" s="5">
        <v>0</v>
      </c>
      <c r="T56" s="36">
        <v>0</v>
      </c>
      <c r="U56" s="35">
        <v>0</v>
      </c>
      <c r="V56" s="5">
        <v>0</v>
      </c>
      <c r="W56" s="36">
        <v>0</v>
      </c>
      <c r="X56" s="35">
        <v>0</v>
      </c>
      <c r="Y56" s="5">
        <v>0</v>
      </c>
      <c r="Z56" s="36">
        <v>0</v>
      </c>
      <c r="AA56" s="35"/>
      <c r="AB56" s="5"/>
      <c r="AC56" s="36"/>
      <c r="AD56" s="7">
        <f t="shared" si="16"/>
        <v>0</v>
      </c>
      <c r="AE56" s="10">
        <f t="shared" si="17"/>
        <v>0</v>
      </c>
      <c r="AF56" s="4"/>
      <c r="AG56" s="2"/>
      <c r="AH56" s="1"/>
      <c r="AI56" s="1"/>
      <c r="AJ56" s="1"/>
      <c r="AK56" s="2"/>
      <c r="AL56" s="1"/>
      <c r="AM56" s="1"/>
      <c r="AN56" s="1"/>
      <c r="AO56" s="2"/>
      <c r="AP56" s="1"/>
      <c r="AQ56" s="1"/>
      <c r="AR56" s="1"/>
      <c r="AS56" s="2"/>
      <c r="AT56" s="1"/>
      <c r="AU56" s="1"/>
      <c r="AV56" s="1"/>
      <c r="AW56" s="2"/>
      <c r="AX56" s="1"/>
      <c r="AY56" s="1"/>
      <c r="AZ56" s="1"/>
      <c r="BA56" s="2"/>
      <c r="BB56" s="1"/>
      <c r="BC56" s="1"/>
      <c r="BD56" s="1"/>
      <c r="BE56" s="2"/>
      <c r="BF56" s="1"/>
      <c r="BG56" s="1"/>
      <c r="BH56" s="1"/>
      <c r="BI56" s="2"/>
      <c r="BJ56" s="1"/>
      <c r="BK56" s="1"/>
      <c r="BL56" s="1"/>
      <c r="BM56" s="2"/>
      <c r="BN56" s="1"/>
      <c r="BO56" s="1"/>
      <c r="BP56" s="1"/>
      <c r="BQ56" s="2"/>
      <c r="BR56" s="1"/>
      <c r="BS56" s="1"/>
      <c r="BT56" s="1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</row>
    <row r="57" spans="1:163" ht="15" thickBot="1" x14ac:dyDescent="0.35">
      <c r="A57" s="46"/>
      <c r="B57" s="47" t="s">
        <v>17</v>
      </c>
      <c r="C57" s="37">
        <f>SUM(C45:C56)</f>
        <v>0</v>
      </c>
      <c r="D57" s="29">
        <f>SUM(D45:D56)</f>
        <v>0</v>
      </c>
      <c r="E57" s="38"/>
      <c r="F57" s="37">
        <f t="shared" ref="F57:G57" si="25">SUM(F45:F56)</f>
        <v>0</v>
      </c>
      <c r="G57" s="29">
        <f t="shared" si="25"/>
        <v>0</v>
      </c>
      <c r="H57" s="38"/>
      <c r="I57" s="37">
        <f t="shared" ref="I57:J57" si="26">SUM(I45:I56)</f>
        <v>0</v>
      </c>
      <c r="J57" s="29">
        <f t="shared" si="26"/>
        <v>0</v>
      </c>
      <c r="K57" s="38"/>
      <c r="L57" s="37">
        <f t="shared" ref="L57:M57" si="27">SUM(L45:L56)</f>
        <v>0</v>
      </c>
      <c r="M57" s="29">
        <f t="shared" si="27"/>
        <v>0</v>
      </c>
      <c r="N57" s="38"/>
      <c r="O57" s="37">
        <f t="shared" ref="O57:P57" si="28">SUM(O45:O56)</f>
        <v>0</v>
      </c>
      <c r="P57" s="29">
        <f t="shared" si="28"/>
        <v>0</v>
      </c>
      <c r="Q57" s="38"/>
      <c r="R57" s="37">
        <f t="shared" ref="R57:S57" si="29">SUM(R45:R56)</f>
        <v>0</v>
      </c>
      <c r="S57" s="29">
        <f t="shared" si="29"/>
        <v>0</v>
      </c>
      <c r="T57" s="38"/>
      <c r="U57" s="37">
        <f t="shared" ref="U57:V57" si="30">SUM(U45:U56)</f>
        <v>0</v>
      </c>
      <c r="V57" s="29">
        <f t="shared" si="30"/>
        <v>0</v>
      </c>
      <c r="W57" s="38"/>
      <c r="X57" s="37">
        <f t="shared" ref="X57:Y57" si="31">SUM(X45:X56)</f>
        <v>0</v>
      </c>
      <c r="Y57" s="29">
        <f t="shared" si="31"/>
        <v>0</v>
      </c>
      <c r="Z57" s="38"/>
      <c r="AA57" s="37"/>
      <c r="AB57" s="29"/>
      <c r="AC57" s="38"/>
      <c r="AD57" s="30">
        <f t="shared" si="16"/>
        <v>0</v>
      </c>
      <c r="AE57" s="31">
        <f t="shared" si="17"/>
        <v>0</v>
      </c>
      <c r="AF57" s="4"/>
      <c r="AG57" s="2"/>
      <c r="AH57" s="1"/>
      <c r="AI57" s="1"/>
      <c r="AJ57" s="1"/>
      <c r="AK57" s="2"/>
      <c r="AL57" s="1"/>
      <c r="AM57" s="1"/>
      <c r="AN57" s="1"/>
      <c r="AO57" s="2"/>
      <c r="AP57" s="1"/>
      <c r="AQ57" s="1"/>
      <c r="AR57" s="1"/>
      <c r="AS57" s="2"/>
      <c r="AT57" s="1"/>
      <c r="AU57" s="1"/>
      <c r="AV57" s="1"/>
      <c r="AW57" s="2"/>
      <c r="AX57" s="1"/>
      <c r="AY57" s="1"/>
      <c r="AZ57" s="1"/>
      <c r="BA57" s="2"/>
      <c r="BB57" s="1"/>
      <c r="BC57" s="1"/>
      <c r="BD57" s="1"/>
      <c r="BE57" s="2"/>
      <c r="BF57" s="1"/>
      <c r="BG57" s="1"/>
      <c r="BH57" s="1"/>
      <c r="BI57" s="2"/>
      <c r="BJ57" s="1"/>
      <c r="BK57" s="1"/>
      <c r="BL57" s="1"/>
      <c r="BM57" s="2"/>
      <c r="BN57" s="1"/>
      <c r="BO57" s="1"/>
      <c r="BP57" s="1"/>
      <c r="BQ57" s="2"/>
      <c r="BR57" s="1"/>
      <c r="BS57" s="1"/>
      <c r="BT57" s="1"/>
      <c r="BU57" s="2"/>
      <c r="BV57" s="1"/>
      <c r="BW57" s="1"/>
      <c r="BX57" s="1"/>
      <c r="BY57" s="2"/>
      <c r="BZ57" s="1"/>
      <c r="CA57" s="1"/>
      <c r="CB57" s="1"/>
      <c r="CC57" s="2"/>
      <c r="CD57" s="1"/>
      <c r="CE57" s="1"/>
      <c r="CF57" s="1"/>
      <c r="CG57" s="2"/>
      <c r="CH57" s="1"/>
      <c r="CI57" s="1"/>
      <c r="CJ57" s="1"/>
      <c r="CO57" s="3"/>
      <c r="CT57" s="3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</row>
    <row r="58" spans="1:163" x14ac:dyDescent="0.3">
      <c r="A58" s="49">
        <v>2008</v>
      </c>
      <c r="B58" s="45" t="s">
        <v>5</v>
      </c>
      <c r="C58" s="35">
        <v>0</v>
      </c>
      <c r="D58" s="5">
        <v>0</v>
      </c>
      <c r="E58" s="36">
        <v>0</v>
      </c>
      <c r="F58" s="35">
        <v>0</v>
      </c>
      <c r="G58" s="5">
        <v>0</v>
      </c>
      <c r="H58" s="36">
        <v>0</v>
      </c>
      <c r="I58" s="35">
        <v>0</v>
      </c>
      <c r="J58" s="5">
        <v>0</v>
      </c>
      <c r="K58" s="36">
        <v>0</v>
      </c>
      <c r="L58" s="35">
        <v>0</v>
      </c>
      <c r="M58" s="5">
        <v>0</v>
      </c>
      <c r="N58" s="36">
        <v>0</v>
      </c>
      <c r="O58" s="35">
        <v>0</v>
      </c>
      <c r="P58" s="5">
        <v>0</v>
      </c>
      <c r="Q58" s="36">
        <v>0</v>
      </c>
      <c r="R58" s="35">
        <v>0</v>
      </c>
      <c r="S58" s="5">
        <v>0</v>
      </c>
      <c r="T58" s="36">
        <v>0</v>
      </c>
      <c r="U58" s="35">
        <v>0</v>
      </c>
      <c r="V58" s="5">
        <v>0</v>
      </c>
      <c r="W58" s="36">
        <v>0</v>
      </c>
      <c r="X58" s="35">
        <v>0</v>
      </c>
      <c r="Y58" s="5">
        <v>0</v>
      </c>
      <c r="Z58" s="36">
        <v>0</v>
      </c>
      <c r="AA58" s="35"/>
      <c r="AB58" s="5"/>
      <c r="AC58" s="36"/>
      <c r="AD58" s="7">
        <f t="shared" si="16"/>
        <v>0</v>
      </c>
      <c r="AE58" s="10">
        <f t="shared" si="17"/>
        <v>0</v>
      </c>
      <c r="AF58" s="4"/>
      <c r="AG58" s="2"/>
      <c r="AH58" s="1"/>
      <c r="AI58" s="1"/>
      <c r="AJ58" s="1"/>
      <c r="AK58" s="2"/>
      <c r="AL58" s="1"/>
      <c r="AM58" s="1"/>
      <c r="AN58" s="1"/>
      <c r="AO58" s="2"/>
      <c r="AP58" s="1"/>
      <c r="AQ58" s="1"/>
      <c r="AR58" s="1"/>
      <c r="AS58" s="2"/>
      <c r="AT58" s="1"/>
      <c r="AU58" s="1"/>
      <c r="AV58" s="1"/>
      <c r="AW58" s="2"/>
      <c r="AX58" s="1"/>
      <c r="AY58" s="1"/>
      <c r="AZ58" s="1"/>
      <c r="BA58" s="2"/>
      <c r="BB58" s="1"/>
      <c r="BC58" s="1"/>
      <c r="BD58" s="1"/>
      <c r="BE58" s="2"/>
      <c r="BF58" s="1"/>
      <c r="BG58" s="1"/>
      <c r="BH58" s="1"/>
      <c r="BI58" s="2"/>
      <c r="BJ58" s="1"/>
      <c r="BK58" s="1"/>
      <c r="BL58" s="1"/>
      <c r="BM58" s="2"/>
      <c r="BN58" s="1"/>
      <c r="BO58" s="1"/>
      <c r="BP58" s="1"/>
      <c r="BQ58" s="2"/>
      <c r="BR58" s="1"/>
      <c r="BS58" s="1"/>
      <c r="BT58" s="1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</row>
    <row r="59" spans="1:163" x14ac:dyDescent="0.3">
      <c r="A59" s="49">
        <v>2008</v>
      </c>
      <c r="B59" s="45" t="s">
        <v>6</v>
      </c>
      <c r="C59" s="35">
        <v>0</v>
      </c>
      <c r="D59" s="5">
        <v>0</v>
      </c>
      <c r="E59" s="36">
        <v>0</v>
      </c>
      <c r="F59" s="35">
        <v>0</v>
      </c>
      <c r="G59" s="5">
        <v>0</v>
      </c>
      <c r="H59" s="36">
        <v>0</v>
      </c>
      <c r="I59" s="35">
        <v>0</v>
      </c>
      <c r="J59" s="5">
        <v>0</v>
      </c>
      <c r="K59" s="36">
        <v>0</v>
      </c>
      <c r="L59" s="35">
        <v>0</v>
      </c>
      <c r="M59" s="5">
        <v>0</v>
      </c>
      <c r="N59" s="36">
        <v>0</v>
      </c>
      <c r="O59" s="35">
        <v>0</v>
      </c>
      <c r="P59" s="5">
        <v>0</v>
      </c>
      <c r="Q59" s="36">
        <v>0</v>
      </c>
      <c r="R59" s="35">
        <v>0</v>
      </c>
      <c r="S59" s="5">
        <v>0</v>
      </c>
      <c r="T59" s="36">
        <v>0</v>
      </c>
      <c r="U59" s="35">
        <v>0</v>
      </c>
      <c r="V59" s="5">
        <v>0</v>
      </c>
      <c r="W59" s="36">
        <v>0</v>
      </c>
      <c r="X59" s="35">
        <v>0</v>
      </c>
      <c r="Y59" s="5">
        <v>0</v>
      </c>
      <c r="Z59" s="36">
        <v>0</v>
      </c>
      <c r="AA59" s="35"/>
      <c r="AB59" s="5"/>
      <c r="AC59" s="36"/>
      <c r="AD59" s="7">
        <f t="shared" si="16"/>
        <v>0</v>
      </c>
      <c r="AE59" s="10">
        <f t="shared" si="17"/>
        <v>0</v>
      </c>
      <c r="AF59" s="4"/>
      <c r="AG59" s="2"/>
      <c r="AH59" s="1"/>
      <c r="AI59" s="1"/>
      <c r="AJ59" s="1"/>
      <c r="AK59" s="2"/>
      <c r="AL59" s="1"/>
      <c r="AM59" s="1"/>
      <c r="AN59" s="1"/>
      <c r="AO59" s="2"/>
      <c r="AP59" s="1"/>
      <c r="AQ59" s="1"/>
      <c r="AR59" s="1"/>
      <c r="AS59" s="2"/>
      <c r="AT59" s="1"/>
      <c r="AU59" s="1"/>
      <c r="AV59" s="1"/>
      <c r="AW59" s="2"/>
      <c r="AX59" s="1"/>
      <c r="AY59" s="1"/>
      <c r="AZ59" s="1"/>
      <c r="BA59" s="2"/>
      <c r="BB59" s="1"/>
      <c r="BC59" s="1"/>
      <c r="BD59" s="1"/>
      <c r="BE59" s="2"/>
      <c r="BF59" s="1"/>
      <c r="BG59" s="1"/>
      <c r="BH59" s="1"/>
      <c r="BI59" s="2"/>
      <c r="BJ59" s="1"/>
      <c r="BK59" s="1"/>
      <c r="BL59" s="1"/>
      <c r="BM59" s="2"/>
      <c r="BN59" s="1"/>
      <c r="BO59" s="1"/>
      <c r="BP59" s="1"/>
      <c r="BQ59" s="2"/>
      <c r="BR59" s="1"/>
      <c r="BS59" s="1"/>
      <c r="BT59" s="1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</row>
    <row r="60" spans="1:163" x14ac:dyDescent="0.3">
      <c r="A60" s="49">
        <v>2008</v>
      </c>
      <c r="B60" s="45" t="s">
        <v>7</v>
      </c>
      <c r="C60" s="35">
        <v>0</v>
      </c>
      <c r="D60" s="5">
        <v>0</v>
      </c>
      <c r="E60" s="36">
        <v>0</v>
      </c>
      <c r="F60" s="35">
        <v>0</v>
      </c>
      <c r="G60" s="5">
        <v>0</v>
      </c>
      <c r="H60" s="36">
        <v>0</v>
      </c>
      <c r="I60" s="35">
        <v>0</v>
      </c>
      <c r="J60" s="5">
        <v>0</v>
      </c>
      <c r="K60" s="36">
        <v>0</v>
      </c>
      <c r="L60" s="35">
        <v>0</v>
      </c>
      <c r="M60" s="5">
        <v>0</v>
      </c>
      <c r="N60" s="36">
        <v>0</v>
      </c>
      <c r="O60" s="35">
        <v>0</v>
      </c>
      <c r="P60" s="5">
        <v>0</v>
      </c>
      <c r="Q60" s="36">
        <v>0</v>
      </c>
      <c r="R60" s="35">
        <v>0</v>
      </c>
      <c r="S60" s="5">
        <v>0</v>
      </c>
      <c r="T60" s="36">
        <v>0</v>
      </c>
      <c r="U60" s="35">
        <v>0</v>
      </c>
      <c r="V60" s="5">
        <v>0</v>
      </c>
      <c r="W60" s="36">
        <v>0</v>
      </c>
      <c r="X60" s="35">
        <v>0</v>
      </c>
      <c r="Y60" s="5">
        <v>0</v>
      </c>
      <c r="Z60" s="36">
        <v>0</v>
      </c>
      <c r="AA60" s="35"/>
      <c r="AB60" s="5"/>
      <c r="AC60" s="36"/>
      <c r="AD60" s="7">
        <f t="shared" si="16"/>
        <v>0</v>
      </c>
      <c r="AE60" s="10">
        <f t="shared" si="17"/>
        <v>0</v>
      </c>
      <c r="AF60" s="4"/>
      <c r="AG60" s="2"/>
      <c r="AH60" s="1"/>
      <c r="AI60" s="1"/>
      <c r="AJ60" s="1"/>
      <c r="AK60" s="2"/>
      <c r="AL60" s="1"/>
      <c r="AM60" s="1"/>
      <c r="AN60" s="1"/>
      <c r="AO60" s="2"/>
      <c r="AP60" s="1"/>
      <c r="AQ60" s="1"/>
      <c r="AR60" s="1"/>
      <c r="AS60" s="2"/>
      <c r="AT60" s="1"/>
      <c r="AU60" s="1"/>
      <c r="AV60" s="1"/>
      <c r="AW60" s="2"/>
      <c r="AX60" s="1"/>
      <c r="AY60" s="1"/>
      <c r="AZ60" s="1"/>
      <c r="BA60" s="2"/>
      <c r="BB60" s="1"/>
      <c r="BC60" s="1"/>
      <c r="BD60" s="1"/>
      <c r="BE60" s="2"/>
      <c r="BF60" s="1"/>
      <c r="BG60" s="1"/>
      <c r="BH60" s="1"/>
      <c r="BI60" s="2"/>
      <c r="BJ60" s="1"/>
      <c r="BK60" s="1"/>
      <c r="BL60" s="1"/>
      <c r="BM60" s="2"/>
      <c r="BN60" s="1"/>
      <c r="BO60" s="1"/>
      <c r="BP60" s="1"/>
      <c r="BQ60" s="2"/>
      <c r="BR60" s="1"/>
      <c r="BS60" s="1"/>
      <c r="BT60" s="1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</row>
    <row r="61" spans="1:163" x14ac:dyDescent="0.3">
      <c r="A61" s="49">
        <v>2008</v>
      </c>
      <c r="B61" s="45" t="s">
        <v>8</v>
      </c>
      <c r="C61" s="35">
        <v>0</v>
      </c>
      <c r="D61" s="5">
        <v>0</v>
      </c>
      <c r="E61" s="36">
        <v>0</v>
      </c>
      <c r="F61" s="35">
        <v>0</v>
      </c>
      <c r="G61" s="5">
        <v>0</v>
      </c>
      <c r="H61" s="36">
        <v>0</v>
      </c>
      <c r="I61" s="35">
        <v>0</v>
      </c>
      <c r="J61" s="5">
        <v>0</v>
      </c>
      <c r="K61" s="36">
        <v>0</v>
      </c>
      <c r="L61" s="35">
        <v>0</v>
      </c>
      <c r="M61" s="5">
        <v>0</v>
      </c>
      <c r="N61" s="36">
        <v>0</v>
      </c>
      <c r="O61" s="35">
        <v>0</v>
      </c>
      <c r="P61" s="5">
        <v>0</v>
      </c>
      <c r="Q61" s="36">
        <v>0</v>
      </c>
      <c r="R61" s="35">
        <v>0</v>
      </c>
      <c r="S61" s="5">
        <v>0</v>
      </c>
      <c r="T61" s="36">
        <v>0</v>
      </c>
      <c r="U61" s="35">
        <v>0</v>
      </c>
      <c r="V61" s="5">
        <v>0</v>
      </c>
      <c r="W61" s="36">
        <v>0</v>
      </c>
      <c r="X61" s="35">
        <v>0</v>
      </c>
      <c r="Y61" s="5">
        <v>0</v>
      </c>
      <c r="Z61" s="36">
        <v>0</v>
      </c>
      <c r="AA61" s="35"/>
      <c r="AB61" s="5"/>
      <c r="AC61" s="36"/>
      <c r="AD61" s="7">
        <f t="shared" si="16"/>
        <v>0</v>
      </c>
      <c r="AE61" s="10">
        <f t="shared" si="17"/>
        <v>0</v>
      </c>
      <c r="AF61" s="4"/>
      <c r="AG61" s="2"/>
      <c r="AH61" s="1"/>
      <c r="AI61" s="1"/>
      <c r="AJ61" s="1"/>
      <c r="AK61" s="2"/>
      <c r="AL61" s="1"/>
      <c r="AM61" s="1"/>
      <c r="AN61" s="1"/>
      <c r="AO61" s="2"/>
      <c r="AP61" s="1"/>
      <c r="AQ61" s="1"/>
      <c r="AR61" s="1"/>
      <c r="AS61" s="2"/>
      <c r="AT61" s="1"/>
      <c r="AU61" s="1"/>
      <c r="AV61" s="1"/>
      <c r="AW61" s="2"/>
      <c r="AX61" s="1"/>
      <c r="AY61" s="1"/>
      <c r="AZ61" s="1"/>
      <c r="BA61" s="2"/>
      <c r="BB61" s="1"/>
      <c r="BC61" s="1"/>
      <c r="BD61" s="1"/>
      <c r="BE61" s="2"/>
      <c r="BF61" s="1"/>
      <c r="BG61" s="1"/>
      <c r="BH61" s="1"/>
      <c r="BI61" s="2"/>
      <c r="BJ61" s="1"/>
      <c r="BK61" s="1"/>
      <c r="BL61" s="1"/>
      <c r="BM61" s="2"/>
      <c r="BN61" s="1"/>
      <c r="BO61" s="1"/>
      <c r="BP61" s="1"/>
      <c r="BQ61" s="2"/>
      <c r="BR61" s="1"/>
      <c r="BS61" s="1"/>
      <c r="BT61" s="1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</row>
    <row r="62" spans="1:163" x14ac:dyDescent="0.3">
      <c r="A62" s="49">
        <v>2008</v>
      </c>
      <c r="B62" s="45" t="s">
        <v>9</v>
      </c>
      <c r="C62" s="35">
        <v>0</v>
      </c>
      <c r="D62" s="5">
        <v>0</v>
      </c>
      <c r="E62" s="36">
        <v>0</v>
      </c>
      <c r="F62" s="35">
        <v>0</v>
      </c>
      <c r="G62" s="5">
        <v>0</v>
      </c>
      <c r="H62" s="36">
        <v>0</v>
      </c>
      <c r="I62" s="35">
        <v>0</v>
      </c>
      <c r="J62" s="5">
        <v>0</v>
      </c>
      <c r="K62" s="36">
        <v>0</v>
      </c>
      <c r="L62" s="35">
        <v>0</v>
      </c>
      <c r="M62" s="5">
        <v>0</v>
      </c>
      <c r="N62" s="36">
        <v>0</v>
      </c>
      <c r="O62" s="35">
        <v>0</v>
      </c>
      <c r="P62" s="5">
        <v>0</v>
      </c>
      <c r="Q62" s="36">
        <v>0</v>
      </c>
      <c r="R62" s="35">
        <v>0</v>
      </c>
      <c r="S62" s="5">
        <v>0</v>
      </c>
      <c r="T62" s="36">
        <v>0</v>
      </c>
      <c r="U62" s="35">
        <v>0</v>
      </c>
      <c r="V62" s="5">
        <v>0</v>
      </c>
      <c r="W62" s="36">
        <v>0</v>
      </c>
      <c r="X62" s="35">
        <v>0</v>
      </c>
      <c r="Y62" s="5">
        <v>0</v>
      </c>
      <c r="Z62" s="36">
        <v>0</v>
      </c>
      <c r="AA62" s="35"/>
      <c r="AB62" s="5"/>
      <c r="AC62" s="36"/>
      <c r="AD62" s="7">
        <f t="shared" si="16"/>
        <v>0</v>
      </c>
      <c r="AE62" s="10">
        <f t="shared" si="17"/>
        <v>0</v>
      </c>
      <c r="AF62" s="4"/>
      <c r="AG62" s="2"/>
      <c r="AH62" s="1"/>
      <c r="AI62" s="1"/>
      <c r="AJ62" s="1"/>
      <c r="AK62" s="2"/>
      <c r="AL62" s="1"/>
      <c r="AM62" s="1"/>
      <c r="AN62" s="1"/>
      <c r="AO62" s="2"/>
      <c r="AP62" s="1"/>
      <c r="AQ62" s="1"/>
      <c r="AR62" s="1"/>
      <c r="AS62" s="2"/>
      <c r="AT62" s="1"/>
      <c r="AU62" s="1"/>
      <c r="AV62" s="1"/>
      <c r="AW62" s="2"/>
      <c r="AX62" s="1"/>
      <c r="AY62" s="1"/>
      <c r="AZ62" s="1"/>
      <c r="BA62" s="2"/>
      <c r="BB62" s="1"/>
      <c r="BC62" s="1"/>
      <c r="BD62" s="1"/>
      <c r="BE62" s="2"/>
      <c r="BF62" s="1"/>
      <c r="BG62" s="1"/>
      <c r="BH62" s="1"/>
      <c r="BI62" s="2"/>
      <c r="BJ62" s="1"/>
      <c r="BK62" s="1"/>
      <c r="BL62" s="1"/>
      <c r="BM62" s="2"/>
      <c r="BN62" s="1"/>
      <c r="BO62" s="1"/>
      <c r="BP62" s="1"/>
      <c r="BQ62" s="2"/>
      <c r="BR62" s="1"/>
      <c r="BS62" s="1"/>
      <c r="BT62" s="1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</row>
    <row r="63" spans="1:163" x14ac:dyDescent="0.3">
      <c r="A63" s="49">
        <v>2008</v>
      </c>
      <c r="B63" s="45" t="s">
        <v>10</v>
      </c>
      <c r="C63" s="35">
        <v>0</v>
      </c>
      <c r="D63" s="5">
        <v>0</v>
      </c>
      <c r="E63" s="36">
        <v>0</v>
      </c>
      <c r="F63" s="35">
        <v>0</v>
      </c>
      <c r="G63" s="5">
        <v>0</v>
      </c>
      <c r="H63" s="36">
        <v>0</v>
      </c>
      <c r="I63" s="35">
        <v>0</v>
      </c>
      <c r="J63" s="5">
        <v>0</v>
      </c>
      <c r="K63" s="36">
        <v>0</v>
      </c>
      <c r="L63" s="35">
        <v>0</v>
      </c>
      <c r="M63" s="5">
        <v>0</v>
      </c>
      <c r="N63" s="36">
        <v>0</v>
      </c>
      <c r="O63" s="35">
        <v>0</v>
      </c>
      <c r="P63" s="5">
        <v>0</v>
      </c>
      <c r="Q63" s="36">
        <v>0</v>
      </c>
      <c r="R63" s="35">
        <v>0</v>
      </c>
      <c r="S63" s="5">
        <v>0</v>
      </c>
      <c r="T63" s="36">
        <v>0</v>
      </c>
      <c r="U63" s="35">
        <v>0</v>
      </c>
      <c r="V63" s="5">
        <v>0</v>
      </c>
      <c r="W63" s="36">
        <v>0</v>
      </c>
      <c r="X63" s="35">
        <v>0</v>
      </c>
      <c r="Y63" s="5">
        <v>0</v>
      </c>
      <c r="Z63" s="36">
        <v>0</v>
      </c>
      <c r="AA63" s="35"/>
      <c r="AB63" s="5"/>
      <c r="AC63" s="36"/>
      <c r="AD63" s="7">
        <f t="shared" si="16"/>
        <v>0</v>
      </c>
      <c r="AE63" s="10">
        <f t="shared" si="17"/>
        <v>0</v>
      </c>
      <c r="AF63" s="4"/>
      <c r="AG63" s="2"/>
      <c r="AH63" s="1"/>
      <c r="AI63" s="1"/>
      <c r="AJ63" s="1"/>
      <c r="AK63" s="2"/>
      <c r="AL63" s="1"/>
      <c r="AM63" s="1"/>
      <c r="AN63" s="1"/>
      <c r="AO63" s="2"/>
      <c r="AP63" s="1"/>
      <c r="AQ63" s="1"/>
      <c r="AR63" s="1"/>
      <c r="AS63" s="2"/>
      <c r="AT63" s="1"/>
      <c r="AU63" s="1"/>
      <c r="AV63" s="1"/>
      <c r="AW63" s="2"/>
      <c r="AX63" s="1"/>
      <c r="AY63" s="1"/>
      <c r="AZ63" s="1"/>
      <c r="BA63" s="2"/>
      <c r="BB63" s="1"/>
      <c r="BC63" s="1"/>
      <c r="BD63" s="1"/>
      <c r="BE63" s="2"/>
      <c r="BF63" s="1"/>
      <c r="BG63" s="1"/>
      <c r="BH63" s="1"/>
      <c r="BI63" s="2"/>
      <c r="BJ63" s="1"/>
      <c r="BK63" s="1"/>
      <c r="BL63" s="1"/>
      <c r="BM63" s="2"/>
      <c r="BN63" s="1"/>
      <c r="BO63" s="1"/>
      <c r="BP63" s="1"/>
      <c r="BQ63" s="2"/>
      <c r="BR63" s="1"/>
      <c r="BS63" s="1"/>
      <c r="BT63" s="1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</row>
    <row r="64" spans="1:163" x14ac:dyDescent="0.3">
      <c r="A64" s="49">
        <v>2008</v>
      </c>
      <c r="B64" s="45" t="s">
        <v>11</v>
      </c>
      <c r="C64" s="35">
        <v>0</v>
      </c>
      <c r="D64" s="5">
        <v>0</v>
      </c>
      <c r="E64" s="36">
        <v>0</v>
      </c>
      <c r="F64" s="35">
        <v>0</v>
      </c>
      <c r="G64" s="5">
        <v>0</v>
      </c>
      <c r="H64" s="36">
        <v>0</v>
      </c>
      <c r="I64" s="35">
        <v>0</v>
      </c>
      <c r="J64" s="5">
        <v>0</v>
      </c>
      <c r="K64" s="36">
        <v>0</v>
      </c>
      <c r="L64" s="35">
        <v>0</v>
      </c>
      <c r="M64" s="5">
        <v>0</v>
      </c>
      <c r="N64" s="36">
        <v>0</v>
      </c>
      <c r="O64" s="35">
        <v>0</v>
      </c>
      <c r="P64" s="5">
        <v>0</v>
      </c>
      <c r="Q64" s="36">
        <v>0</v>
      </c>
      <c r="R64" s="35">
        <v>0</v>
      </c>
      <c r="S64" s="5">
        <v>0</v>
      </c>
      <c r="T64" s="36">
        <v>0</v>
      </c>
      <c r="U64" s="35">
        <v>0</v>
      </c>
      <c r="V64" s="5">
        <v>0</v>
      </c>
      <c r="W64" s="36">
        <v>0</v>
      </c>
      <c r="X64" s="35">
        <v>0</v>
      </c>
      <c r="Y64" s="5">
        <v>0</v>
      </c>
      <c r="Z64" s="36">
        <v>0</v>
      </c>
      <c r="AA64" s="35"/>
      <c r="AB64" s="5"/>
      <c r="AC64" s="36"/>
      <c r="AD64" s="7">
        <f t="shared" si="16"/>
        <v>0</v>
      </c>
      <c r="AE64" s="10">
        <f t="shared" si="17"/>
        <v>0</v>
      </c>
      <c r="AF64" s="4"/>
      <c r="AG64" s="2"/>
      <c r="AH64" s="1"/>
      <c r="AI64" s="1"/>
      <c r="AJ64" s="1"/>
      <c r="AK64" s="2"/>
      <c r="AL64" s="1"/>
      <c r="AM64" s="1"/>
      <c r="AN64" s="1"/>
      <c r="AO64" s="2"/>
      <c r="AP64" s="1"/>
      <c r="AQ64" s="1"/>
      <c r="AR64" s="1"/>
      <c r="AS64" s="2"/>
      <c r="AT64" s="1"/>
      <c r="AU64" s="1"/>
      <c r="AV64" s="1"/>
      <c r="AW64" s="2"/>
      <c r="AX64" s="1"/>
      <c r="AY64" s="1"/>
      <c r="AZ64" s="1"/>
      <c r="BA64" s="2"/>
      <c r="BB64" s="1"/>
      <c r="BC64" s="1"/>
      <c r="BD64" s="1"/>
      <c r="BE64" s="2"/>
      <c r="BF64" s="1"/>
      <c r="BG64" s="1"/>
      <c r="BH64" s="1"/>
      <c r="BI64" s="2"/>
      <c r="BJ64" s="1"/>
      <c r="BK64" s="1"/>
      <c r="BL64" s="1"/>
      <c r="BM64" s="2"/>
      <c r="BN64" s="1"/>
      <c r="BO64" s="1"/>
      <c r="BP64" s="1"/>
      <c r="BQ64" s="2"/>
      <c r="BR64" s="1"/>
      <c r="BS64" s="1"/>
      <c r="BT64" s="1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</row>
    <row r="65" spans="1:163" x14ac:dyDescent="0.3">
      <c r="A65" s="49">
        <v>2008</v>
      </c>
      <c r="B65" s="45" t="s">
        <v>12</v>
      </c>
      <c r="C65" s="35">
        <v>0</v>
      </c>
      <c r="D65" s="5">
        <v>0</v>
      </c>
      <c r="E65" s="36">
        <v>0</v>
      </c>
      <c r="F65" s="35">
        <v>0</v>
      </c>
      <c r="G65" s="5">
        <v>0</v>
      </c>
      <c r="H65" s="36">
        <v>0</v>
      </c>
      <c r="I65" s="35">
        <v>0</v>
      </c>
      <c r="J65" s="5">
        <v>0</v>
      </c>
      <c r="K65" s="36">
        <v>0</v>
      </c>
      <c r="L65" s="35">
        <v>0</v>
      </c>
      <c r="M65" s="5">
        <v>0</v>
      </c>
      <c r="N65" s="36">
        <v>0</v>
      </c>
      <c r="O65" s="35">
        <v>0</v>
      </c>
      <c r="P65" s="5">
        <v>0</v>
      </c>
      <c r="Q65" s="36">
        <v>0</v>
      </c>
      <c r="R65" s="35">
        <v>0</v>
      </c>
      <c r="S65" s="5">
        <v>0</v>
      </c>
      <c r="T65" s="36">
        <v>0</v>
      </c>
      <c r="U65" s="35">
        <v>0</v>
      </c>
      <c r="V65" s="5">
        <v>0</v>
      </c>
      <c r="W65" s="36">
        <v>0</v>
      </c>
      <c r="X65" s="35">
        <v>0</v>
      </c>
      <c r="Y65" s="5">
        <v>0</v>
      </c>
      <c r="Z65" s="36">
        <v>0</v>
      </c>
      <c r="AA65" s="35"/>
      <c r="AB65" s="5"/>
      <c r="AC65" s="36"/>
      <c r="AD65" s="7">
        <f t="shared" si="16"/>
        <v>0</v>
      </c>
      <c r="AE65" s="10">
        <f t="shared" si="17"/>
        <v>0</v>
      </c>
      <c r="AF65" s="4"/>
      <c r="AG65" s="2"/>
      <c r="AH65" s="1"/>
      <c r="AI65" s="1"/>
      <c r="AJ65" s="1"/>
      <c r="AK65" s="2"/>
      <c r="AL65" s="1"/>
      <c r="AM65" s="1"/>
      <c r="AN65" s="1"/>
      <c r="AO65" s="2"/>
      <c r="AP65" s="1"/>
      <c r="AQ65" s="1"/>
      <c r="AR65" s="1"/>
      <c r="AS65" s="2"/>
      <c r="AT65" s="1"/>
      <c r="AU65" s="1"/>
      <c r="AV65" s="1"/>
      <c r="AW65" s="2"/>
      <c r="AX65" s="1"/>
      <c r="AY65" s="1"/>
      <c r="AZ65" s="1"/>
      <c r="BA65" s="2"/>
      <c r="BB65" s="1"/>
      <c r="BC65" s="1"/>
      <c r="BD65" s="1"/>
      <c r="BE65" s="2"/>
      <c r="BF65" s="1"/>
      <c r="BG65" s="1"/>
      <c r="BH65" s="1"/>
      <c r="BI65" s="2"/>
      <c r="BJ65" s="1"/>
      <c r="BK65" s="1"/>
      <c r="BL65" s="1"/>
      <c r="BM65" s="2"/>
      <c r="BN65" s="1"/>
      <c r="BO65" s="1"/>
      <c r="BP65" s="1"/>
      <c r="BQ65" s="2"/>
      <c r="BR65" s="1"/>
      <c r="BS65" s="1"/>
      <c r="BT65" s="1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</row>
    <row r="66" spans="1:163" x14ac:dyDescent="0.3">
      <c r="A66" s="49">
        <v>2008</v>
      </c>
      <c r="B66" s="45" t="s">
        <v>13</v>
      </c>
      <c r="C66" s="35">
        <v>0</v>
      </c>
      <c r="D66" s="5">
        <v>0</v>
      </c>
      <c r="E66" s="36">
        <v>0</v>
      </c>
      <c r="F66" s="35">
        <v>0</v>
      </c>
      <c r="G66" s="5">
        <v>0</v>
      </c>
      <c r="H66" s="36">
        <v>0</v>
      </c>
      <c r="I66" s="35">
        <v>0</v>
      </c>
      <c r="J66" s="5">
        <v>0</v>
      </c>
      <c r="K66" s="36">
        <v>0</v>
      </c>
      <c r="L66" s="35">
        <v>0</v>
      </c>
      <c r="M66" s="5">
        <v>0</v>
      </c>
      <c r="N66" s="36">
        <v>0</v>
      </c>
      <c r="O66" s="35">
        <v>0</v>
      </c>
      <c r="P66" s="5">
        <v>0</v>
      </c>
      <c r="Q66" s="36">
        <v>0</v>
      </c>
      <c r="R66" s="35">
        <v>0</v>
      </c>
      <c r="S66" s="5">
        <v>0</v>
      </c>
      <c r="T66" s="36">
        <v>0</v>
      </c>
      <c r="U66" s="35">
        <v>0</v>
      </c>
      <c r="V66" s="5">
        <v>0</v>
      </c>
      <c r="W66" s="36">
        <v>0</v>
      </c>
      <c r="X66" s="35">
        <v>0</v>
      </c>
      <c r="Y66" s="5">
        <v>0</v>
      </c>
      <c r="Z66" s="36">
        <v>0</v>
      </c>
      <c r="AA66" s="35"/>
      <c r="AB66" s="5"/>
      <c r="AC66" s="36"/>
      <c r="AD66" s="7">
        <f t="shared" si="16"/>
        <v>0</v>
      </c>
      <c r="AE66" s="10">
        <f t="shared" si="17"/>
        <v>0</v>
      </c>
      <c r="AF66" s="4"/>
      <c r="AG66" s="2"/>
      <c r="AH66" s="1"/>
      <c r="AI66" s="1"/>
      <c r="AJ66" s="1"/>
      <c r="AK66" s="2"/>
      <c r="AL66" s="1"/>
      <c r="AM66" s="1"/>
      <c r="AN66" s="1"/>
      <c r="AO66" s="2"/>
      <c r="AP66" s="1"/>
      <c r="AQ66" s="1"/>
      <c r="AR66" s="1"/>
      <c r="AS66" s="2"/>
      <c r="AT66" s="1"/>
      <c r="AU66" s="1"/>
      <c r="AV66" s="1"/>
      <c r="AW66" s="2"/>
      <c r="AX66" s="1"/>
      <c r="AY66" s="1"/>
      <c r="AZ66" s="1"/>
      <c r="BA66" s="2"/>
      <c r="BB66" s="1"/>
      <c r="BC66" s="1"/>
      <c r="BD66" s="1"/>
      <c r="BE66" s="2"/>
      <c r="BF66" s="1"/>
      <c r="BG66" s="1"/>
      <c r="BH66" s="1"/>
      <c r="BI66" s="2"/>
      <c r="BJ66" s="1"/>
      <c r="BK66" s="1"/>
      <c r="BL66" s="1"/>
      <c r="BM66" s="2"/>
      <c r="BN66" s="1"/>
      <c r="BO66" s="1"/>
      <c r="BP66" s="1"/>
      <c r="BQ66" s="2"/>
      <c r="BR66" s="1"/>
      <c r="BS66" s="1"/>
      <c r="BT66" s="1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</row>
    <row r="67" spans="1:163" x14ac:dyDescent="0.3">
      <c r="A67" s="49">
        <v>2008</v>
      </c>
      <c r="B67" s="45" t="s">
        <v>14</v>
      </c>
      <c r="C67" s="35">
        <v>0</v>
      </c>
      <c r="D67" s="5">
        <v>0</v>
      </c>
      <c r="E67" s="36">
        <v>0</v>
      </c>
      <c r="F67" s="35">
        <v>0</v>
      </c>
      <c r="G67" s="5">
        <v>0</v>
      </c>
      <c r="H67" s="36">
        <v>0</v>
      </c>
      <c r="I67" s="35">
        <v>0</v>
      </c>
      <c r="J67" s="5">
        <v>0</v>
      </c>
      <c r="K67" s="36">
        <v>0</v>
      </c>
      <c r="L67" s="35">
        <v>0</v>
      </c>
      <c r="M67" s="5">
        <v>0</v>
      </c>
      <c r="N67" s="36">
        <v>0</v>
      </c>
      <c r="O67" s="35">
        <v>0</v>
      </c>
      <c r="P67" s="5">
        <v>0</v>
      </c>
      <c r="Q67" s="36">
        <v>0</v>
      </c>
      <c r="R67" s="35">
        <v>0</v>
      </c>
      <c r="S67" s="5">
        <v>0</v>
      </c>
      <c r="T67" s="36">
        <v>0</v>
      </c>
      <c r="U67" s="35">
        <v>0</v>
      </c>
      <c r="V67" s="5">
        <v>0</v>
      </c>
      <c r="W67" s="36">
        <v>0</v>
      </c>
      <c r="X67" s="35">
        <v>0</v>
      </c>
      <c r="Y67" s="5">
        <v>0</v>
      </c>
      <c r="Z67" s="36">
        <v>0</v>
      </c>
      <c r="AA67" s="35"/>
      <c r="AB67" s="5"/>
      <c r="AC67" s="36"/>
      <c r="AD67" s="7">
        <f t="shared" si="16"/>
        <v>0</v>
      </c>
      <c r="AE67" s="10">
        <f t="shared" si="17"/>
        <v>0</v>
      </c>
      <c r="AF67" s="4"/>
      <c r="AG67" s="2"/>
      <c r="AH67" s="1"/>
      <c r="AI67" s="1"/>
      <c r="AJ67" s="1"/>
      <c r="AK67" s="2"/>
      <c r="AL67" s="1"/>
      <c r="AM67" s="1"/>
      <c r="AN67" s="1"/>
      <c r="AO67" s="2"/>
      <c r="AP67" s="1"/>
      <c r="AQ67" s="1"/>
      <c r="AR67" s="1"/>
      <c r="AS67" s="2"/>
      <c r="AT67" s="1"/>
      <c r="AU67" s="1"/>
      <c r="AV67" s="1"/>
      <c r="AW67" s="2"/>
      <c r="AX67" s="1"/>
      <c r="AY67" s="1"/>
      <c r="AZ67" s="1"/>
      <c r="BA67" s="2"/>
      <c r="BB67" s="1"/>
      <c r="BC67" s="1"/>
      <c r="BD67" s="1"/>
      <c r="BE67" s="2"/>
      <c r="BF67" s="1"/>
      <c r="BG67" s="1"/>
      <c r="BH67" s="1"/>
      <c r="BI67" s="2"/>
      <c r="BJ67" s="1"/>
      <c r="BK67" s="1"/>
      <c r="BL67" s="1"/>
      <c r="BM67" s="2"/>
      <c r="BN67" s="1"/>
      <c r="BO67" s="1"/>
      <c r="BP67" s="1"/>
      <c r="BQ67" s="2"/>
      <c r="BR67" s="1"/>
      <c r="BS67" s="1"/>
      <c r="BT67" s="1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</row>
    <row r="68" spans="1:163" x14ac:dyDescent="0.3">
      <c r="A68" s="49">
        <v>2008</v>
      </c>
      <c r="B68" s="45" t="s">
        <v>15</v>
      </c>
      <c r="C68" s="35">
        <v>0</v>
      </c>
      <c r="D68" s="5">
        <v>0</v>
      </c>
      <c r="E68" s="36">
        <v>0</v>
      </c>
      <c r="F68" s="35">
        <v>0</v>
      </c>
      <c r="G68" s="5">
        <v>0</v>
      </c>
      <c r="H68" s="36">
        <v>0</v>
      </c>
      <c r="I68" s="35">
        <v>0</v>
      </c>
      <c r="J68" s="5">
        <v>0</v>
      </c>
      <c r="K68" s="36">
        <v>0</v>
      </c>
      <c r="L68" s="35">
        <v>0</v>
      </c>
      <c r="M68" s="5">
        <v>0</v>
      </c>
      <c r="N68" s="36">
        <v>0</v>
      </c>
      <c r="O68" s="35">
        <v>0</v>
      </c>
      <c r="P68" s="5">
        <v>0</v>
      </c>
      <c r="Q68" s="36">
        <v>0</v>
      </c>
      <c r="R68" s="35">
        <v>0</v>
      </c>
      <c r="S68" s="5">
        <v>0</v>
      </c>
      <c r="T68" s="36">
        <v>0</v>
      </c>
      <c r="U68" s="35">
        <v>0</v>
      </c>
      <c r="V68" s="5">
        <v>0</v>
      </c>
      <c r="W68" s="36">
        <v>0</v>
      </c>
      <c r="X68" s="35">
        <v>0</v>
      </c>
      <c r="Y68" s="5">
        <v>0</v>
      </c>
      <c r="Z68" s="36">
        <v>0</v>
      </c>
      <c r="AA68" s="35"/>
      <c r="AB68" s="5"/>
      <c r="AC68" s="36"/>
      <c r="AD68" s="7">
        <f t="shared" si="16"/>
        <v>0</v>
      </c>
      <c r="AE68" s="10">
        <f t="shared" si="17"/>
        <v>0</v>
      </c>
      <c r="AF68" s="4"/>
      <c r="AG68" s="2"/>
      <c r="AH68" s="1"/>
      <c r="AI68" s="1"/>
      <c r="AJ68" s="1"/>
      <c r="AK68" s="2"/>
      <c r="AL68" s="1"/>
      <c r="AM68" s="1"/>
      <c r="AN68" s="1"/>
      <c r="AO68" s="2"/>
      <c r="AP68" s="1"/>
      <c r="AQ68" s="1"/>
      <c r="AR68" s="1"/>
      <c r="AS68" s="2"/>
      <c r="AT68" s="1"/>
      <c r="AU68" s="1"/>
      <c r="AV68" s="1"/>
      <c r="AW68" s="2"/>
      <c r="AX68" s="1"/>
      <c r="AY68" s="1"/>
      <c r="AZ68" s="1"/>
      <c r="BA68" s="2"/>
      <c r="BB68" s="1"/>
      <c r="BC68" s="1"/>
      <c r="BD68" s="1"/>
      <c r="BE68" s="2"/>
      <c r="BF68" s="1"/>
      <c r="BG68" s="1"/>
      <c r="BH68" s="1"/>
      <c r="BI68" s="2"/>
      <c r="BJ68" s="1"/>
      <c r="BK68" s="1"/>
      <c r="BL68" s="1"/>
      <c r="BM68" s="2"/>
      <c r="BN68" s="1"/>
      <c r="BO68" s="1"/>
      <c r="BP68" s="1"/>
      <c r="BQ68" s="2"/>
      <c r="BR68" s="1"/>
      <c r="BS68" s="1"/>
      <c r="BT68" s="1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</row>
    <row r="69" spans="1:163" x14ac:dyDescent="0.3">
      <c r="A69" s="49">
        <v>2008</v>
      </c>
      <c r="B69" s="45" t="s">
        <v>16</v>
      </c>
      <c r="C69" s="35">
        <v>0</v>
      </c>
      <c r="D69" s="5">
        <v>0</v>
      </c>
      <c r="E69" s="36">
        <v>0</v>
      </c>
      <c r="F69" s="35">
        <v>0</v>
      </c>
      <c r="G69" s="5">
        <v>0</v>
      </c>
      <c r="H69" s="36">
        <v>0</v>
      </c>
      <c r="I69" s="35">
        <v>0</v>
      </c>
      <c r="J69" s="5">
        <v>0</v>
      </c>
      <c r="K69" s="36">
        <v>0</v>
      </c>
      <c r="L69" s="35">
        <v>0</v>
      </c>
      <c r="M69" s="5">
        <v>0</v>
      </c>
      <c r="N69" s="36">
        <v>0</v>
      </c>
      <c r="O69" s="35">
        <v>0</v>
      </c>
      <c r="P69" s="5">
        <v>0</v>
      </c>
      <c r="Q69" s="36">
        <v>0</v>
      </c>
      <c r="R69" s="35">
        <v>0</v>
      </c>
      <c r="S69" s="5">
        <v>0</v>
      </c>
      <c r="T69" s="36">
        <v>0</v>
      </c>
      <c r="U69" s="35">
        <v>0</v>
      </c>
      <c r="V69" s="5">
        <v>0</v>
      </c>
      <c r="W69" s="36">
        <v>0</v>
      </c>
      <c r="X69" s="35">
        <v>0</v>
      </c>
      <c r="Y69" s="5">
        <v>0</v>
      </c>
      <c r="Z69" s="36">
        <v>0</v>
      </c>
      <c r="AA69" s="35"/>
      <c r="AB69" s="5"/>
      <c r="AC69" s="36"/>
      <c r="AD69" s="7">
        <f t="shared" si="16"/>
        <v>0</v>
      </c>
      <c r="AE69" s="10">
        <f t="shared" si="17"/>
        <v>0</v>
      </c>
      <c r="AF69" s="4"/>
      <c r="AG69" s="2"/>
      <c r="AH69" s="1"/>
      <c r="AI69" s="1"/>
      <c r="AJ69" s="1"/>
      <c r="AK69" s="2"/>
      <c r="AL69" s="1"/>
      <c r="AM69" s="1"/>
      <c r="AN69" s="1"/>
      <c r="AO69" s="2"/>
      <c r="AP69" s="1"/>
      <c r="AQ69" s="1"/>
      <c r="AR69" s="1"/>
      <c r="AS69" s="2"/>
      <c r="AT69" s="1"/>
      <c r="AU69" s="1"/>
      <c r="AV69" s="1"/>
      <c r="AW69" s="2"/>
      <c r="AX69" s="1"/>
      <c r="AY69" s="1"/>
      <c r="AZ69" s="1"/>
      <c r="BA69" s="2"/>
      <c r="BB69" s="1"/>
      <c r="BC69" s="1"/>
      <c r="BD69" s="1"/>
      <c r="BE69" s="2"/>
      <c r="BF69" s="1"/>
      <c r="BG69" s="1"/>
      <c r="BH69" s="1"/>
      <c r="BI69" s="2"/>
      <c r="BJ69" s="1"/>
      <c r="BK69" s="1"/>
      <c r="BL69" s="1"/>
      <c r="BM69" s="2"/>
      <c r="BN69" s="1"/>
      <c r="BO69" s="1"/>
      <c r="BP69" s="1"/>
      <c r="BQ69" s="2"/>
      <c r="BR69" s="1"/>
      <c r="BS69" s="1"/>
      <c r="BT69" s="1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</row>
    <row r="70" spans="1:163" ht="15" thickBot="1" x14ac:dyDescent="0.35">
      <c r="A70" s="46"/>
      <c r="B70" s="47" t="s">
        <v>17</v>
      </c>
      <c r="C70" s="37">
        <f>SUM(C58:C69)</f>
        <v>0</v>
      </c>
      <c r="D70" s="29">
        <f>SUM(D58:D69)</f>
        <v>0</v>
      </c>
      <c r="E70" s="38"/>
      <c r="F70" s="37">
        <f t="shared" ref="F70:G70" si="32">SUM(F58:F69)</f>
        <v>0</v>
      </c>
      <c r="G70" s="29">
        <f t="shared" si="32"/>
        <v>0</v>
      </c>
      <c r="H70" s="38"/>
      <c r="I70" s="37">
        <f t="shared" ref="I70:J70" si="33">SUM(I58:I69)</f>
        <v>0</v>
      </c>
      <c r="J70" s="29">
        <f t="shared" si="33"/>
        <v>0</v>
      </c>
      <c r="K70" s="38"/>
      <c r="L70" s="37">
        <f t="shared" ref="L70:M70" si="34">SUM(L58:L69)</f>
        <v>0</v>
      </c>
      <c r="M70" s="29">
        <f t="shared" si="34"/>
        <v>0</v>
      </c>
      <c r="N70" s="38"/>
      <c r="O70" s="37">
        <f t="shared" ref="O70:P70" si="35">SUM(O58:O69)</f>
        <v>0</v>
      </c>
      <c r="P70" s="29">
        <f t="shared" si="35"/>
        <v>0</v>
      </c>
      <c r="Q70" s="38"/>
      <c r="R70" s="37">
        <f t="shared" ref="R70:S70" si="36">SUM(R58:R69)</f>
        <v>0</v>
      </c>
      <c r="S70" s="29">
        <f t="shared" si="36"/>
        <v>0</v>
      </c>
      <c r="T70" s="38"/>
      <c r="U70" s="37">
        <f t="shared" ref="U70:V70" si="37">SUM(U58:U69)</f>
        <v>0</v>
      </c>
      <c r="V70" s="29">
        <f t="shared" si="37"/>
        <v>0</v>
      </c>
      <c r="W70" s="38"/>
      <c r="X70" s="37">
        <f t="shared" ref="X70:Y70" si="38">SUM(X58:X69)</f>
        <v>0</v>
      </c>
      <c r="Y70" s="29">
        <f t="shared" si="38"/>
        <v>0</v>
      </c>
      <c r="Z70" s="38"/>
      <c r="AA70" s="37"/>
      <c r="AB70" s="29"/>
      <c r="AC70" s="38"/>
      <c r="AD70" s="30">
        <f t="shared" ref="AD70:AD101" si="39">C70+F70+L70+R70+AA70</f>
        <v>0</v>
      </c>
      <c r="AE70" s="31">
        <f t="shared" ref="AE70:AE101" si="40">D70+G70+M70+S70+AB70</f>
        <v>0</v>
      </c>
      <c r="AF70" s="4"/>
      <c r="AG70" s="2"/>
      <c r="AH70" s="1"/>
      <c r="AI70" s="1"/>
      <c r="AJ70" s="1"/>
      <c r="AK70" s="2"/>
      <c r="AL70" s="1"/>
      <c r="AM70" s="1"/>
      <c r="AN70" s="1"/>
      <c r="AO70" s="2"/>
      <c r="AP70" s="1"/>
      <c r="AQ70" s="1"/>
      <c r="AR70" s="1"/>
      <c r="AS70" s="2"/>
      <c r="AT70" s="1"/>
      <c r="AU70" s="1"/>
      <c r="AV70" s="1"/>
      <c r="AW70" s="2"/>
      <c r="AX70" s="1"/>
      <c r="AY70" s="1"/>
      <c r="AZ70" s="1"/>
      <c r="BA70" s="2"/>
      <c r="BB70" s="1"/>
      <c r="BC70" s="1"/>
      <c r="BD70" s="1"/>
      <c r="BE70" s="2"/>
      <c r="BF70" s="1"/>
      <c r="BG70" s="1"/>
      <c r="BH70" s="1"/>
      <c r="BI70" s="2"/>
      <c r="BJ70" s="1"/>
      <c r="BK70" s="1"/>
      <c r="BL70" s="1"/>
      <c r="BM70" s="2"/>
      <c r="BN70" s="1"/>
      <c r="BO70" s="1"/>
      <c r="BP70" s="1"/>
      <c r="BQ70" s="2"/>
      <c r="BR70" s="1"/>
      <c r="BS70" s="1"/>
      <c r="BT70" s="1"/>
      <c r="BU70" s="2"/>
      <c r="BV70" s="1"/>
      <c r="BW70" s="1"/>
      <c r="BX70" s="1"/>
      <c r="BY70" s="2"/>
      <c r="BZ70" s="1"/>
      <c r="CA70" s="1"/>
      <c r="CB70" s="1"/>
      <c r="CC70" s="2"/>
      <c r="CD70" s="1"/>
      <c r="CE70" s="1"/>
      <c r="CF70" s="1"/>
      <c r="CG70" s="2"/>
      <c r="CH70" s="1"/>
      <c r="CI70" s="1"/>
      <c r="CJ70" s="1"/>
      <c r="CO70" s="3"/>
      <c r="CT70" s="3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</row>
    <row r="71" spans="1:163" x14ac:dyDescent="0.3">
      <c r="A71" s="49">
        <v>2009</v>
      </c>
      <c r="B71" s="45" t="s">
        <v>5</v>
      </c>
      <c r="C71" s="35">
        <v>0</v>
      </c>
      <c r="D71" s="5">
        <v>0</v>
      </c>
      <c r="E71" s="36">
        <v>0</v>
      </c>
      <c r="F71" s="35">
        <v>0</v>
      </c>
      <c r="G71" s="5">
        <v>0</v>
      </c>
      <c r="H71" s="36">
        <v>0</v>
      </c>
      <c r="I71" s="35">
        <v>0</v>
      </c>
      <c r="J71" s="5">
        <v>0</v>
      </c>
      <c r="K71" s="36">
        <v>0</v>
      </c>
      <c r="L71" s="35">
        <v>0</v>
      </c>
      <c r="M71" s="5">
        <v>0</v>
      </c>
      <c r="N71" s="36">
        <v>0</v>
      </c>
      <c r="O71" s="35">
        <v>0</v>
      </c>
      <c r="P71" s="5">
        <v>0</v>
      </c>
      <c r="Q71" s="36">
        <v>0</v>
      </c>
      <c r="R71" s="35">
        <v>0</v>
      </c>
      <c r="S71" s="5">
        <v>0</v>
      </c>
      <c r="T71" s="36">
        <v>0</v>
      </c>
      <c r="U71" s="35">
        <v>0</v>
      </c>
      <c r="V71" s="5">
        <v>0</v>
      </c>
      <c r="W71" s="36">
        <v>0</v>
      </c>
      <c r="X71" s="35">
        <v>0</v>
      </c>
      <c r="Y71" s="5">
        <v>0</v>
      </c>
      <c r="Z71" s="36">
        <v>0</v>
      </c>
      <c r="AA71" s="35"/>
      <c r="AB71" s="5"/>
      <c r="AC71" s="36"/>
      <c r="AD71" s="7">
        <f t="shared" si="39"/>
        <v>0</v>
      </c>
      <c r="AE71" s="10">
        <f t="shared" si="40"/>
        <v>0</v>
      </c>
      <c r="AF71" s="4"/>
      <c r="AG71" s="2"/>
      <c r="AH71" s="1"/>
      <c r="AI71" s="1"/>
      <c r="AJ71" s="1"/>
      <c r="AK71" s="2"/>
      <c r="AL71" s="1"/>
      <c r="AM71" s="1"/>
      <c r="AN71" s="1"/>
      <c r="AO71" s="2"/>
      <c r="AP71" s="1"/>
      <c r="AQ71" s="1"/>
      <c r="AR71" s="1"/>
      <c r="AS71" s="2"/>
      <c r="AT71" s="1"/>
      <c r="AU71" s="1"/>
      <c r="AV71" s="1"/>
      <c r="AW71" s="2"/>
      <c r="AX71" s="1"/>
      <c r="AY71" s="1"/>
      <c r="AZ71" s="1"/>
      <c r="BA71" s="2"/>
      <c r="BB71" s="1"/>
      <c r="BC71" s="1"/>
      <c r="BD71" s="1"/>
      <c r="BE71" s="2"/>
      <c r="BF71" s="1"/>
      <c r="BG71" s="1"/>
      <c r="BH71" s="1"/>
      <c r="BI71" s="2"/>
      <c r="BJ71" s="1"/>
      <c r="BK71" s="1"/>
      <c r="BL71" s="1"/>
      <c r="BM71" s="2"/>
      <c r="BN71" s="1"/>
      <c r="BO71" s="1"/>
      <c r="BP71" s="1"/>
      <c r="BQ71" s="2"/>
      <c r="BR71" s="1"/>
      <c r="BS71" s="1"/>
      <c r="BT71" s="1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</row>
    <row r="72" spans="1:163" x14ac:dyDescent="0.3">
      <c r="A72" s="49">
        <v>2009</v>
      </c>
      <c r="B72" s="45" t="s">
        <v>6</v>
      </c>
      <c r="C72" s="35">
        <v>0</v>
      </c>
      <c r="D72" s="5">
        <v>0</v>
      </c>
      <c r="E72" s="36">
        <v>0</v>
      </c>
      <c r="F72" s="35">
        <v>0</v>
      </c>
      <c r="G72" s="5">
        <v>0</v>
      </c>
      <c r="H72" s="36">
        <v>0</v>
      </c>
      <c r="I72" s="35">
        <v>0</v>
      </c>
      <c r="J72" s="5">
        <v>0</v>
      </c>
      <c r="K72" s="36">
        <v>0</v>
      </c>
      <c r="L72" s="35">
        <v>0</v>
      </c>
      <c r="M72" s="5">
        <v>0</v>
      </c>
      <c r="N72" s="36">
        <v>0</v>
      </c>
      <c r="O72" s="35">
        <v>0</v>
      </c>
      <c r="P72" s="5">
        <v>0</v>
      </c>
      <c r="Q72" s="36">
        <v>0</v>
      </c>
      <c r="R72" s="35">
        <v>0</v>
      </c>
      <c r="S72" s="5">
        <v>0</v>
      </c>
      <c r="T72" s="36">
        <v>0</v>
      </c>
      <c r="U72" s="35">
        <v>0</v>
      </c>
      <c r="V72" s="5">
        <v>0</v>
      </c>
      <c r="W72" s="36">
        <v>0</v>
      </c>
      <c r="X72" s="35">
        <v>0</v>
      </c>
      <c r="Y72" s="5">
        <v>0</v>
      </c>
      <c r="Z72" s="36">
        <v>0</v>
      </c>
      <c r="AA72" s="35"/>
      <c r="AB72" s="5"/>
      <c r="AC72" s="36"/>
      <c r="AD72" s="7">
        <f t="shared" si="39"/>
        <v>0</v>
      </c>
      <c r="AE72" s="10">
        <f t="shared" si="40"/>
        <v>0</v>
      </c>
      <c r="AF72" s="4"/>
      <c r="AG72" s="2"/>
      <c r="AH72" s="1"/>
      <c r="AI72" s="1"/>
      <c r="AJ72" s="1"/>
      <c r="AK72" s="2"/>
      <c r="AL72" s="1"/>
      <c r="AM72" s="1"/>
      <c r="AN72" s="1"/>
      <c r="AO72" s="2"/>
      <c r="AP72" s="1"/>
      <c r="AQ72" s="1"/>
      <c r="AR72" s="1"/>
      <c r="AS72" s="2"/>
      <c r="AT72" s="1"/>
      <c r="AU72" s="1"/>
      <c r="AV72" s="1"/>
      <c r="AW72" s="2"/>
      <c r="AX72" s="1"/>
      <c r="AY72" s="1"/>
      <c r="AZ72" s="1"/>
      <c r="BA72" s="2"/>
      <c r="BB72" s="1"/>
      <c r="BC72" s="1"/>
      <c r="BD72" s="1"/>
      <c r="BE72" s="2"/>
      <c r="BF72" s="1"/>
      <c r="BG72" s="1"/>
      <c r="BH72" s="1"/>
      <c r="BI72" s="2"/>
      <c r="BJ72" s="1"/>
      <c r="BK72" s="1"/>
      <c r="BL72" s="1"/>
      <c r="BM72" s="2"/>
      <c r="BN72" s="1"/>
      <c r="BO72" s="1"/>
      <c r="BP72" s="1"/>
      <c r="BQ72" s="2"/>
      <c r="BR72" s="1"/>
      <c r="BS72" s="1"/>
      <c r="BT72" s="1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</row>
    <row r="73" spans="1:163" x14ac:dyDescent="0.3">
      <c r="A73" s="49">
        <v>2009</v>
      </c>
      <c r="B73" s="45" t="s">
        <v>7</v>
      </c>
      <c r="C73" s="35">
        <v>0</v>
      </c>
      <c r="D73" s="5">
        <v>0</v>
      </c>
      <c r="E73" s="36">
        <v>0</v>
      </c>
      <c r="F73" s="35">
        <v>0</v>
      </c>
      <c r="G73" s="5">
        <v>0</v>
      </c>
      <c r="H73" s="36">
        <v>0</v>
      </c>
      <c r="I73" s="35">
        <v>0</v>
      </c>
      <c r="J73" s="5">
        <v>0</v>
      </c>
      <c r="K73" s="36">
        <v>0</v>
      </c>
      <c r="L73" s="35">
        <v>0</v>
      </c>
      <c r="M73" s="5">
        <v>0</v>
      </c>
      <c r="N73" s="36">
        <v>0</v>
      </c>
      <c r="O73" s="35">
        <v>0</v>
      </c>
      <c r="P73" s="5">
        <v>0</v>
      </c>
      <c r="Q73" s="36">
        <v>0</v>
      </c>
      <c r="R73" s="35">
        <v>0</v>
      </c>
      <c r="S73" s="5">
        <v>0</v>
      </c>
      <c r="T73" s="36">
        <v>0</v>
      </c>
      <c r="U73" s="35">
        <v>0</v>
      </c>
      <c r="V73" s="5">
        <v>0</v>
      </c>
      <c r="W73" s="36">
        <v>0</v>
      </c>
      <c r="X73" s="35">
        <v>0</v>
      </c>
      <c r="Y73" s="5">
        <v>0</v>
      </c>
      <c r="Z73" s="36">
        <v>0</v>
      </c>
      <c r="AA73" s="35"/>
      <c r="AB73" s="5"/>
      <c r="AC73" s="36"/>
      <c r="AD73" s="7">
        <f t="shared" si="39"/>
        <v>0</v>
      </c>
      <c r="AE73" s="10">
        <f t="shared" si="40"/>
        <v>0</v>
      </c>
      <c r="AF73" s="4"/>
      <c r="AG73" s="2"/>
      <c r="AH73" s="1"/>
      <c r="AI73" s="1"/>
      <c r="AJ73" s="1"/>
      <c r="AK73" s="2"/>
      <c r="AL73" s="1"/>
      <c r="AM73" s="1"/>
      <c r="AN73" s="1"/>
      <c r="AO73" s="2"/>
      <c r="AP73" s="1"/>
      <c r="AQ73" s="1"/>
      <c r="AR73" s="1"/>
      <c r="AS73" s="2"/>
      <c r="AT73" s="1"/>
      <c r="AU73" s="1"/>
      <c r="AV73" s="1"/>
      <c r="AW73" s="2"/>
      <c r="AX73" s="1"/>
      <c r="AY73" s="1"/>
      <c r="AZ73" s="1"/>
      <c r="BA73" s="2"/>
      <c r="BB73" s="1"/>
      <c r="BC73" s="1"/>
      <c r="BD73" s="1"/>
      <c r="BE73" s="2"/>
      <c r="BF73" s="1"/>
      <c r="BG73" s="1"/>
      <c r="BH73" s="1"/>
      <c r="BI73" s="2"/>
      <c r="BJ73" s="1"/>
      <c r="BK73" s="1"/>
      <c r="BL73" s="1"/>
      <c r="BM73" s="2"/>
      <c r="BN73" s="1"/>
      <c r="BO73" s="1"/>
      <c r="BP73" s="1"/>
      <c r="BQ73" s="2"/>
      <c r="BR73" s="1"/>
      <c r="BS73" s="1"/>
      <c r="BT73" s="1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</row>
    <row r="74" spans="1:163" x14ac:dyDescent="0.3">
      <c r="A74" s="49">
        <v>2009</v>
      </c>
      <c r="B74" s="45" t="s">
        <v>8</v>
      </c>
      <c r="C74" s="35">
        <v>0</v>
      </c>
      <c r="D74" s="5">
        <v>0</v>
      </c>
      <c r="E74" s="36">
        <v>0</v>
      </c>
      <c r="F74" s="35">
        <v>0</v>
      </c>
      <c r="G74" s="5">
        <v>0</v>
      </c>
      <c r="H74" s="36">
        <v>0</v>
      </c>
      <c r="I74" s="35">
        <v>0</v>
      </c>
      <c r="J74" s="5">
        <v>0</v>
      </c>
      <c r="K74" s="36">
        <v>0</v>
      </c>
      <c r="L74" s="35">
        <v>0</v>
      </c>
      <c r="M74" s="5">
        <v>0</v>
      </c>
      <c r="N74" s="36">
        <v>0</v>
      </c>
      <c r="O74" s="35">
        <v>0</v>
      </c>
      <c r="P74" s="5">
        <v>0</v>
      </c>
      <c r="Q74" s="36">
        <v>0</v>
      </c>
      <c r="R74" s="35">
        <v>0</v>
      </c>
      <c r="S74" s="5">
        <v>0</v>
      </c>
      <c r="T74" s="36">
        <v>0</v>
      </c>
      <c r="U74" s="35">
        <v>0</v>
      </c>
      <c r="V74" s="5">
        <v>0</v>
      </c>
      <c r="W74" s="36">
        <v>0</v>
      </c>
      <c r="X74" s="35">
        <v>0</v>
      </c>
      <c r="Y74" s="5">
        <v>0</v>
      </c>
      <c r="Z74" s="36">
        <v>0</v>
      </c>
      <c r="AA74" s="35"/>
      <c r="AB74" s="5"/>
      <c r="AC74" s="36"/>
      <c r="AD74" s="7">
        <f t="shared" si="39"/>
        <v>0</v>
      </c>
      <c r="AE74" s="10">
        <f t="shared" si="40"/>
        <v>0</v>
      </c>
      <c r="AF74" s="4"/>
      <c r="AG74" s="2"/>
      <c r="AH74" s="1"/>
      <c r="AI74" s="1"/>
      <c r="AJ74" s="1"/>
      <c r="AK74" s="2"/>
      <c r="AL74" s="1"/>
      <c r="AM74" s="1"/>
      <c r="AN74" s="1"/>
      <c r="AO74" s="2"/>
      <c r="AP74" s="1"/>
      <c r="AQ74" s="1"/>
      <c r="AR74" s="1"/>
      <c r="AS74" s="2"/>
      <c r="AT74" s="1"/>
      <c r="AU74" s="1"/>
      <c r="AV74" s="1"/>
      <c r="AW74" s="2"/>
      <c r="AX74" s="1"/>
      <c r="AY74" s="1"/>
      <c r="AZ74" s="1"/>
      <c r="BA74" s="2"/>
      <c r="BB74" s="1"/>
      <c r="BC74" s="1"/>
      <c r="BD74" s="1"/>
      <c r="BE74" s="2"/>
      <c r="BF74" s="1"/>
      <c r="BG74" s="1"/>
      <c r="BH74" s="1"/>
      <c r="BI74" s="2"/>
      <c r="BJ74" s="1"/>
      <c r="BK74" s="1"/>
      <c r="BL74" s="1"/>
      <c r="BM74" s="2"/>
      <c r="BN74" s="1"/>
      <c r="BO74" s="1"/>
      <c r="BP74" s="1"/>
      <c r="BQ74" s="2"/>
      <c r="BR74" s="1"/>
      <c r="BS74" s="1"/>
      <c r="BT74" s="1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</row>
    <row r="75" spans="1:163" x14ac:dyDescent="0.3">
      <c r="A75" s="49">
        <v>2009</v>
      </c>
      <c r="B75" s="45" t="s">
        <v>9</v>
      </c>
      <c r="C75" s="35">
        <v>0</v>
      </c>
      <c r="D75" s="5">
        <v>0</v>
      </c>
      <c r="E75" s="36">
        <v>0</v>
      </c>
      <c r="F75" s="35">
        <v>0</v>
      </c>
      <c r="G75" s="5">
        <v>0</v>
      </c>
      <c r="H75" s="36">
        <v>0</v>
      </c>
      <c r="I75" s="35">
        <v>0</v>
      </c>
      <c r="J75" s="5">
        <v>0</v>
      </c>
      <c r="K75" s="36">
        <v>0</v>
      </c>
      <c r="L75" s="35">
        <v>0</v>
      </c>
      <c r="M75" s="5">
        <v>0</v>
      </c>
      <c r="N75" s="36">
        <v>0</v>
      </c>
      <c r="O75" s="35">
        <v>0</v>
      </c>
      <c r="P75" s="5">
        <v>0</v>
      </c>
      <c r="Q75" s="36">
        <v>0</v>
      </c>
      <c r="R75" s="35">
        <v>0</v>
      </c>
      <c r="S75" s="5">
        <v>0</v>
      </c>
      <c r="T75" s="36">
        <v>0</v>
      </c>
      <c r="U75" s="35">
        <v>0</v>
      </c>
      <c r="V75" s="5">
        <v>0</v>
      </c>
      <c r="W75" s="36">
        <v>0</v>
      </c>
      <c r="X75" s="35">
        <v>0</v>
      </c>
      <c r="Y75" s="5">
        <v>0</v>
      </c>
      <c r="Z75" s="36">
        <v>0</v>
      </c>
      <c r="AA75" s="35"/>
      <c r="AB75" s="5"/>
      <c r="AC75" s="36"/>
      <c r="AD75" s="7">
        <f t="shared" si="39"/>
        <v>0</v>
      </c>
      <c r="AE75" s="10">
        <f t="shared" si="40"/>
        <v>0</v>
      </c>
      <c r="AF75" s="4"/>
      <c r="AG75" s="2"/>
      <c r="AH75" s="1"/>
      <c r="AI75" s="1"/>
      <c r="AJ75" s="1"/>
      <c r="AK75" s="2"/>
      <c r="AL75" s="1"/>
      <c r="AM75" s="1"/>
      <c r="AN75" s="1"/>
      <c r="AO75" s="2"/>
      <c r="AP75" s="1"/>
      <c r="AQ75" s="1"/>
      <c r="AR75" s="1"/>
      <c r="AS75" s="2"/>
      <c r="AT75" s="1"/>
      <c r="AU75" s="1"/>
      <c r="AV75" s="1"/>
      <c r="AW75" s="2"/>
      <c r="AX75" s="1"/>
      <c r="AY75" s="1"/>
      <c r="AZ75" s="1"/>
      <c r="BA75" s="2"/>
      <c r="BB75" s="1"/>
      <c r="BC75" s="1"/>
      <c r="BD75" s="1"/>
      <c r="BE75" s="2"/>
      <c r="BF75" s="1"/>
      <c r="BG75" s="1"/>
      <c r="BH75" s="1"/>
      <c r="BI75" s="2"/>
      <c r="BJ75" s="1"/>
      <c r="BK75" s="1"/>
      <c r="BL75" s="1"/>
      <c r="BM75" s="2"/>
      <c r="BN75" s="1"/>
      <c r="BO75" s="1"/>
      <c r="BP75" s="1"/>
      <c r="BQ75" s="2"/>
      <c r="BR75" s="1"/>
      <c r="BS75" s="1"/>
      <c r="BT75" s="1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</row>
    <row r="76" spans="1:163" x14ac:dyDescent="0.3">
      <c r="A76" s="49">
        <v>2009</v>
      </c>
      <c r="B76" s="45" t="s">
        <v>10</v>
      </c>
      <c r="C76" s="35">
        <v>0</v>
      </c>
      <c r="D76" s="5">
        <v>0</v>
      </c>
      <c r="E76" s="36">
        <v>0</v>
      </c>
      <c r="F76" s="35">
        <v>0</v>
      </c>
      <c r="G76" s="5">
        <v>0</v>
      </c>
      <c r="H76" s="36">
        <v>0</v>
      </c>
      <c r="I76" s="35">
        <v>0</v>
      </c>
      <c r="J76" s="5">
        <v>0</v>
      </c>
      <c r="K76" s="36">
        <v>0</v>
      </c>
      <c r="L76" s="35">
        <v>0</v>
      </c>
      <c r="M76" s="5">
        <v>0</v>
      </c>
      <c r="N76" s="36">
        <v>0</v>
      </c>
      <c r="O76" s="35">
        <v>0</v>
      </c>
      <c r="P76" s="5">
        <v>0</v>
      </c>
      <c r="Q76" s="36">
        <v>0</v>
      </c>
      <c r="R76" s="35">
        <v>0</v>
      </c>
      <c r="S76" s="5">
        <v>0</v>
      </c>
      <c r="T76" s="36">
        <v>0</v>
      </c>
      <c r="U76" s="35">
        <v>0</v>
      </c>
      <c r="V76" s="5">
        <v>0</v>
      </c>
      <c r="W76" s="36">
        <v>0</v>
      </c>
      <c r="X76" s="35">
        <v>0</v>
      </c>
      <c r="Y76" s="5">
        <v>0</v>
      </c>
      <c r="Z76" s="36">
        <v>0</v>
      </c>
      <c r="AA76" s="35"/>
      <c r="AB76" s="5"/>
      <c r="AC76" s="36"/>
      <c r="AD76" s="7">
        <f t="shared" si="39"/>
        <v>0</v>
      </c>
      <c r="AE76" s="10">
        <f t="shared" si="40"/>
        <v>0</v>
      </c>
      <c r="AF76" s="4"/>
      <c r="AG76" s="2"/>
      <c r="AH76" s="1"/>
      <c r="AI76" s="1"/>
      <c r="AJ76" s="1"/>
      <c r="AK76" s="2"/>
      <c r="AL76" s="1"/>
      <c r="AM76" s="1"/>
      <c r="AN76" s="1"/>
      <c r="AO76" s="2"/>
      <c r="AP76" s="1"/>
      <c r="AQ76" s="1"/>
      <c r="AR76" s="1"/>
      <c r="AS76" s="2"/>
      <c r="AT76" s="1"/>
      <c r="AU76" s="1"/>
      <c r="AV76" s="1"/>
      <c r="AW76" s="2"/>
      <c r="AX76" s="1"/>
      <c r="AY76" s="1"/>
      <c r="AZ76" s="1"/>
      <c r="BA76" s="2"/>
      <c r="BB76" s="1"/>
      <c r="BC76" s="1"/>
      <c r="BD76" s="1"/>
      <c r="BE76" s="2"/>
      <c r="BF76" s="1"/>
      <c r="BG76" s="1"/>
      <c r="BH76" s="1"/>
      <c r="BI76" s="2"/>
      <c r="BJ76" s="1"/>
      <c r="BK76" s="1"/>
      <c r="BL76" s="1"/>
      <c r="BM76" s="2"/>
      <c r="BN76" s="1"/>
      <c r="BO76" s="1"/>
      <c r="BP76" s="1"/>
      <c r="BQ76" s="2"/>
      <c r="BR76" s="1"/>
      <c r="BS76" s="1"/>
      <c r="BT76" s="1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</row>
    <row r="77" spans="1:163" x14ac:dyDescent="0.3">
      <c r="A77" s="49">
        <v>2009</v>
      </c>
      <c r="B77" s="45" t="s">
        <v>11</v>
      </c>
      <c r="C77" s="35">
        <v>0</v>
      </c>
      <c r="D77" s="5">
        <v>0</v>
      </c>
      <c r="E77" s="36">
        <v>0</v>
      </c>
      <c r="F77" s="35">
        <v>0</v>
      </c>
      <c r="G77" s="5">
        <v>0</v>
      </c>
      <c r="H77" s="36">
        <v>0</v>
      </c>
      <c r="I77" s="35">
        <v>0</v>
      </c>
      <c r="J77" s="5">
        <v>0</v>
      </c>
      <c r="K77" s="36">
        <v>0</v>
      </c>
      <c r="L77" s="35">
        <v>0</v>
      </c>
      <c r="M77" s="5">
        <v>0</v>
      </c>
      <c r="N77" s="36">
        <v>0</v>
      </c>
      <c r="O77" s="35">
        <v>0</v>
      </c>
      <c r="P77" s="5">
        <v>0</v>
      </c>
      <c r="Q77" s="36">
        <v>0</v>
      </c>
      <c r="R77" s="41">
        <v>1</v>
      </c>
      <c r="S77" s="9">
        <v>15</v>
      </c>
      <c r="T77" s="36">
        <f t="shared" ref="T77:T80" si="41">S77/R77*1000</f>
        <v>15000</v>
      </c>
      <c r="U77" s="41">
        <v>0</v>
      </c>
      <c r="V77" s="9">
        <v>0</v>
      </c>
      <c r="W77" s="36">
        <v>0</v>
      </c>
      <c r="X77" s="35">
        <v>0</v>
      </c>
      <c r="Y77" s="5">
        <v>0</v>
      </c>
      <c r="Z77" s="36">
        <v>0</v>
      </c>
      <c r="AA77" s="35"/>
      <c r="AB77" s="5"/>
      <c r="AC77" s="36"/>
      <c r="AD77" s="7">
        <f t="shared" si="39"/>
        <v>1</v>
      </c>
      <c r="AE77" s="10">
        <f t="shared" si="40"/>
        <v>15</v>
      </c>
      <c r="AF77" s="4"/>
      <c r="AG77" s="2"/>
      <c r="AH77" s="1"/>
      <c r="AI77" s="1"/>
      <c r="AJ77" s="1"/>
      <c r="AK77" s="2"/>
      <c r="AL77" s="1"/>
      <c r="AM77" s="1"/>
      <c r="AN77" s="1"/>
      <c r="AO77" s="2"/>
      <c r="AP77" s="1"/>
      <c r="AQ77" s="1"/>
      <c r="AR77" s="1"/>
      <c r="AS77" s="2"/>
      <c r="AT77" s="1"/>
      <c r="AU77" s="1"/>
      <c r="AV77" s="1"/>
      <c r="AW77" s="2"/>
      <c r="AX77" s="1"/>
      <c r="AY77" s="1"/>
      <c r="AZ77" s="1"/>
      <c r="BA77" s="2"/>
      <c r="BB77" s="1"/>
      <c r="BC77" s="1"/>
      <c r="BD77" s="1"/>
      <c r="BE77" s="2"/>
      <c r="BF77" s="1"/>
      <c r="BG77" s="1"/>
      <c r="BH77" s="1"/>
      <c r="BI77" s="2"/>
      <c r="BJ77" s="1"/>
      <c r="BK77" s="1"/>
      <c r="BL77" s="1"/>
      <c r="BM77" s="2"/>
      <c r="BN77" s="1"/>
      <c r="BO77" s="1"/>
      <c r="BP77" s="1"/>
      <c r="BQ77" s="2"/>
      <c r="BR77" s="1"/>
      <c r="BS77" s="1"/>
      <c r="BT77" s="1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</row>
    <row r="78" spans="1:163" x14ac:dyDescent="0.3">
      <c r="A78" s="49">
        <v>2009</v>
      </c>
      <c r="B78" s="45" t="s">
        <v>12</v>
      </c>
      <c r="C78" s="35">
        <v>0</v>
      </c>
      <c r="D78" s="5">
        <v>0</v>
      </c>
      <c r="E78" s="36">
        <v>0</v>
      </c>
      <c r="F78" s="35">
        <v>0</v>
      </c>
      <c r="G78" s="5">
        <v>0</v>
      </c>
      <c r="H78" s="36">
        <v>0</v>
      </c>
      <c r="I78" s="35">
        <v>0</v>
      </c>
      <c r="J78" s="5">
        <v>0</v>
      </c>
      <c r="K78" s="36">
        <v>0</v>
      </c>
      <c r="L78" s="35">
        <v>0</v>
      </c>
      <c r="M78" s="5">
        <v>0</v>
      </c>
      <c r="N78" s="36">
        <v>0</v>
      </c>
      <c r="O78" s="35">
        <v>0</v>
      </c>
      <c r="P78" s="5">
        <v>0</v>
      </c>
      <c r="Q78" s="36">
        <v>0</v>
      </c>
      <c r="R78" s="35">
        <v>0</v>
      </c>
      <c r="S78" s="5">
        <v>0</v>
      </c>
      <c r="T78" s="36">
        <v>0</v>
      </c>
      <c r="U78" s="35">
        <v>0</v>
      </c>
      <c r="V78" s="5">
        <v>0</v>
      </c>
      <c r="W78" s="36">
        <v>0</v>
      </c>
      <c r="X78" s="35">
        <v>0</v>
      </c>
      <c r="Y78" s="5">
        <v>0</v>
      </c>
      <c r="Z78" s="36">
        <v>0</v>
      </c>
      <c r="AA78" s="35"/>
      <c r="AB78" s="5"/>
      <c r="AC78" s="36"/>
      <c r="AD78" s="7">
        <f t="shared" si="39"/>
        <v>0</v>
      </c>
      <c r="AE78" s="10">
        <f t="shared" si="40"/>
        <v>0</v>
      </c>
      <c r="AF78" s="4"/>
      <c r="AG78" s="2"/>
      <c r="AH78" s="1"/>
      <c r="AI78" s="1"/>
      <c r="AJ78" s="1"/>
      <c r="AK78" s="2"/>
      <c r="AL78" s="1"/>
      <c r="AM78" s="1"/>
      <c r="AN78" s="1"/>
      <c r="AO78" s="2"/>
      <c r="AP78" s="1"/>
      <c r="AQ78" s="1"/>
      <c r="AR78" s="1"/>
      <c r="AS78" s="2"/>
      <c r="AT78" s="1"/>
      <c r="AU78" s="1"/>
      <c r="AV78" s="1"/>
      <c r="AW78" s="2"/>
      <c r="AX78" s="1"/>
      <c r="AY78" s="1"/>
      <c r="AZ78" s="1"/>
      <c r="BA78" s="2"/>
      <c r="BB78" s="1"/>
      <c r="BC78" s="1"/>
      <c r="BD78" s="1"/>
      <c r="BE78" s="2"/>
      <c r="BF78" s="1"/>
      <c r="BG78" s="1"/>
      <c r="BH78" s="1"/>
      <c r="BI78" s="2"/>
      <c r="BJ78" s="1"/>
      <c r="BK78" s="1"/>
      <c r="BL78" s="1"/>
      <c r="BM78" s="2"/>
      <c r="BN78" s="1"/>
      <c r="BO78" s="1"/>
      <c r="BP78" s="1"/>
      <c r="BQ78" s="2"/>
      <c r="BR78" s="1"/>
      <c r="BS78" s="1"/>
      <c r="BT78" s="1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</row>
    <row r="79" spans="1:163" x14ac:dyDescent="0.3">
      <c r="A79" s="49">
        <v>2009</v>
      </c>
      <c r="B79" s="45" t="s">
        <v>13</v>
      </c>
      <c r="C79" s="35">
        <v>0</v>
      </c>
      <c r="D79" s="5">
        <v>0</v>
      </c>
      <c r="E79" s="36">
        <v>0</v>
      </c>
      <c r="F79" s="35">
        <v>0</v>
      </c>
      <c r="G79" s="5">
        <v>0</v>
      </c>
      <c r="H79" s="36">
        <v>0</v>
      </c>
      <c r="I79" s="35">
        <v>0</v>
      </c>
      <c r="J79" s="5">
        <v>0</v>
      </c>
      <c r="K79" s="36">
        <v>0</v>
      </c>
      <c r="L79" s="35">
        <v>0</v>
      </c>
      <c r="M79" s="5">
        <v>0</v>
      </c>
      <c r="N79" s="36">
        <v>0</v>
      </c>
      <c r="O79" s="35">
        <v>0</v>
      </c>
      <c r="P79" s="5">
        <v>0</v>
      </c>
      <c r="Q79" s="36">
        <v>0</v>
      </c>
      <c r="R79" s="35">
        <v>0</v>
      </c>
      <c r="S79" s="5">
        <v>0</v>
      </c>
      <c r="T79" s="36">
        <v>0</v>
      </c>
      <c r="U79" s="35">
        <v>0</v>
      </c>
      <c r="V79" s="5">
        <v>0</v>
      </c>
      <c r="W79" s="36">
        <v>0</v>
      </c>
      <c r="X79" s="35">
        <v>0</v>
      </c>
      <c r="Y79" s="5">
        <v>0</v>
      </c>
      <c r="Z79" s="36">
        <v>0</v>
      </c>
      <c r="AA79" s="35"/>
      <c r="AB79" s="5"/>
      <c r="AC79" s="36"/>
      <c r="AD79" s="7">
        <f t="shared" si="39"/>
        <v>0</v>
      </c>
      <c r="AE79" s="10">
        <f t="shared" si="40"/>
        <v>0</v>
      </c>
      <c r="AF79" s="4"/>
      <c r="AG79" s="2"/>
      <c r="AH79" s="1"/>
      <c r="AI79" s="1"/>
      <c r="AJ79" s="1"/>
      <c r="AK79" s="2"/>
      <c r="AL79" s="1"/>
      <c r="AM79" s="1"/>
      <c r="AN79" s="1"/>
      <c r="AO79" s="2"/>
      <c r="AP79" s="1"/>
      <c r="AQ79" s="1"/>
      <c r="AR79" s="1"/>
      <c r="AS79" s="2"/>
      <c r="AT79" s="1"/>
      <c r="AU79" s="1"/>
      <c r="AV79" s="1"/>
      <c r="AW79" s="2"/>
      <c r="AX79" s="1"/>
      <c r="AY79" s="1"/>
      <c r="AZ79" s="1"/>
      <c r="BA79" s="2"/>
      <c r="BB79" s="1"/>
      <c r="BC79" s="1"/>
      <c r="BD79" s="1"/>
      <c r="BE79" s="2"/>
      <c r="BF79" s="1"/>
      <c r="BG79" s="1"/>
      <c r="BH79" s="1"/>
      <c r="BI79" s="2"/>
      <c r="BJ79" s="1"/>
      <c r="BK79" s="1"/>
      <c r="BL79" s="1"/>
      <c r="BM79" s="2"/>
      <c r="BN79" s="1"/>
      <c r="BO79" s="1"/>
      <c r="BP79" s="1"/>
      <c r="BQ79" s="2"/>
      <c r="BR79" s="1"/>
      <c r="BS79" s="1"/>
      <c r="BT79" s="1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</row>
    <row r="80" spans="1:163" x14ac:dyDescent="0.3">
      <c r="A80" s="49">
        <v>2009</v>
      </c>
      <c r="B80" s="45" t="s">
        <v>14</v>
      </c>
      <c r="C80" s="35">
        <v>0</v>
      </c>
      <c r="D80" s="5">
        <v>0</v>
      </c>
      <c r="E80" s="36">
        <v>0</v>
      </c>
      <c r="F80" s="35">
        <v>0</v>
      </c>
      <c r="G80" s="5">
        <v>0</v>
      </c>
      <c r="H80" s="36">
        <v>0</v>
      </c>
      <c r="I80" s="35">
        <v>0</v>
      </c>
      <c r="J80" s="5">
        <v>0</v>
      </c>
      <c r="K80" s="36">
        <v>0</v>
      </c>
      <c r="L80" s="35">
        <v>0</v>
      </c>
      <c r="M80" s="5">
        <v>0</v>
      </c>
      <c r="N80" s="36">
        <v>0</v>
      </c>
      <c r="O80" s="35">
        <v>0</v>
      </c>
      <c r="P80" s="5">
        <v>0</v>
      </c>
      <c r="Q80" s="36">
        <v>0</v>
      </c>
      <c r="R80" s="41">
        <v>1</v>
      </c>
      <c r="S80" s="9">
        <v>6</v>
      </c>
      <c r="T80" s="36">
        <f t="shared" si="41"/>
        <v>6000</v>
      </c>
      <c r="U80" s="41">
        <v>0</v>
      </c>
      <c r="V80" s="9">
        <v>0</v>
      </c>
      <c r="W80" s="36">
        <v>0</v>
      </c>
      <c r="X80" s="35">
        <v>0</v>
      </c>
      <c r="Y80" s="5">
        <v>0</v>
      </c>
      <c r="Z80" s="36">
        <v>0</v>
      </c>
      <c r="AA80" s="35"/>
      <c r="AB80" s="5"/>
      <c r="AC80" s="36"/>
      <c r="AD80" s="7">
        <f t="shared" si="39"/>
        <v>1</v>
      </c>
      <c r="AE80" s="10">
        <f t="shared" si="40"/>
        <v>6</v>
      </c>
      <c r="AF80" s="4"/>
      <c r="AG80" s="2"/>
      <c r="AH80" s="1"/>
      <c r="AI80" s="1"/>
      <c r="AJ80" s="1"/>
      <c r="AK80" s="2"/>
      <c r="AL80" s="1"/>
      <c r="AM80" s="1"/>
      <c r="AN80" s="1"/>
      <c r="AO80" s="2"/>
      <c r="AP80" s="1"/>
      <c r="AQ80" s="1"/>
      <c r="AR80" s="1"/>
      <c r="AS80" s="2"/>
      <c r="AT80" s="1"/>
      <c r="AU80" s="1"/>
      <c r="AV80" s="1"/>
      <c r="AW80" s="2"/>
      <c r="AX80" s="1"/>
      <c r="AY80" s="1"/>
      <c r="AZ80" s="1"/>
      <c r="BA80" s="2"/>
      <c r="BB80" s="1"/>
      <c r="BC80" s="1"/>
      <c r="BD80" s="1"/>
      <c r="BE80" s="2"/>
      <c r="BF80" s="1"/>
      <c r="BG80" s="1"/>
      <c r="BH80" s="1"/>
      <c r="BI80" s="2"/>
      <c r="BJ80" s="1"/>
      <c r="BK80" s="1"/>
      <c r="BL80" s="1"/>
      <c r="BM80" s="2"/>
      <c r="BN80" s="1"/>
      <c r="BO80" s="1"/>
      <c r="BP80" s="1"/>
      <c r="BQ80" s="2"/>
      <c r="BR80" s="1"/>
      <c r="BS80" s="1"/>
      <c r="BT80" s="1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</row>
    <row r="81" spans="1:163" x14ac:dyDescent="0.3">
      <c r="A81" s="49">
        <v>2009</v>
      </c>
      <c r="B81" s="45" t="s">
        <v>15</v>
      </c>
      <c r="C81" s="35">
        <v>0</v>
      </c>
      <c r="D81" s="5">
        <v>0</v>
      </c>
      <c r="E81" s="36">
        <v>0</v>
      </c>
      <c r="F81" s="35">
        <v>0</v>
      </c>
      <c r="G81" s="5">
        <v>0</v>
      </c>
      <c r="H81" s="36">
        <v>0</v>
      </c>
      <c r="I81" s="35">
        <v>0</v>
      </c>
      <c r="J81" s="5">
        <v>0</v>
      </c>
      <c r="K81" s="36">
        <v>0</v>
      </c>
      <c r="L81" s="35">
        <v>0</v>
      </c>
      <c r="M81" s="5">
        <v>0</v>
      </c>
      <c r="N81" s="36">
        <v>0</v>
      </c>
      <c r="O81" s="35">
        <v>0</v>
      </c>
      <c r="P81" s="5">
        <v>0</v>
      </c>
      <c r="Q81" s="36">
        <v>0</v>
      </c>
      <c r="R81" s="35">
        <v>0</v>
      </c>
      <c r="S81" s="5">
        <v>0</v>
      </c>
      <c r="T81" s="36">
        <v>0</v>
      </c>
      <c r="U81" s="35">
        <v>0</v>
      </c>
      <c r="V81" s="5">
        <v>0</v>
      </c>
      <c r="W81" s="36">
        <v>0</v>
      </c>
      <c r="X81" s="35">
        <v>0</v>
      </c>
      <c r="Y81" s="5">
        <v>0</v>
      </c>
      <c r="Z81" s="36">
        <v>0</v>
      </c>
      <c r="AA81" s="35"/>
      <c r="AB81" s="5"/>
      <c r="AC81" s="36"/>
      <c r="AD81" s="7">
        <f t="shared" si="39"/>
        <v>0</v>
      </c>
      <c r="AE81" s="10">
        <f t="shared" si="40"/>
        <v>0</v>
      </c>
      <c r="AF81" s="4"/>
      <c r="AG81" s="2"/>
      <c r="AH81" s="1"/>
      <c r="AI81" s="1"/>
      <c r="AJ81" s="1"/>
      <c r="AK81" s="2"/>
      <c r="AL81" s="1"/>
      <c r="AM81" s="1"/>
      <c r="AN81" s="1"/>
      <c r="AO81" s="2"/>
      <c r="AP81" s="1"/>
      <c r="AQ81" s="1"/>
      <c r="AR81" s="1"/>
      <c r="AS81" s="2"/>
      <c r="AT81" s="1"/>
      <c r="AU81" s="1"/>
      <c r="AV81" s="1"/>
      <c r="AW81" s="2"/>
      <c r="AX81" s="1"/>
      <c r="AY81" s="1"/>
      <c r="AZ81" s="1"/>
      <c r="BA81" s="2"/>
      <c r="BB81" s="1"/>
      <c r="BC81" s="1"/>
      <c r="BD81" s="1"/>
      <c r="BE81" s="2"/>
      <c r="BF81" s="1"/>
      <c r="BG81" s="1"/>
      <c r="BH81" s="1"/>
      <c r="BI81" s="2"/>
      <c r="BJ81" s="1"/>
      <c r="BK81" s="1"/>
      <c r="BL81" s="1"/>
      <c r="BM81" s="2"/>
      <c r="BN81" s="1"/>
      <c r="BO81" s="1"/>
      <c r="BP81" s="1"/>
      <c r="BQ81" s="2"/>
      <c r="BR81" s="1"/>
      <c r="BS81" s="1"/>
      <c r="BT81" s="1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</row>
    <row r="82" spans="1:163" x14ac:dyDescent="0.3">
      <c r="A82" s="49">
        <v>2009</v>
      </c>
      <c r="B82" s="45" t="s">
        <v>16</v>
      </c>
      <c r="C82" s="41">
        <v>3</v>
      </c>
      <c r="D82" s="9">
        <v>10</v>
      </c>
      <c r="E82" s="36">
        <f t="shared" ref="E82" si="42">D82/C82*1000</f>
        <v>3333.3333333333335</v>
      </c>
      <c r="F82" s="35">
        <v>0</v>
      </c>
      <c r="G82" s="5">
        <v>0</v>
      </c>
      <c r="H82" s="36">
        <v>0</v>
      </c>
      <c r="I82" s="35">
        <v>0</v>
      </c>
      <c r="J82" s="5">
        <v>0</v>
      </c>
      <c r="K82" s="36">
        <v>0</v>
      </c>
      <c r="L82" s="35">
        <v>0</v>
      </c>
      <c r="M82" s="5">
        <v>0</v>
      </c>
      <c r="N82" s="36">
        <v>0</v>
      </c>
      <c r="O82" s="35">
        <v>0</v>
      </c>
      <c r="P82" s="5">
        <v>0</v>
      </c>
      <c r="Q82" s="36">
        <v>0</v>
      </c>
      <c r="R82" s="35">
        <v>0</v>
      </c>
      <c r="S82" s="5">
        <v>0</v>
      </c>
      <c r="T82" s="36">
        <v>0</v>
      </c>
      <c r="U82" s="35">
        <v>0</v>
      </c>
      <c r="V82" s="5">
        <v>0</v>
      </c>
      <c r="W82" s="36">
        <v>0</v>
      </c>
      <c r="X82" s="35">
        <v>0</v>
      </c>
      <c r="Y82" s="5">
        <v>0</v>
      </c>
      <c r="Z82" s="36">
        <v>0</v>
      </c>
      <c r="AA82" s="35"/>
      <c r="AB82" s="5"/>
      <c r="AC82" s="36"/>
      <c r="AD82" s="7">
        <f t="shared" si="39"/>
        <v>3</v>
      </c>
      <c r="AE82" s="10">
        <f t="shared" si="40"/>
        <v>10</v>
      </c>
      <c r="AF82" s="4"/>
      <c r="AG82" s="2"/>
      <c r="AH82" s="1"/>
      <c r="AI82" s="1"/>
      <c r="AJ82" s="1"/>
      <c r="AK82" s="2"/>
      <c r="AL82" s="1"/>
      <c r="AM82" s="1"/>
      <c r="AN82" s="1"/>
      <c r="AO82" s="2"/>
      <c r="AP82" s="1"/>
      <c r="AQ82" s="1"/>
      <c r="AR82" s="1"/>
      <c r="AS82" s="2"/>
      <c r="AT82" s="1"/>
      <c r="AU82" s="1"/>
      <c r="AV82" s="1"/>
      <c r="AW82" s="2"/>
      <c r="AX82" s="1"/>
      <c r="AY82" s="1"/>
      <c r="AZ82" s="1"/>
      <c r="BA82" s="2"/>
      <c r="BB82" s="1"/>
      <c r="BC82" s="1"/>
      <c r="BD82" s="1"/>
      <c r="BE82" s="2"/>
      <c r="BF82" s="1"/>
      <c r="BG82" s="1"/>
      <c r="BH82" s="1"/>
      <c r="BI82" s="2"/>
      <c r="BJ82" s="1"/>
      <c r="BK82" s="1"/>
      <c r="BL82" s="1"/>
      <c r="BM82" s="2"/>
      <c r="BN82" s="1"/>
      <c r="BO82" s="1"/>
      <c r="BP82" s="1"/>
      <c r="BQ82" s="2"/>
      <c r="BR82" s="1"/>
      <c r="BS82" s="1"/>
      <c r="BT82" s="1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</row>
    <row r="83" spans="1:163" ht="15" thickBot="1" x14ac:dyDescent="0.35">
      <c r="A83" s="46"/>
      <c r="B83" s="47" t="s">
        <v>17</v>
      </c>
      <c r="C83" s="37">
        <f>SUM(C71:C82)</f>
        <v>3</v>
      </c>
      <c r="D83" s="29">
        <f>SUM(D71:D82)</f>
        <v>10</v>
      </c>
      <c r="E83" s="38"/>
      <c r="F83" s="37">
        <f t="shared" ref="F83:G83" si="43">SUM(F71:F82)</f>
        <v>0</v>
      </c>
      <c r="G83" s="29">
        <f t="shared" si="43"/>
        <v>0</v>
      </c>
      <c r="H83" s="38"/>
      <c r="I83" s="37">
        <f t="shared" ref="I83:J83" si="44">SUM(I71:I82)</f>
        <v>0</v>
      </c>
      <c r="J83" s="29">
        <f t="shared" si="44"/>
        <v>0</v>
      </c>
      <c r="K83" s="38"/>
      <c r="L83" s="37">
        <f t="shared" ref="L83:M83" si="45">SUM(L71:L82)</f>
        <v>0</v>
      </c>
      <c r="M83" s="29">
        <f t="shared" si="45"/>
        <v>0</v>
      </c>
      <c r="N83" s="38"/>
      <c r="O83" s="37">
        <f t="shared" ref="O83:P83" si="46">SUM(O71:O82)</f>
        <v>0</v>
      </c>
      <c r="P83" s="29">
        <f t="shared" si="46"/>
        <v>0</v>
      </c>
      <c r="Q83" s="38"/>
      <c r="R83" s="37">
        <f t="shared" ref="R83:S83" si="47">SUM(R71:R82)</f>
        <v>2</v>
      </c>
      <c r="S83" s="29">
        <f t="shared" si="47"/>
        <v>21</v>
      </c>
      <c r="T83" s="38"/>
      <c r="U83" s="37">
        <f t="shared" ref="U83:V83" si="48">SUM(U71:U82)</f>
        <v>0</v>
      </c>
      <c r="V83" s="29">
        <f t="shared" si="48"/>
        <v>0</v>
      </c>
      <c r="W83" s="38"/>
      <c r="X83" s="37">
        <f t="shared" ref="X83:Y83" si="49">SUM(X71:X82)</f>
        <v>0</v>
      </c>
      <c r="Y83" s="29">
        <f t="shared" si="49"/>
        <v>0</v>
      </c>
      <c r="Z83" s="38"/>
      <c r="AA83" s="37"/>
      <c r="AB83" s="29"/>
      <c r="AC83" s="38"/>
      <c r="AD83" s="30">
        <f t="shared" si="39"/>
        <v>5</v>
      </c>
      <c r="AE83" s="31">
        <f t="shared" si="40"/>
        <v>31</v>
      </c>
      <c r="AF83" s="4"/>
      <c r="AG83" s="2"/>
      <c r="AH83" s="1"/>
      <c r="AI83" s="1"/>
      <c r="AJ83" s="1"/>
      <c r="AK83" s="2"/>
      <c r="AL83" s="1"/>
      <c r="AM83" s="1"/>
      <c r="AN83" s="1"/>
      <c r="AO83" s="2"/>
      <c r="AP83" s="1"/>
      <c r="AQ83" s="1"/>
      <c r="AR83" s="1"/>
      <c r="AS83" s="2"/>
      <c r="AT83" s="1"/>
      <c r="AU83" s="1"/>
      <c r="AV83" s="1"/>
      <c r="AW83" s="2"/>
      <c r="AX83" s="1"/>
      <c r="AY83" s="1"/>
      <c r="AZ83" s="1"/>
      <c r="BA83" s="2"/>
      <c r="BB83" s="1"/>
      <c r="BC83" s="1"/>
      <c r="BD83" s="1"/>
      <c r="BE83" s="2"/>
      <c r="BF83" s="1"/>
      <c r="BG83" s="1"/>
      <c r="BH83" s="1"/>
      <c r="BI83" s="2"/>
      <c r="BJ83" s="1"/>
      <c r="BK83" s="1"/>
      <c r="BL83" s="1"/>
      <c r="BM83" s="2"/>
      <c r="BN83" s="1"/>
      <c r="BO83" s="1"/>
      <c r="BP83" s="1"/>
      <c r="BQ83" s="2"/>
      <c r="BR83" s="1"/>
      <c r="BS83" s="1"/>
      <c r="BT83" s="1"/>
      <c r="BU83" s="2"/>
      <c r="BV83" s="1"/>
      <c r="BW83" s="1"/>
      <c r="BX83" s="1"/>
      <c r="BY83" s="2"/>
      <c r="BZ83" s="1"/>
      <c r="CA83" s="1"/>
      <c r="CB83" s="1"/>
      <c r="CC83" s="2"/>
      <c r="CD83" s="1"/>
      <c r="CE83" s="1"/>
      <c r="CF83" s="1"/>
      <c r="CG83" s="2"/>
      <c r="CH83" s="1"/>
      <c r="CI83" s="1"/>
      <c r="CJ83" s="1"/>
      <c r="CO83" s="3"/>
      <c r="CT83" s="3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</row>
    <row r="84" spans="1:163" x14ac:dyDescent="0.3">
      <c r="A84" s="49">
        <v>2010</v>
      </c>
      <c r="B84" s="45" t="s">
        <v>5</v>
      </c>
      <c r="C84" s="35">
        <v>0</v>
      </c>
      <c r="D84" s="5">
        <v>0</v>
      </c>
      <c r="E84" s="36">
        <v>0</v>
      </c>
      <c r="F84" s="35">
        <v>0</v>
      </c>
      <c r="G84" s="5">
        <v>0</v>
      </c>
      <c r="H84" s="36">
        <v>0</v>
      </c>
      <c r="I84" s="35">
        <v>0</v>
      </c>
      <c r="J84" s="5">
        <v>0</v>
      </c>
      <c r="K84" s="36">
        <v>0</v>
      </c>
      <c r="L84" s="35">
        <v>0</v>
      </c>
      <c r="M84" s="5">
        <v>0</v>
      </c>
      <c r="N84" s="36">
        <v>0</v>
      </c>
      <c r="O84" s="35">
        <v>0</v>
      </c>
      <c r="P84" s="5">
        <v>0</v>
      </c>
      <c r="Q84" s="36">
        <v>0</v>
      </c>
      <c r="R84" s="35">
        <v>0</v>
      </c>
      <c r="S84" s="5">
        <v>0</v>
      </c>
      <c r="T84" s="36">
        <v>0</v>
      </c>
      <c r="U84" s="35">
        <v>0</v>
      </c>
      <c r="V84" s="5">
        <v>0</v>
      </c>
      <c r="W84" s="36">
        <v>0</v>
      </c>
      <c r="X84" s="41">
        <v>15</v>
      </c>
      <c r="Y84" s="9">
        <v>129</v>
      </c>
      <c r="Z84" s="36">
        <f t="shared" ref="Z84" si="50">Y84/X84*1000</f>
        <v>8600</v>
      </c>
      <c r="AA84" s="41"/>
      <c r="AB84" s="9"/>
      <c r="AC84" s="36"/>
      <c r="AD84" s="7">
        <f t="shared" si="39"/>
        <v>0</v>
      </c>
      <c r="AE84" s="10">
        <f t="shared" si="40"/>
        <v>0</v>
      </c>
      <c r="AF84" s="4"/>
      <c r="AG84" s="2"/>
      <c r="AH84" s="1"/>
      <c r="AI84" s="1"/>
      <c r="AJ84" s="1"/>
      <c r="AK84" s="2"/>
      <c r="AL84" s="1"/>
      <c r="AM84" s="1"/>
      <c r="AN84" s="1"/>
      <c r="AO84" s="2"/>
      <c r="AP84" s="1"/>
      <c r="AQ84" s="1"/>
      <c r="AR84" s="1"/>
      <c r="AS84" s="2"/>
      <c r="AT84" s="1"/>
      <c r="AU84" s="1"/>
      <c r="AV84" s="1"/>
      <c r="AW84" s="2"/>
      <c r="AX84" s="1"/>
      <c r="AY84" s="1"/>
      <c r="AZ84" s="1"/>
      <c r="BA84" s="2"/>
      <c r="BB84" s="1"/>
      <c r="BC84" s="1"/>
      <c r="BD84" s="1"/>
      <c r="BE84" s="2"/>
      <c r="BF84" s="1"/>
      <c r="BG84" s="1"/>
      <c r="BH84" s="1"/>
      <c r="BI84" s="2"/>
      <c r="BJ84" s="1"/>
      <c r="BK84" s="1"/>
      <c r="BL84" s="1"/>
      <c r="BM84" s="2"/>
      <c r="BN84" s="1"/>
      <c r="BO84" s="1"/>
      <c r="BP84" s="1"/>
      <c r="BQ84" s="2"/>
      <c r="BR84" s="1"/>
      <c r="BS84" s="1"/>
      <c r="BT84" s="1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</row>
    <row r="85" spans="1:163" x14ac:dyDescent="0.3">
      <c r="A85" s="49">
        <v>2010</v>
      </c>
      <c r="B85" s="45" t="s">
        <v>6</v>
      </c>
      <c r="C85" s="35">
        <v>0</v>
      </c>
      <c r="D85" s="5">
        <v>0</v>
      </c>
      <c r="E85" s="36">
        <v>0</v>
      </c>
      <c r="F85" s="35">
        <v>0</v>
      </c>
      <c r="G85" s="5">
        <v>0</v>
      </c>
      <c r="H85" s="36">
        <v>0</v>
      </c>
      <c r="I85" s="35">
        <v>0</v>
      </c>
      <c r="J85" s="5">
        <v>0</v>
      </c>
      <c r="K85" s="36">
        <v>0</v>
      </c>
      <c r="L85" s="35">
        <v>0</v>
      </c>
      <c r="M85" s="5">
        <v>0</v>
      </c>
      <c r="N85" s="36">
        <v>0</v>
      </c>
      <c r="O85" s="35">
        <v>0</v>
      </c>
      <c r="P85" s="5">
        <v>0</v>
      </c>
      <c r="Q85" s="36">
        <v>0</v>
      </c>
      <c r="R85" s="35">
        <v>0</v>
      </c>
      <c r="S85" s="5">
        <v>0</v>
      </c>
      <c r="T85" s="36">
        <v>0</v>
      </c>
      <c r="U85" s="35">
        <v>0</v>
      </c>
      <c r="V85" s="5">
        <v>0</v>
      </c>
      <c r="W85" s="36">
        <v>0</v>
      </c>
      <c r="X85" s="35">
        <v>0</v>
      </c>
      <c r="Y85" s="5">
        <v>0</v>
      </c>
      <c r="Z85" s="36">
        <v>0</v>
      </c>
      <c r="AA85" s="35"/>
      <c r="AB85" s="5"/>
      <c r="AC85" s="36"/>
      <c r="AD85" s="7">
        <f t="shared" si="39"/>
        <v>0</v>
      </c>
      <c r="AE85" s="10">
        <f t="shared" si="40"/>
        <v>0</v>
      </c>
      <c r="AF85" s="4"/>
      <c r="AG85" s="2"/>
      <c r="AH85" s="1"/>
      <c r="AI85" s="1"/>
      <c r="AJ85" s="1"/>
      <c r="AK85" s="2"/>
      <c r="AL85" s="1"/>
      <c r="AM85" s="1"/>
      <c r="AN85" s="1"/>
      <c r="AO85" s="2"/>
      <c r="AP85" s="1"/>
      <c r="AQ85" s="1"/>
      <c r="AR85" s="1"/>
      <c r="AS85" s="2"/>
      <c r="AT85" s="1"/>
      <c r="AU85" s="1"/>
      <c r="AV85" s="1"/>
      <c r="AW85" s="2"/>
      <c r="AX85" s="1"/>
      <c r="AY85" s="1"/>
      <c r="AZ85" s="1"/>
      <c r="BA85" s="2"/>
      <c r="BB85" s="1"/>
      <c r="BC85" s="1"/>
      <c r="BD85" s="1"/>
      <c r="BE85" s="2"/>
      <c r="BF85" s="1"/>
      <c r="BG85" s="1"/>
      <c r="BH85" s="1"/>
      <c r="BI85" s="2"/>
      <c r="BJ85" s="1"/>
      <c r="BK85" s="1"/>
      <c r="BL85" s="1"/>
      <c r="BM85" s="2"/>
      <c r="BN85" s="1"/>
      <c r="BO85" s="1"/>
      <c r="BP85" s="1"/>
      <c r="BQ85" s="2"/>
      <c r="BR85" s="1"/>
      <c r="BS85" s="1"/>
      <c r="BT85" s="1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</row>
    <row r="86" spans="1:163" x14ac:dyDescent="0.3">
      <c r="A86" s="49">
        <v>2010</v>
      </c>
      <c r="B86" s="45" t="s">
        <v>7</v>
      </c>
      <c r="C86" s="35">
        <v>0</v>
      </c>
      <c r="D86" s="5">
        <v>0</v>
      </c>
      <c r="E86" s="36">
        <v>0</v>
      </c>
      <c r="F86" s="35">
        <v>0</v>
      </c>
      <c r="G86" s="5">
        <v>0</v>
      </c>
      <c r="H86" s="36">
        <v>0</v>
      </c>
      <c r="I86" s="35">
        <v>0</v>
      </c>
      <c r="J86" s="5">
        <v>0</v>
      </c>
      <c r="K86" s="36">
        <v>0</v>
      </c>
      <c r="L86" s="35">
        <v>0</v>
      </c>
      <c r="M86" s="5">
        <v>0</v>
      </c>
      <c r="N86" s="36">
        <v>0</v>
      </c>
      <c r="O86" s="35">
        <v>0</v>
      </c>
      <c r="P86" s="5">
        <v>0</v>
      </c>
      <c r="Q86" s="36">
        <v>0</v>
      </c>
      <c r="R86" s="35">
        <v>0</v>
      </c>
      <c r="S86" s="5">
        <v>0</v>
      </c>
      <c r="T86" s="36">
        <v>0</v>
      </c>
      <c r="U86" s="35">
        <v>0</v>
      </c>
      <c r="V86" s="5">
        <v>0</v>
      </c>
      <c r="W86" s="36">
        <v>0</v>
      </c>
      <c r="X86" s="35">
        <v>0</v>
      </c>
      <c r="Y86" s="5">
        <v>0</v>
      </c>
      <c r="Z86" s="36">
        <v>0</v>
      </c>
      <c r="AA86" s="35"/>
      <c r="AB86" s="5"/>
      <c r="AC86" s="36"/>
      <c r="AD86" s="7">
        <f t="shared" si="39"/>
        <v>0</v>
      </c>
      <c r="AE86" s="10">
        <f t="shared" si="40"/>
        <v>0</v>
      </c>
      <c r="AF86" s="4"/>
      <c r="AG86" s="2"/>
      <c r="AH86" s="1"/>
      <c r="AI86" s="1"/>
      <c r="AJ86" s="1"/>
      <c r="AK86" s="2"/>
      <c r="AL86" s="1"/>
      <c r="AM86" s="1"/>
      <c r="AN86" s="1"/>
      <c r="AO86" s="2"/>
      <c r="AP86" s="1"/>
      <c r="AQ86" s="1"/>
      <c r="AR86" s="1"/>
      <c r="AS86" s="2"/>
      <c r="AT86" s="1"/>
      <c r="AU86" s="1"/>
      <c r="AV86" s="1"/>
      <c r="AW86" s="2"/>
      <c r="AX86" s="1"/>
      <c r="AY86" s="1"/>
      <c r="AZ86" s="1"/>
      <c r="BA86" s="2"/>
      <c r="BB86" s="1"/>
      <c r="BC86" s="1"/>
      <c r="BD86" s="1"/>
      <c r="BE86" s="2"/>
      <c r="BF86" s="1"/>
      <c r="BG86" s="1"/>
      <c r="BH86" s="1"/>
      <c r="BI86" s="2"/>
      <c r="BJ86" s="1"/>
      <c r="BK86" s="1"/>
      <c r="BL86" s="1"/>
      <c r="BM86" s="2"/>
      <c r="BN86" s="1"/>
      <c r="BO86" s="1"/>
      <c r="BP86" s="1"/>
      <c r="BQ86" s="2"/>
      <c r="BR86" s="1"/>
      <c r="BS86" s="1"/>
      <c r="BT86" s="1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</row>
    <row r="87" spans="1:163" x14ac:dyDescent="0.3">
      <c r="A87" s="49">
        <v>2010</v>
      </c>
      <c r="B87" s="45" t="s">
        <v>8</v>
      </c>
      <c r="C87" s="35">
        <v>0</v>
      </c>
      <c r="D87" s="5">
        <v>0</v>
      </c>
      <c r="E87" s="36">
        <v>0</v>
      </c>
      <c r="F87" s="35">
        <v>0</v>
      </c>
      <c r="G87" s="5">
        <v>0</v>
      </c>
      <c r="H87" s="36">
        <v>0</v>
      </c>
      <c r="I87" s="35">
        <v>0</v>
      </c>
      <c r="J87" s="5">
        <v>0</v>
      </c>
      <c r="K87" s="36">
        <v>0</v>
      </c>
      <c r="L87" s="35">
        <v>0</v>
      </c>
      <c r="M87" s="5">
        <v>0</v>
      </c>
      <c r="N87" s="36">
        <v>0</v>
      </c>
      <c r="O87" s="35">
        <v>0</v>
      </c>
      <c r="P87" s="5">
        <v>0</v>
      </c>
      <c r="Q87" s="36">
        <v>0</v>
      </c>
      <c r="R87" s="35">
        <v>0</v>
      </c>
      <c r="S87" s="5">
        <v>0</v>
      </c>
      <c r="T87" s="36">
        <v>0</v>
      </c>
      <c r="U87" s="35">
        <v>0</v>
      </c>
      <c r="V87" s="5">
        <v>0</v>
      </c>
      <c r="W87" s="36">
        <v>0</v>
      </c>
      <c r="X87" s="35">
        <v>0</v>
      </c>
      <c r="Y87" s="5">
        <v>0</v>
      </c>
      <c r="Z87" s="36">
        <v>0</v>
      </c>
      <c r="AA87" s="35"/>
      <c r="AB87" s="5"/>
      <c r="AC87" s="36"/>
      <c r="AD87" s="7">
        <f t="shared" si="39"/>
        <v>0</v>
      </c>
      <c r="AE87" s="10">
        <f t="shared" si="40"/>
        <v>0</v>
      </c>
      <c r="AF87" s="4"/>
      <c r="AG87" s="2"/>
      <c r="AH87" s="1"/>
      <c r="AI87" s="1"/>
      <c r="AJ87" s="1"/>
      <c r="AK87" s="2"/>
      <c r="AL87" s="1"/>
      <c r="AM87" s="1"/>
      <c r="AN87" s="1"/>
      <c r="AO87" s="2"/>
      <c r="AP87" s="1"/>
      <c r="AQ87" s="1"/>
      <c r="AR87" s="1"/>
      <c r="AS87" s="2"/>
      <c r="AT87" s="1"/>
      <c r="AU87" s="1"/>
      <c r="AV87" s="1"/>
      <c r="AW87" s="2"/>
      <c r="AX87" s="1"/>
      <c r="AY87" s="1"/>
      <c r="AZ87" s="1"/>
      <c r="BA87" s="2"/>
      <c r="BB87" s="1"/>
      <c r="BC87" s="1"/>
      <c r="BD87" s="1"/>
      <c r="BE87" s="2"/>
      <c r="BF87" s="1"/>
      <c r="BG87" s="1"/>
      <c r="BH87" s="1"/>
      <c r="BI87" s="2"/>
      <c r="BJ87" s="1"/>
      <c r="BK87" s="1"/>
      <c r="BL87" s="1"/>
      <c r="BM87" s="2"/>
      <c r="BN87" s="1"/>
      <c r="BO87" s="1"/>
      <c r="BP87" s="1"/>
      <c r="BQ87" s="2"/>
      <c r="BR87" s="1"/>
      <c r="BS87" s="1"/>
      <c r="BT87" s="1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</row>
    <row r="88" spans="1:163" x14ac:dyDescent="0.3">
      <c r="A88" s="49">
        <v>2010</v>
      </c>
      <c r="B88" s="45" t="s">
        <v>9</v>
      </c>
      <c r="C88" s="35">
        <v>0</v>
      </c>
      <c r="D88" s="5">
        <v>0</v>
      </c>
      <c r="E88" s="36">
        <v>0</v>
      </c>
      <c r="F88" s="41">
        <v>1</v>
      </c>
      <c r="G88" s="9">
        <v>7</v>
      </c>
      <c r="H88" s="36">
        <f t="shared" ref="H88:H95" si="51">G88/F88*1000</f>
        <v>7000</v>
      </c>
      <c r="I88" s="35">
        <v>0</v>
      </c>
      <c r="J88" s="5">
        <v>0</v>
      </c>
      <c r="K88" s="36">
        <v>0</v>
      </c>
      <c r="L88" s="35">
        <v>0</v>
      </c>
      <c r="M88" s="5">
        <v>0</v>
      </c>
      <c r="N88" s="36">
        <v>0</v>
      </c>
      <c r="O88" s="35">
        <v>0</v>
      </c>
      <c r="P88" s="5">
        <v>0</v>
      </c>
      <c r="Q88" s="36">
        <v>0</v>
      </c>
      <c r="R88" s="35">
        <v>0</v>
      </c>
      <c r="S88" s="5">
        <v>0</v>
      </c>
      <c r="T88" s="36">
        <v>0</v>
      </c>
      <c r="U88" s="35">
        <v>0</v>
      </c>
      <c r="V88" s="5">
        <v>0</v>
      </c>
      <c r="W88" s="36">
        <v>0</v>
      </c>
      <c r="X88" s="35">
        <v>0</v>
      </c>
      <c r="Y88" s="5">
        <v>0</v>
      </c>
      <c r="Z88" s="36">
        <v>0</v>
      </c>
      <c r="AA88" s="35"/>
      <c r="AB88" s="5"/>
      <c r="AC88" s="36"/>
      <c r="AD88" s="7">
        <f t="shared" si="39"/>
        <v>1</v>
      </c>
      <c r="AE88" s="10">
        <f t="shared" si="40"/>
        <v>7</v>
      </c>
      <c r="AF88" s="4"/>
      <c r="AG88" s="2"/>
      <c r="AH88" s="1"/>
      <c r="AI88" s="1"/>
      <c r="AJ88" s="1"/>
      <c r="AK88" s="2"/>
      <c r="AL88" s="1"/>
      <c r="AM88" s="1"/>
      <c r="AN88" s="1"/>
      <c r="AO88" s="2"/>
      <c r="AP88" s="1"/>
      <c r="AQ88" s="1"/>
      <c r="AR88" s="1"/>
      <c r="AS88" s="2"/>
      <c r="AT88" s="1"/>
      <c r="AU88" s="1"/>
      <c r="AV88" s="1"/>
      <c r="AW88" s="2"/>
      <c r="AX88" s="1"/>
      <c r="AY88" s="1"/>
      <c r="AZ88" s="1"/>
      <c r="BA88" s="2"/>
      <c r="BB88" s="1"/>
      <c r="BC88" s="1"/>
      <c r="BD88" s="1"/>
      <c r="BE88" s="2"/>
      <c r="BF88" s="1"/>
      <c r="BG88" s="1"/>
      <c r="BH88" s="1"/>
      <c r="BI88" s="2"/>
      <c r="BJ88" s="1"/>
      <c r="BK88" s="1"/>
      <c r="BL88" s="1"/>
      <c r="BM88" s="2"/>
      <c r="BN88" s="1"/>
      <c r="BO88" s="1"/>
      <c r="BP88" s="1"/>
      <c r="BQ88" s="2"/>
      <c r="BR88" s="1"/>
      <c r="BS88" s="1"/>
      <c r="BT88" s="1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</row>
    <row r="89" spans="1:163" x14ac:dyDescent="0.3">
      <c r="A89" s="49">
        <v>2010</v>
      </c>
      <c r="B89" s="45" t="s">
        <v>10</v>
      </c>
      <c r="C89" s="35">
        <v>0</v>
      </c>
      <c r="D89" s="5">
        <v>0</v>
      </c>
      <c r="E89" s="36">
        <v>0</v>
      </c>
      <c r="F89" s="35">
        <v>0</v>
      </c>
      <c r="G89" s="5">
        <v>0</v>
      </c>
      <c r="H89" s="36">
        <v>0</v>
      </c>
      <c r="I89" s="35">
        <v>0</v>
      </c>
      <c r="J89" s="5">
        <v>0</v>
      </c>
      <c r="K89" s="36">
        <v>0</v>
      </c>
      <c r="L89" s="35">
        <v>0</v>
      </c>
      <c r="M89" s="5">
        <v>0</v>
      </c>
      <c r="N89" s="36">
        <v>0</v>
      </c>
      <c r="O89" s="35">
        <v>0</v>
      </c>
      <c r="P89" s="5">
        <v>0</v>
      </c>
      <c r="Q89" s="36">
        <v>0</v>
      </c>
      <c r="R89" s="35">
        <v>0</v>
      </c>
      <c r="S89" s="5">
        <v>0</v>
      </c>
      <c r="T89" s="36">
        <v>0</v>
      </c>
      <c r="U89" s="35">
        <v>0</v>
      </c>
      <c r="V89" s="5">
        <v>0</v>
      </c>
      <c r="W89" s="36">
        <v>0</v>
      </c>
      <c r="X89" s="35">
        <v>0</v>
      </c>
      <c r="Y89" s="5">
        <v>0</v>
      </c>
      <c r="Z89" s="36">
        <v>0</v>
      </c>
      <c r="AA89" s="35"/>
      <c r="AB89" s="5"/>
      <c r="AC89" s="36"/>
      <c r="AD89" s="7">
        <f t="shared" si="39"/>
        <v>0</v>
      </c>
      <c r="AE89" s="10">
        <f t="shared" si="40"/>
        <v>0</v>
      </c>
      <c r="AF89" s="4"/>
      <c r="AG89" s="2"/>
      <c r="AH89" s="1"/>
      <c r="AI89" s="1"/>
      <c r="AJ89" s="1"/>
      <c r="AK89" s="2"/>
      <c r="AL89" s="1"/>
      <c r="AM89" s="1"/>
      <c r="AN89" s="1"/>
      <c r="AO89" s="2"/>
      <c r="AP89" s="1"/>
      <c r="AQ89" s="1"/>
      <c r="AR89" s="1"/>
      <c r="AS89" s="2"/>
      <c r="AT89" s="1"/>
      <c r="AU89" s="1"/>
      <c r="AV89" s="1"/>
      <c r="AW89" s="2"/>
      <c r="AX89" s="1"/>
      <c r="AY89" s="1"/>
      <c r="AZ89" s="1"/>
      <c r="BA89" s="2"/>
      <c r="BB89" s="1"/>
      <c r="BC89" s="1"/>
      <c r="BD89" s="1"/>
      <c r="BE89" s="2"/>
      <c r="BF89" s="1"/>
      <c r="BG89" s="1"/>
      <c r="BH89" s="1"/>
      <c r="BI89" s="2"/>
      <c r="BJ89" s="1"/>
      <c r="BK89" s="1"/>
      <c r="BL89" s="1"/>
      <c r="BM89" s="2"/>
      <c r="BN89" s="1"/>
      <c r="BO89" s="1"/>
      <c r="BP89" s="1"/>
      <c r="BQ89" s="2"/>
      <c r="BR89" s="1"/>
      <c r="BS89" s="1"/>
      <c r="BT89" s="1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</row>
    <row r="90" spans="1:163" x14ac:dyDescent="0.3">
      <c r="A90" s="49">
        <v>2010</v>
      </c>
      <c r="B90" s="45" t="s">
        <v>11</v>
      </c>
      <c r="C90" s="35">
        <v>0</v>
      </c>
      <c r="D90" s="5">
        <v>0</v>
      </c>
      <c r="E90" s="36">
        <v>0</v>
      </c>
      <c r="F90" s="35">
        <v>0</v>
      </c>
      <c r="G90" s="5">
        <v>0</v>
      </c>
      <c r="H90" s="36">
        <v>0</v>
      </c>
      <c r="I90" s="35">
        <v>0</v>
      </c>
      <c r="J90" s="5">
        <v>0</v>
      </c>
      <c r="K90" s="36">
        <v>0</v>
      </c>
      <c r="L90" s="35">
        <v>0</v>
      </c>
      <c r="M90" s="5">
        <v>0</v>
      </c>
      <c r="N90" s="36">
        <v>0</v>
      </c>
      <c r="O90" s="35">
        <v>0</v>
      </c>
      <c r="P90" s="5">
        <v>0</v>
      </c>
      <c r="Q90" s="36">
        <v>0</v>
      </c>
      <c r="R90" s="35">
        <v>0</v>
      </c>
      <c r="S90" s="5">
        <v>0</v>
      </c>
      <c r="T90" s="36">
        <v>0</v>
      </c>
      <c r="U90" s="35">
        <v>0</v>
      </c>
      <c r="V90" s="5">
        <v>0</v>
      </c>
      <c r="W90" s="36">
        <v>0</v>
      </c>
      <c r="X90" s="35">
        <v>0</v>
      </c>
      <c r="Y90" s="5">
        <v>0</v>
      </c>
      <c r="Z90" s="36">
        <v>0</v>
      </c>
      <c r="AA90" s="35"/>
      <c r="AB90" s="5"/>
      <c r="AC90" s="36"/>
      <c r="AD90" s="7">
        <f t="shared" si="39"/>
        <v>0</v>
      </c>
      <c r="AE90" s="10">
        <f t="shared" si="40"/>
        <v>0</v>
      </c>
      <c r="AF90" s="4"/>
      <c r="AG90" s="2"/>
      <c r="AH90" s="1"/>
      <c r="AI90" s="1"/>
      <c r="AJ90" s="1"/>
      <c r="AK90" s="2"/>
      <c r="AL90" s="1"/>
      <c r="AM90" s="1"/>
      <c r="AN90" s="1"/>
      <c r="AO90" s="2"/>
      <c r="AP90" s="1"/>
      <c r="AQ90" s="1"/>
      <c r="AR90" s="1"/>
      <c r="AS90" s="2"/>
      <c r="AT90" s="1"/>
      <c r="AU90" s="1"/>
      <c r="AV90" s="1"/>
      <c r="AW90" s="2"/>
      <c r="AX90" s="1"/>
      <c r="AY90" s="1"/>
      <c r="AZ90" s="1"/>
      <c r="BA90" s="2"/>
      <c r="BB90" s="1"/>
      <c r="BC90" s="1"/>
      <c r="BD90" s="1"/>
      <c r="BE90" s="2"/>
      <c r="BF90" s="1"/>
      <c r="BG90" s="1"/>
      <c r="BH90" s="1"/>
      <c r="BI90" s="2"/>
      <c r="BJ90" s="1"/>
      <c r="BK90" s="1"/>
      <c r="BL90" s="1"/>
      <c r="BM90" s="2"/>
      <c r="BN90" s="1"/>
      <c r="BO90" s="1"/>
      <c r="BP90" s="1"/>
      <c r="BQ90" s="2"/>
      <c r="BR90" s="1"/>
      <c r="BS90" s="1"/>
      <c r="BT90" s="1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</row>
    <row r="91" spans="1:163" x14ac:dyDescent="0.3">
      <c r="A91" s="49">
        <v>2010</v>
      </c>
      <c r="B91" s="45" t="s">
        <v>12</v>
      </c>
      <c r="C91" s="35">
        <v>0</v>
      </c>
      <c r="D91" s="5">
        <v>0</v>
      </c>
      <c r="E91" s="36">
        <v>0</v>
      </c>
      <c r="F91" s="35">
        <v>0</v>
      </c>
      <c r="G91" s="5">
        <v>0</v>
      </c>
      <c r="H91" s="36">
        <v>0</v>
      </c>
      <c r="I91" s="35">
        <v>0</v>
      </c>
      <c r="J91" s="5">
        <v>0</v>
      </c>
      <c r="K91" s="36">
        <v>0</v>
      </c>
      <c r="L91" s="35">
        <v>0</v>
      </c>
      <c r="M91" s="5">
        <v>0</v>
      </c>
      <c r="N91" s="36">
        <v>0</v>
      </c>
      <c r="O91" s="35">
        <v>0</v>
      </c>
      <c r="P91" s="5">
        <v>0</v>
      </c>
      <c r="Q91" s="36">
        <v>0</v>
      </c>
      <c r="R91" s="35">
        <v>0</v>
      </c>
      <c r="S91" s="5">
        <v>0</v>
      </c>
      <c r="T91" s="36">
        <v>0</v>
      </c>
      <c r="U91" s="35">
        <v>0</v>
      </c>
      <c r="V91" s="5">
        <v>0</v>
      </c>
      <c r="W91" s="36">
        <v>0</v>
      </c>
      <c r="X91" s="35">
        <v>0</v>
      </c>
      <c r="Y91" s="5">
        <v>0</v>
      </c>
      <c r="Z91" s="36">
        <v>0</v>
      </c>
      <c r="AA91" s="35"/>
      <c r="AB91" s="5"/>
      <c r="AC91" s="36"/>
      <c r="AD91" s="7">
        <f t="shared" si="39"/>
        <v>0</v>
      </c>
      <c r="AE91" s="10">
        <f t="shared" si="40"/>
        <v>0</v>
      </c>
      <c r="AF91" s="4"/>
      <c r="AG91" s="2"/>
      <c r="AH91" s="1"/>
      <c r="AI91" s="1"/>
      <c r="AJ91" s="1"/>
      <c r="AK91" s="2"/>
      <c r="AL91" s="1"/>
      <c r="AM91" s="1"/>
      <c r="AN91" s="1"/>
      <c r="AO91" s="2"/>
      <c r="AP91" s="1"/>
      <c r="AQ91" s="1"/>
      <c r="AR91" s="1"/>
      <c r="AS91" s="2"/>
      <c r="AT91" s="1"/>
      <c r="AU91" s="1"/>
      <c r="AV91" s="1"/>
      <c r="AW91" s="2"/>
      <c r="AX91" s="1"/>
      <c r="AY91" s="1"/>
      <c r="AZ91" s="1"/>
      <c r="BA91" s="2"/>
      <c r="BB91" s="1"/>
      <c r="BC91" s="1"/>
      <c r="BD91" s="1"/>
      <c r="BE91" s="2"/>
      <c r="BF91" s="1"/>
      <c r="BG91" s="1"/>
      <c r="BH91" s="1"/>
      <c r="BI91" s="2"/>
      <c r="BJ91" s="1"/>
      <c r="BK91" s="1"/>
      <c r="BL91" s="1"/>
      <c r="BM91" s="2"/>
      <c r="BN91" s="1"/>
      <c r="BO91" s="1"/>
      <c r="BP91" s="1"/>
      <c r="BQ91" s="2"/>
      <c r="BR91" s="1"/>
      <c r="BS91" s="1"/>
      <c r="BT91" s="1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</row>
    <row r="92" spans="1:163" x14ac:dyDescent="0.3">
      <c r="A92" s="49">
        <v>2010</v>
      </c>
      <c r="B92" s="45" t="s">
        <v>13</v>
      </c>
      <c r="C92" s="35">
        <v>0</v>
      </c>
      <c r="D92" s="5">
        <v>0</v>
      </c>
      <c r="E92" s="36">
        <v>0</v>
      </c>
      <c r="F92" s="35">
        <v>0</v>
      </c>
      <c r="G92" s="5">
        <v>0</v>
      </c>
      <c r="H92" s="36">
        <v>0</v>
      </c>
      <c r="I92" s="35">
        <v>0</v>
      </c>
      <c r="J92" s="5">
        <v>0</v>
      </c>
      <c r="K92" s="36">
        <v>0</v>
      </c>
      <c r="L92" s="35">
        <v>0</v>
      </c>
      <c r="M92" s="5">
        <v>0</v>
      </c>
      <c r="N92" s="36">
        <v>0</v>
      </c>
      <c r="O92" s="35">
        <v>0</v>
      </c>
      <c r="P92" s="5">
        <v>0</v>
      </c>
      <c r="Q92" s="36">
        <v>0</v>
      </c>
      <c r="R92" s="35">
        <v>0</v>
      </c>
      <c r="S92" s="5">
        <v>0</v>
      </c>
      <c r="T92" s="36">
        <v>0</v>
      </c>
      <c r="U92" s="35">
        <v>0</v>
      </c>
      <c r="V92" s="5">
        <v>0</v>
      </c>
      <c r="W92" s="36">
        <v>0</v>
      </c>
      <c r="X92" s="35">
        <v>0</v>
      </c>
      <c r="Y92" s="5">
        <v>0</v>
      </c>
      <c r="Z92" s="36">
        <v>0</v>
      </c>
      <c r="AA92" s="35"/>
      <c r="AB92" s="5"/>
      <c r="AC92" s="36"/>
      <c r="AD92" s="7">
        <f t="shared" si="39"/>
        <v>0</v>
      </c>
      <c r="AE92" s="10">
        <f t="shared" si="40"/>
        <v>0</v>
      </c>
      <c r="AF92" s="4"/>
      <c r="AG92" s="2"/>
      <c r="AH92" s="1"/>
      <c r="AI92" s="1"/>
      <c r="AJ92" s="1"/>
      <c r="AK92" s="2"/>
      <c r="AL92" s="1"/>
      <c r="AM92" s="1"/>
      <c r="AN92" s="1"/>
      <c r="AO92" s="2"/>
      <c r="AP92" s="1"/>
      <c r="AQ92" s="1"/>
      <c r="AR92" s="1"/>
      <c r="AS92" s="2"/>
      <c r="AT92" s="1"/>
      <c r="AU92" s="1"/>
      <c r="AV92" s="1"/>
      <c r="AW92" s="2"/>
      <c r="AX92" s="1"/>
      <c r="AY92" s="1"/>
      <c r="AZ92" s="1"/>
      <c r="BA92" s="2"/>
      <c r="BB92" s="1"/>
      <c r="BC92" s="1"/>
      <c r="BD92" s="1"/>
      <c r="BE92" s="2"/>
      <c r="BF92" s="1"/>
      <c r="BG92" s="1"/>
      <c r="BH92" s="1"/>
      <c r="BI92" s="2"/>
      <c r="BJ92" s="1"/>
      <c r="BK92" s="1"/>
      <c r="BL92" s="1"/>
      <c r="BM92" s="2"/>
      <c r="BN92" s="1"/>
      <c r="BO92" s="1"/>
      <c r="BP92" s="1"/>
      <c r="BQ92" s="2"/>
      <c r="BR92" s="1"/>
      <c r="BS92" s="1"/>
      <c r="BT92" s="1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</row>
    <row r="93" spans="1:163" x14ac:dyDescent="0.3">
      <c r="A93" s="49">
        <v>2010</v>
      </c>
      <c r="B93" s="45" t="s">
        <v>14</v>
      </c>
      <c r="C93" s="35">
        <v>0</v>
      </c>
      <c r="D93" s="5">
        <v>0</v>
      </c>
      <c r="E93" s="36">
        <v>0</v>
      </c>
      <c r="F93" s="35">
        <v>0</v>
      </c>
      <c r="G93" s="5">
        <v>0</v>
      </c>
      <c r="H93" s="36">
        <v>0</v>
      </c>
      <c r="I93" s="35">
        <v>0</v>
      </c>
      <c r="J93" s="5">
        <v>0</v>
      </c>
      <c r="K93" s="36">
        <v>0</v>
      </c>
      <c r="L93" s="35">
        <v>0</v>
      </c>
      <c r="M93" s="5">
        <v>0</v>
      </c>
      <c r="N93" s="36">
        <v>0</v>
      </c>
      <c r="O93" s="35">
        <v>0</v>
      </c>
      <c r="P93" s="5">
        <v>0</v>
      </c>
      <c r="Q93" s="36">
        <v>0</v>
      </c>
      <c r="R93" s="35">
        <v>0</v>
      </c>
      <c r="S93" s="5">
        <v>0</v>
      </c>
      <c r="T93" s="36">
        <v>0</v>
      </c>
      <c r="U93" s="35">
        <v>0</v>
      </c>
      <c r="V93" s="5">
        <v>0</v>
      </c>
      <c r="W93" s="36">
        <v>0</v>
      </c>
      <c r="X93" s="35">
        <v>0</v>
      </c>
      <c r="Y93" s="5">
        <v>0</v>
      </c>
      <c r="Z93" s="36">
        <v>0</v>
      </c>
      <c r="AA93" s="35"/>
      <c r="AB93" s="5"/>
      <c r="AC93" s="36"/>
      <c r="AD93" s="7">
        <f t="shared" si="39"/>
        <v>0</v>
      </c>
      <c r="AE93" s="10">
        <f t="shared" si="40"/>
        <v>0</v>
      </c>
      <c r="AF93" s="4"/>
      <c r="AG93" s="2"/>
      <c r="AH93" s="1"/>
      <c r="AI93" s="1"/>
      <c r="AJ93" s="1"/>
      <c r="AK93" s="2"/>
      <c r="AL93" s="1"/>
      <c r="AM93" s="1"/>
      <c r="AN93" s="1"/>
      <c r="AO93" s="2"/>
      <c r="AP93" s="1"/>
      <c r="AQ93" s="1"/>
      <c r="AR93" s="1"/>
      <c r="AS93" s="2"/>
      <c r="AT93" s="1"/>
      <c r="AU93" s="1"/>
      <c r="AV93" s="1"/>
      <c r="AW93" s="2"/>
      <c r="AX93" s="1"/>
      <c r="AY93" s="1"/>
      <c r="AZ93" s="1"/>
      <c r="BA93" s="2"/>
      <c r="BB93" s="1"/>
      <c r="BC93" s="1"/>
      <c r="BD93" s="1"/>
      <c r="BE93" s="2"/>
      <c r="BF93" s="1"/>
      <c r="BG93" s="1"/>
      <c r="BH93" s="1"/>
      <c r="BI93" s="2"/>
      <c r="BJ93" s="1"/>
      <c r="BK93" s="1"/>
      <c r="BL93" s="1"/>
      <c r="BM93" s="2"/>
      <c r="BN93" s="1"/>
      <c r="BO93" s="1"/>
      <c r="BP93" s="1"/>
      <c r="BQ93" s="2"/>
      <c r="BR93" s="1"/>
      <c r="BS93" s="1"/>
      <c r="BT93" s="1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</row>
    <row r="94" spans="1:163" x14ac:dyDescent="0.3">
      <c r="A94" s="49">
        <v>2010</v>
      </c>
      <c r="B94" s="45" t="s">
        <v>15</v>
      </c>
      <c r="C94" s="35">
        <v>0</v>
      </c>
      <c r="D94" s="5">
        <v>0</v>
      </c>
      <c r="E94" s="36">
        <v>0</v>
      </c>
      <c r="F94" s="35">
        <v>0</v>
      </c>
      <c r="G94" s="5">
        <v>0</v>
      </c>
      <c r="H94" s="36">
        <v>0</v>
      </c>
      <c r="I94" s="35">
        <v>0</v>
      </c>
      <c r="J94" s="5">
        <v>0</v>
      </c>
      <c r="K94" s="36">
        <v>0</v>
      </c>
      <c r="L94" s="35">
        <v>0</v>
      </c>
      <c r="M94" s="5">
        <v>0</v>
      </c>
      <c r="N94" s="36">
        <v>0</v>
      </c>
      <c r="O94" s="35">
        <v>0</v>
      </c>
      <c r="P94" s="5">
        <v>0</v>
      </c>
      <c r="Q94" s="36">
        <v>0</v>
      </c>
      <c r="R94" s="35">
        <v>0</v>
      </c>
      <c r="S94" s="5">
        <v>0</v>
      </c>
      <c r="T94" s="36">
        <v>0</v>
      </c>
      <c r="U94" s="35">
        <v>0</v>
      </c>
      <c r="V94" s="5">
        <v>0</v>
      </c>
      <c r="W94" s="36">
        <v>0</v>
      </c>
      <c r="X94" s="35">
        <v>0</v>
      </c>
      <c r="Y94" s="5">
        <v>0</v>
      </c>
      <c r="Z94" s="36">
        <v>0</v>
      </c>
      <c r="AA94" s="35"/>
      <c r="AB94" s="5"/>
      <c r="AC94" s="36"/>
      <c r="AD94" s="7">
        <f t="shared" si="39"/>
        <v>0</v>
      </c>
      <c r="AE94" s="10">
        <f t="shared" si="40"/>
        <v>0</v>
      </c>
      <c r="AF94" s="4"/>
      <c r="AG94" s="2"/>
      <c r="AH94" s="1"/>
      <c r="AI94" s="1"/>
      <c r="AJ94" s="1"/>
      <c r="AK94" s="2"/>
      <c r="AL94" s="1"/>
      <c r="AM94" s="1"/>
      <c r="AN94" s="1"/>
      <c r="AO94" s="2"/>
      <c r="AP94" s="1"/>
      <c r="AQ94" s="1"/>
      <c r="AR94" s="1"/>
      <c r="AS94" s="2"/>
      <c r="AT94" s="1"/>
      <c r="AU94" s="1"/>
      <c r="AV94" s="1"/>
      <c r="AW94" s="2"/>
      <c r="AX94" s="1"/>
      <c r="AY94" s="1"/>
      <c r="AZ94" s="1"/>
      <c r="BA94" s="2"/>
      <c r="BB94" s="1"/>
      <c r="BC94" s="1"/>
      <c r="BD94" s="1"/>
      <c r="BE94" s="2"/>
      <c r="BF94" s="1"/>
      <c r="BG94" s="1"/>
      <c r="BH94" s="1"/>
      <c r="BI94" s="2"/>
      <c r="BJ94" s="1"/>
      <c r="BK94" s="1"/>
      <c r="BL94" s="1"/>
      <c r="BM94" s="2"/>
      <c r="BN94" s="1"/>
      <c r="BO94" s="1"/>
      <c r="BP94" s="1"/>
      <c r="BQ94" s="2"/>
      <c r="BR94" s="1"/>
      <c r="BS94" s="1"/>
      <c r="BT94" s="1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</row>
    <row r="95" spans="1:163" x14ac:dyDescent="0.3">
      <c r="A95" s="49">
        <v>2010</v>
      </c>
      <c r="B95" s="45" t="s">
        <v>16</v>
      </c>
      <c r="C95" s="35">
        <v>0</v>
      </c>
      <c r="D95" s="5">
        <v>0</v>
      </c>
      <c r="E95" s="36">
        <v>0</v>
      </c>
      <c r="F95" s="41">
        <v>1</v>
      </c>
      <c r="G95" s="9">
        <v>2</v>
      </c>
      <c r="H95" s="36">
        <f t="shared" si="51"/>
        <v>2000</v>
      </c>
      <c r="I95" s="35">
        <v>0</v>
      </c>
      <c r="J95" s="5">
        <v>0</v>
      </c>
      <c r="K95" s="36">
        <v>0</v>
      </c>
      <c r="L95" s="35">
        <v>0</v>
      </c>
      <c r="M95" s="5">
        <v>0</v>
      </c>
      <c r="N95" s="36">
        <v>0</v>
      </c>
      <c r="O95" s="35">
        <v>0</v>
      </c>
      <c r="P95" s="5">
        <v>0</v>
      </c>
      <c r="Q95" s="36">
        <v>0</v>
      </c>
      <c r="R95" s="35">
        <v>0</v>
      </c>
      <c r="S95" s="5">
        <v>0</v>
      </c>
      <c r="T95" s="36">
        <v>0</v>
      </c>
      <c r="U95" s="35">
        <v>0</v>
      </c>
      <c r="V95" s="5">
        <v>0</v>
      </c>
      <c r="W95" s="36">
        <v>0</v>
      </c>
      <c r="X95" s="35">
        <v>0</v>
      </c>
      <c r="Y95" s="5">
        <v>0</v>
      </c>
      <c r="Z95" s="36">
        <v>0</v>
      </c>
      <c r="AA95" s="35"/>
      <c r="AB95" s="5"/>
      <c r="AC95" s="36"/>
      <c r="AD95" s="7">
        <f t="shared" si="39"/>
        <v>1</v>
      </c>
      <c r="AE95" s="10">
        <f t="shared" si="40"/>
        <v>2</v>
      </c>
      <c r="AF95" s="4"/>
      <c r="AG95" s="2"/>
      <c r="AH95" s="1"/>
      <c r="AI95" s="1"/>
      <c r="AJ95" s="1"/>
      <c r="AK95" s="2"/>
      <c r="AL95" s="1"/>
      <c r="AM95" s="1"/>
      <c r="AN95" s="1"/>
      <c r="AO95" s="2"/>
      <c r="AP95" s="1"/>
      <c r="AQ95" s="1"/>
      <c r="AR95" s="1"/>
      <c r="AS95" s="2"/>
      <c r="AT95" s="1"/>
      <c r="AU95" s="1"/>
      <c r="AV95" s="1"/>
      <c r="AW95" s="2"/>
      <c r="AX95" s="1"/>
      <c r="AY95" s="1"/>
      <c r="AZ95" s="1"/>
      <c r="BA95" s="2"/>
      <c r="BB95" s="1"/>
      <c r="BC95" s="1"/>
      <c r="BD95" s="1"/>
      <c r="BE95" s="2"/>
      <c r="BF95" s="1"/>
      <c r="BG95" s="1"/>
      <c r="BH95" s="1"/>
      <c r="BI95" s="2"/>
      <c r="BJ95" s="1"/>
      <c r="BK95" s="1"/>
      <c r="BL95" s="1"/>
      <c r="BM95" s="2"/>
      <c r="BN95" s="1"/>
      <c r="BO95" s="1"/>
      <c r="BP95" s="1"/>
      <c r="BQ95" s="2"/>
      <c r="BR95" s="1"/>
      <c r="BS95" s="1"/>
      <c r="BT95" s="1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</row>
    <row r="96" spans="1:163" ht="15" thickBot="1" x14ac:dyDescent="0.35">
      <c r="A96" s="46"/>
      <c r="B96" s="47" t="s">
        <v>17</v>
      </c>
      <c r="C96" s="37">
        <f>SUM(C84:C95)</f>
        <v>0</v>
      </c>
      <c r="D96" s="29">
        <f>SUM(D84:D95)</f>
        <v>0</v>
      </c>
      <c r="E96" s="38"/>
      <c r="F96" s="37">
        <f t="shared" ref="F96:G96" si="52">SUM(F84:F95)</f>
        <v>2</v>
      </c>
      <c r="G96" s="29">
        <f t="shared" si="52"/>
        <v>9</v>
      </c>
      <c r="H96" s="38"/>
      <c r="I96" s="37">
        <f t="shared" ref="I96:J96" si="53">SUM(I84:I95)</f>
        <v>0</v>
      </c>
      <c r="J96" s="29">
        <f t="shared" si="53"/>
        <v>0</v>
      </c>
      <c r="K96" s="38"/>
      <c r="L96" s="37">
        <f t="shared" ref="L96:M96" si="54">SUM(L84:L95)</f>
        <v>0</v>
      </c>
      <c r="M96" s="29">
        <f t="shared" si="54"/>
        <v>0</v>
      </c>
      <c r="N96" s="38"/>
      <c r="O96" s="37">
        <f t="shared" ref="O96:P96" si="55">SUM(O84:O95)</f>
        <v>0</v>
      </c>
      <c r="P96" s="29">
        <f t="shared" si="55"/>
        <v>0</v>
      </c>
      <c r="Q96" s="38"/>
      <c r="R96" s="37">
        <f t="shared" ref="R96:S96" si="56">SUM(R84:R95)</f>
        <v>0</v>
      </c>
      <c r="S96" s="29">
        <f t="shared" si="56"/>
        <v>0</v>
      </c>
      <c r="T96" s="38"/>
      <c r="U96" s="37">
        <f t="shared" ref="U96:V96" si="57">SUM(U84:U95)</f>
        <v>0</v>
      </c>
      <c r="V96" s="29">
        <f t="shared" si="57"/>
        <v>0</v>
      </c>
      <c r="W96" s="38"/>
      <c r="X96" s="37">
        <f t="shared" ref="X96:Y96" si="58">SUM(X84:X95)</f>
        <v>15</v>
      </c>
      <c r="Y96" s="29">
        <f t="shared" si="58"/>
        <v>129</v>
      </c>
      <c r="Z96" s="38"/>
      <c r="AA96" s="37"/>
      <c r="AB96" s="29"/>
      <c r="AC96" s="38"/>
      <c r="AD96" s="30">
        <f t="shared" si="39"/>
        <v>2</v>
      </c>
      <c r="AE96" s="31">
        <f t="shared" si="40"/>
        <v>9</v>
      </c>
      <c r="AF96" s="4"/>
      <c r="AG96" s="2"/>
      <c r="AH96" s="1"/>
      <c r="AI96" s="1"/>
      <c r="AJ96" s="1"/>
      <c r="AK96" s="2"/>
      <c r="AL96" s="1"/>
      <c r="AM96" s="1"/>
      <c r="AN96" s="1"/>
      <c r="AO96" s="2"/>
      <c r="AP96" s="1"/>
      <c r="AQ96" s="1"/>
      <c r="AR96" s="1"/>
      <c r="AS96" s="2"/>
      <c r="AT96" s="1"/>
      <c r="AU96" s="1"/>
      <c r="AV96" s="1"/>
      <c r="AW96" s="2"/>
      <c r="AX96" s="1"/>
      <c r="AY96" s="1"/>
      <c r="AZ96" s="1"/>
      <c r="BA96" s="2"/>
      <c r="BB96" s="1"/>
      <c r="BC96" s="1"/>
      <c r="BD96" s="1"/>
      <c r="BE96" s="2"/>
      <c r="BF96" s="1"/>
      <c r="BG96" s="1"/>
      <c r="BH96" s="1"/>
      <c r="BI96" s="2"/>
      <c r="BJ96" s="1"/>
      <c r="BK96" s="1"/>
      <c r="BL96" s="1"/>
      <c r="BM96" s="2"/>
      <c r="BN96" s="1"/>
      <c r="BO96" s="1"/>
      <c r="BP96" s="1"/>
      <c r="BQ96" s="2"/>
      <c r="BR96" s="1"/>
      <c r="BS96" s="1"/>
      <c r="BT96" s="1"/>
      <c r="BU96" s="2"/>
      <c r="BV96" s="1"/>
      <c r="BW96" s="1"/>
      <c r="BX96" s="1"/>
      <c r="BY96" s="2"/>
      <c r="BZ96" s="1"/>
      <c r="CA96" s="1"/>
      <c r="CB96" s="1"/>
      <c r="CC96" s="2"/>
      <c r="CD96" s="1"/>
      <c r="CE96" s="1"/>
      <c r="CF96" s="1"/>
      <c r="CG96" s="2"/>
      <c r="CH96" s="1"/>
      <c r="CI96" s="1"/>
      <c r="CJ96" s="1"/>
      <c r="CO96" s="3"/>
      <c r="CT96" s="3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</row>
    <row r="97" spans="1:163" x14ac:dyDescent="0.3">
      <c r="A97" s="49">
        <v>2011</v>
      </c>
      <c r="B97" s="45" t="s">
        <v>5</v>
      </c>
      <c r="C97" s="35">
        <v>0</v>
      </c>
      <c r="D97" s="5">
        <v>0</v>
      </c>
      <c r="E97" s="36">
        <v>0</v>
      </c>
      <c r="F97" s="35">
        <v>0</v>
      </c>
      <c r="G97" s="5">
        <v>0</v>
      </c>
      <c r="H97" s="36">
        <v>0</v>
      </c>
      <c r="I97" s="35">
        <v>0</v>
      </c>
      <c r="J97" s="5">
        <v>0</v>
      </c>
      <c r="K97" s="36">
        <v>0</v>
      </c>
      <c r="L97" s="35">
        <v>0</v>
      </c>
      <c r="M97" s="5">
        <v>0</v>
      </c>
      <c r="N97" s="36">
        <v>0</v>
      </c>
      <c r="O97" s="35">
        <v>0</v>
      </c>
      <c r="P97" s="5">
        <v>0</v>
      </c>
      <c r="Q97" s="36">
        <v>0</v>
      </c>
      <c r="R97" s="35">
        <v>0</v>
      </c>
      <c r="S97" s="5">
        <v>0</v>
      </c>
      <c r="T97" s="36">
        <v>0</v>
      </c>
      <c r="U97" s="35">
        <v>0</v>
      </c>
      <c r="V97" s="5">
        <v>0</v>
      </c>
      <c r="W97" s="36">
        <v>0</v>
      </c>
      <c r="X97" s="35">
        <v>0</v>
      </c>
      <c r="Y97" s="5">
        <v>0</v>
      </c>
      <c r="Z97" s="36">
        <v>0</v>
      </c>
      <c r="AA97" s="35"/>
      <c r="AB97" s="5"/>
      <c r="AC97" s="36"/>
      <c r="AD97" s="7">
        <f t="shared" si="39"/>
        <v>0</v>
      </c>
      <c r="AE97" s="10">
        <f t="shared" si="40"/>
        <v>0</v>
      </c>
      <c r="AF97" s="4"/>
      <c r="AG97" s="2"/>
      <c r="AH97" s="1"/>
      <c r="AI97" s="1"/>
      <c r="AJ97" s="1"/>
      <c r="AK97" s="2"/>
      <c r="AL97" s="1"/>
      <c r="AM97" s="1"/>
      <c r="AN97" s="1"/>
      <c r="AO97" s="2"/>
      <c r="AP97" s="1"/>
      <c r="AQ97" s="1"/>
      <c r="AR97" s="1"/>
      <c r="AS97" s="2"/>
      <c r="AT97" s="1"/>
      <c r="AU97" s="1"/>
      <c r="AV97" s="1"/>
      <c r="AW97" s="2"/>
      <c r="AX97" s="1"/>
      <c r="AY97" s="1"/>
      <c r="AZ97" s="1"/>
      <c r="BA97" s="2"/>
      <c r="BB97" s="1"/>
      <c r="BC97" s="1"/>
      <c r="BD97" s="1"/>
      <c r="BE97" s="2"/>
      <c r="BF97" s="1"/>
      <c r="BG97" s="1"/>
      <c r="BH97" s="1"/>
      <c r="BI97" s="2"/>
      <c r="BJ97" s="1"/>
      <c r="BK97" s="1"/>
      <c r="BL97" s="1"/>
      <c r="BM97" s="2"/>
      <c r="BN97" s="1"/>
      <c r="BO97" s="1"/>
      <c r="BP97" s="1"/>
      <c r="BQ97" s="2"/>
      <c r="BR97" s="1"/>
      <c r="BS97" s="1"/>
      <c r="BT97" s="1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</row>
    <row r="98" spans="1:163" x14ac:dyDescent="0.3">
      <c r="A98" s="49">
        <v>2011</v>
      </c>
      <c r="B98" s="45" t="s">
        <v>6</v>
      </c>
      <c r="C98" s="35">
        <v>0</v>
      </c>
      <c r="D98" s="5">
        <v>0</v>
      </c>
      <c r="E98" s="36">
        <v>0</v>
      </c>
      <c r="F98" s="35">
        <v>0</v>
      </c>
      <c r="G98" s="5">
        <v>0</v>
      </c>
      <c r="H98" s="36">
        <v>0</v>
      </c>
      <c r="I98" s="35">
        <v>0</v>
      </c>
      <c r="J98" s="5">
        <v>0</v>
      </c>
      <c r="K98" s="36">
        <v>0</v>
      </c>
      <c r="L98" s="35">
        <v>0</v>
      </c>
      <c r="M98" s="5">
        <v>0</v>
      </c>
      <c r="N98" s="36">
        <v>0</v>
      </c>
      <c r="O98" s="35">
        <v>0</v>
      </c>
      <c r="P98" s="5">
        <v>0</v>
      </c>
      <c r="Q98" s="36">
        <v>0</v>
      </c>
      <c r="R98" s="35">
        <v>0</v>
      </c>
      <c r="S98" s="5">
        <v>0</v>
      </c>
      <c r="T98" s="36">
        <v>0</v>
      </c>
      <c r="U98" s="35">
        <v>0</v>
      </c>
      <c r="V98" s="5">
        <v>0</v>
      </c>
      <c r="W98" s="36">
        <v>0</v>
      </c>
      <c r="X98" s="35">
        <v>0</v>
      </c>
      <c r="Y98" s="5">
        <v>0</v>
      </c>
      <c r="Z98" s="36">
        <v>0</v>
      </c>
      <c r="AA98" s="35"/>
      <c r="AB98" s="5"/>
      <c r="AC98" s="36"/>
      <c r="AD98" s="7">
        <f t="shared" si="39"/>
        <v>0</v>
      </c>
      <c r="AE98" s="10">
        <f t="shared" si="40"/>
        <v>0</v>
      </c>
      <c r="AF98" s="4"/>
      <c r="AG98" s="2"/>
      <c r="AH98" s="1"/>
      <c r="AI98" s="1"/>
      <c r="AJ98" s="1"/>
      <c r="AK98" s="2"/>
      <c r="AL98" s="1"/>
      <c r="AM98" s="1"/>
      <c r="AN98" s="1"/>
      <c r="AO98" s="2"/>
      <c r="AP98" s="1"/>
      <c r="AQ98" s="1"/>
      <c r="AR98" s="1"/>
      <c r="AS98" s="2"/>
      <c r="AT98" s="1"/>
      <c r="AU98" s="1"/>
      <c r="AV98" s="1"/>
      <c r="AW98" s="2"/>
      <c r="AX98" s="1"/>
      <c r="AY98" s="1"/>
      <c r="AZ98" s="1"/>
      <c r="BA98" s="2"/>
      <c r="BB98" s="1"/>
      <c r="BC98" s="1"/>
      <c r="BD98" s="1"/>
      <c r="BE98" s="2"/>
      <c r="BF98" s="1"/>
      <c r="BG98" s="1"/>
      <c r="BH98" s="1"/>
      <c r="BI98" s="2"/>
      <c r="BJ98" s="1"/>
      <c r="BK98" s="1"/>
      <c r="BL98" s="1"/>
      <c r="BM98" s="2"/>
      <c r="BN98" s="1"/>
      <c r="BO98" s="1"/>
      <c r="BP98" s="1"/>
      <c r="BQ98" s="2"/>
      <c r="BR98" s="1"/>
      <c r="BS98" s="1"/>
      <c r="BT98" s="1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</row>
    <row r="99" spans="1:163" x14ac:dyDescent="0.3">
      <c r="A99" s="49">
        <v>2011</v>
      </c>
      <c r="B99" s="45" t="s">
        <v>7</v>
      </c>
      <c r="C99" s="35">
        <v>0</v>
      </c>
      <c r="D99" s="5">
        <v>0</v>
      </c>
      <c r="E99" s="36">
        <v>0</v>
      </c>
      <c r="F99" s="35">
        <v>0</v>
      </c>
      <c r="G99" s="5">
        <v>0</v>
      </c>
      <c r="H99" s="36">
        <v>0</v>
      </c>
      <c r="I99" s="35">
        <v>0</v>
      </c>
      <c r="J99" s="5">
        <v>0</v>
      </c>
      <c r="K99" s="36">
        <v>0</v>
      </c>
      <c r="L99" s="35">
        <v>0</v>
      </c>
      <c r="M99" s="5">
        <v>0</v>
      </c>
      <c r="N99" s="36">
        <v>0</v>
      </c>
      <c r="O99" s="35">
        <v>0</v>
      </c>
      <c r="P99" s="5">
        <v>0</v>
      </c>
      <c r="Q99" s="36">
        <v>0</v>
      </c>
      <c r="R99" s="35">
        <v>0</v>
      </c>
      <c r="S99" s="5">
        <v>0</v>
      </c>
      <c r="T99" s="36">
        <v>0</v>
      </c>
      <c r="U99" s="35">
        <v>0</v>
      </c>
      <c r="V99" s="5">
        <v>0</v>
      </c>
      <c r="W99" s="36">
        <v>0</v>
      </c>
      <c r="X99" s="35">
        <v>0</v>
      </c>
      <c r="Y99" s="5">
        <v>0</v>
      </c>
      <c r="Z99" s="36">
        <v>0</v>
      </c>
      <c r="AA99" s="35"/>
      <c r="AB99" s="5"/>
      <c r="AC99" s="36"/>
      <c r="AD99" s="7">
        <f t="shared" si="39"/>
        <v>0</v>
      </c>
      <c r="AE99" s="10">
        <f t="shared" si="40"/>
        <v>0</v>
      </c>
      <c r="AF99" s="4"/>
      <c r="AG99" s="2"/>
      <c r="AH99" s="1"/>
      <c r="AI99" s="1"/>
      <c r="AJ99" s="1"/>
      <c r="AK99" s="2"/>
      <c r="AL99" s="1"/>
      <c r="AM99" s="1"/>
      <c r="AN99" s="1"/>
      <c r="AO99" s="2"/>
      <c r="AP99" s="1"/>
      <c r="AQ99" s="1"/>
      <c r="AR99" s="1"/>
      <c r="AS99" s="2"/>
      <c r="AT99" s="1"/>
      <c r="AU99" s="1"/>
      <c r="AV99" s="1"/>
      <c r="AW99" s="2"/>
      <c r="AX99" s="1"/>
      <c r="AY99" s="1"/>
      <c r="AZ99" s="1"/>
      <c r="BA99" s="2"/>
      <c r="BB99" s="1"/>
      <c r="BC99" s="1"/>
      <c r="BD99" s="1"/>
      <c r="BE99" s="2"/>
      <c r="BF99" s="1"/>
      <c r="BG99" s="1"/>
      <c r="BH99" s="1"/>
      <c r="BI99" s="2"/>
      <c r="BJ99" s="1"/>
      <c r="BK99" s="1"/>
      <c r="BL99" s="1"/>
      <c r="BM99" s="2"/>
      <c r="BN99" s="1"/>
      <c r="BO99" s="1"/>
      <c r="BP99" s="1"/>
      <c r="BQ99" s="2"/>
      <c r="BR99" s="1"/>
      <c r="BS99" s="1"/>
      <c r="BT99" s="1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</row>
    <row r="100" spans="1:163" x14ac:dyDescent="0.3">
      <c r="A100" s="49">
        <v>2011</v>
      </c>
      <c r="B100" s="45" t="s">
        <v>8</v>
      </c>
      <c r="C100" s="35">
        <v>0</v>
      </c>
      <c r="D100" s="5">
        <v>0</v>
      </c>
      <c r="E100" s="36">
        <v>0</v>
      </c>
      <c r="F100" s="35">
        <v>0</v>
      </c>
      <c r="G100" s="5">
        <v>0</v>
      </c>
      <c r="H100" s="36">
        <v>0</v>
      </c>
      <c r="I100" s="35">
        <v>0</v>
      </c>
      <c r="J100" s="5">
        <v>0</v>
      </c>
      <c r="K100" s="36">
        <v>0</v>
      </c>
      <c r="L100" s="35">
        <v>0</v>
      </c>
      <c r="M100" s="5">
        <v>0</v>
      </c>
      <c r="N100" s="36">
        <v>0</v>
      </c>
      <c r="O100" s="35">
        <v>0</v>
      </c>
      <c r="P100" s="5">
        <v>0</v>
      </c>
      <c r="Q100" s="36">
        <v>0</v>
      </c>
      <c r="R100" s="35">
        <v>0</v>
      </c>
      <c r="S100" s="5">
        <v>0</v>
      </c>
      <c r="T100" s="36">
        <v>0</v>
      </c>
      <c r="U100" s="35">
        <v>0</v>
      </c>
      <c r="V100" s="5">
        <v>0</v>
      </c>
      <c r="W100" s="36">
        <v>0</v>
      </c>
      <c r="X100" s="35">
        <v>0</v>
      </c>
      <c r="Y100" s="5">
        <v>0</v>
      </c>
      <c r="Z100" s="36">
        <v>0</v>
      </c>
      <c r="AA100" s="35"/>
      <c r="AB100" s="5"/>
      <c r="AC100" s="36"/>
      <c r="AD100" s="7">
        <f t="shared" si="39"/>
        <v>0</v>
      </c>
      <c r="AE100" s="10">
        <f t="shared" si="40"/>
        <v>0</v>
      </c>
      <c r="AF100" s="4"/>
      <c r="AG100" s="2"/>
      <c r="AH100" s="1"/>
      <c r="AI100" s="1"/>
      <c r="AJ100" s="1"/>
      <c r="AK100" s="2"/>
      <c r="AL100" s="1"/>
      <c r="AM100" s="1"/>
      <c r="AN100" s="1"/>
      <c r="AO100" s="2"/>
      <c r="AP100" s="1"/>
      <c r="AQ100" s="1"/>
      <c r="AR100" s="1"/>
      <c r="AS100" s="2"/>
      <c r="AT100" s="1"/>
      <c r="AU100" s="1"/>
      <c r="AV100" s="1"/>
      <c r="AW100" s="2"/>
      <c r="AX100" s="1"/>
      <c r="AY100" s="1"/>
      <c r="AZ100" s="1"/>
      <c r="BA100" s="2"/>
      <c r="BB100" s="1"/>
      <c r="BC100" s="1"/>
      <c r="BD100" s="1"/>
      <c r="BE100" s="2"/>
      <c r="BF100" s="1"/>
      <c r="BG100" s="1"/>
      <c r="BH100" s="1"/>
      <c r="BI100" s="2"/>
      <c r="BJ100" s="1"/>
      <c r="BK100" s="1"/>
      <c r="BL100" s="1"/>
      <c r="BM100" s="2"/>
      <c r="BN100" s="1"/>
      <c r="BO100" s="1"/>
      <c r="BP100" s="1"/>
      <c r="BQ100" s="2"/>
      <c r="BR100" s="1"/>
      <c r="BS100" s="1"/>
      <c r="BT100" s="1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</row>
    <row r="101" spans="1:163" x14ac:dyDescent="0.3">
      <c r="A101" s="49">
        <v>2011</v>
      </c>
      <c r="B101" s="45" t="s">
        <v>9</v>
      </c>
      <c r="C101" s="35">
        <v>0</v>
      </c>
      <c r="D101" s="5">
        <v>0</v>
      </c>
      <c r="E101" s="36">
        <v>0</v>
      </c>
      <c r="F101" s="35">
        <v>0</v>
      </c>
      <c r="G101" s="5">
        <v>0</v>
      </c>
      <c r="H101" s="36">
        <v>0</v>
      </c>
      <c r="I101" s="35">
        <v>0</v>
      </c>
      <c r="J101" s="5">
        <v>0</v>
      </c>
      <c r="K101" s="36">
        <v>0</v>
      </c>
      <c r="L101" s="35">
        <v>0</v>
      </c>
      <c r="M101" s="5">
        <v>0</v>
      </c>
      <c r="N101" s="36">
        <v>0</v>
      </c>
      <c r="O101" s="35">
        <v>0</v>
      </c>
      <c r="P101" s="5">
        <v>0</v>
      </c>
      <c r="Q101" s="36">
        <v>0</v>
      </c>
      <c r="R101" s="35">
        <v>0</v>
      </c>
      <c r="S101" s="5">
        <v>0</v>
      </c>
      <c r="T101" s="36">
        <v>0</v>
      </c>
      <c r="U101" s="35">
        <v>0</v>
      </c>
      <c r="V101" s="5">
        <v>0</v>
      </c>
      <c r="W101" s="36">
        <v>0</v>
      </c>
      <c r="X101" s="35">
        <v>0</v>
      </c>
      <c r="Y101" s="5">
        <v>0</v>
      </c>
      <c r="Z101" s="36">
        <v>0</v>
      </c>
      <c r="AA101" s="35"/>
      <c r="AB101" s="5"/>
      <c r="AC101" s="36"/>
      <c r="AD101" s="7">
        <f t="shared" si="39"/>
        <v>0</v>
      </c>
      <c r="AE101" s="10">
        <f t="shared" si="40"/>
        <v>0</v>
      </c>
      <c r="AF101" s="4"/>
      <c r="AG101" s="2"/>
      <c r="AH101" s="1"/>
      <c r="AI101" s="1"/>
      <c r="AJ101" s="1"/>
      <c r="AK101" s="2"/>
      <c r="AL101" s="1"/>
      <c r="AM101" s="1"/>
      <c r="AN101" s="1"/>
      <c r="AO101" s="2"/>
      <c r="AP101" s="1"/>
      <c r="AQ101" s="1"/>
      <c r="AR101" s="1"/>
      <c r="AS101" s="2"/>
      <c r="AT101" s="1"/>
      <c r="AU101" s="1"/>
      <c r="AV101" s="1"/>
      <c r="AW101" s="2"/>
      <c r="AX101" s="1"/>
      <c r="AY101" s="1"/>
      <c r="AZ101" s="1"/>
      <c r="BA101" s="2"/>
      <c r="BB101" s="1"/>
      <c r="BC101" s="1"/>
      <c r="BD101" s="1"/>
      <c r="BE101" s="2"/>
      <c r="BF101" s="1"/>
      <c r="BG101" s="1"/>
      <c r="BH101" s="1"/>
      <c r="BI101" s="2"/>
      <c r="BJ101" s="1"/>
      <c r="BK101" s="1"/>
      <c r="BL101" s="1"/>
      <c r="BM101" s="2"/>
      <c r="BN101" s="1"/>
      <c r="BO101" s="1"/>
      <c r="BP101" s="1"/>
      <c r="BQ101" s="2"/>
      <c r="BR101" s="1"/>
      <c r="BS101" s="1"/>
      <c r="BT101" s="1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</row>
    <row r="102" spans="1:163" x14ac:dyDescent="0.3">
      <c r="A102" s="49">
        <v>2011</v>
      </c>
      <c r="B102" s="45" t="s">
        <v>10</v>
      </c>
      <c r="C102" s="35">
        <v>0</v>
      </c>
      <c r="D102" s="5">
        <v>0</v>
      </c>
      <c r="E102" s="36">
        <v>0</v>
      </c>
      <c r="F102" s="35">
        <v>0</v>
      </c>
      <c r="G102" s="5">
        <v>0</v>
      </c>
      <c r="H102" s="36">
        <v>0</v>
      </c>
      <c r="I102" s="35">
        <v>0</v>
      </c>
      <c r="J102" s="5">
        <v>0</v>
      </c>
      <c r="K102" s="36">
        <v>0</v>
      </c>
      <c r="L102" s="35">
        <v>0</v>
      </c>
      <c r="M102" s="5">
        <v>0</v>
      </c>
      <c r="N102" s="36">
        <v>0</v>
      </c>
      <c r="O102" s="35">
        <v>0</v>
      </c>
      <c r="P102" s="5">
        <v>0</v>
      </c>
      <c r="Q102" s="36">
        <v>0</v>
      </c>
      <c r="R102" s="35">
        <v>0</v>
      </c>
      <c r="S102" s="5">
        <v>0</v>
      </c>
      <c r="T102" s="36">
        <v>0</v>
      </c>
      <c r="U102" s="35">
        <v>0</v>
      </c>
      <c r="V102" s="5">
        <v>0</v>
      </c>
      <c r="W102" s="36">
        <v>0</v>
      </c>
      <c r="X102" s="35">
        <v>0</v>
      </c>
      <c r="Y102" s="5">
        <v>0</v>
      </c>
      <c r="Z102" s="36">
        <v>0</v>
      </c>
      <c r="AA102" s="35"/>
      <c r="AB102" s="5"/>
      <c r="AC102" s="36"/>
      <c r="AD102" s="7">
        <f t="shared" ref="AD102:AD131" si="59">C102+F102+L102+R102+AA102</f>
        <v>0</v>
      </c>
      <c r="AE102" s="10">
        <f t="shared" ref="AE102:AE131" si="60">D102+G102+M102+S102+AB102</f>
        <v>0</v>
      </c>
      <c r="AF102" s="4"/>
      <c r="AG102" s="2"/>
      <c r="AH102" s="1"/>
      <c r="AI102" s="1"/>
      <c r="AJ102" s="1"/>
      <c r="AK102" s="2"/>
      <c r="AL102" s="1"/>
      <c r="AM102" s="1"/>
      <c r="AN102" s="1"/>
      <c r="AO102" s="2"/>
      <c r="AP102" s="1"/>
      <c r="AQ102" s="1"/>
      <c r="AR102" s="1"/>
      <c r="AS102" s="2"/>
      <c r="AT102" s="1"/>
      <c r="AU102" s="1"/>
      <c r="AV102" s="1"/>
      <c r="AW102" s="2"/>
      <c r="AX102" s="1"/>
      <c r="AY102" s="1"/>
      <c r="AZ102" s="1"/>
      <c r="BA102" s="2"/>
      <c r="BB102" s="1"/>
      <c r="BC102" s="1"/>
      <c r="BD102" s="1"/>
      <c r="BE102" s="2"/>
      <c r="BF102" s="1"/>
      <c r="BG102" s="1"/>
      <c r="BH102" s="1"/>
      <c r="BI102" s="2"/>
      <c r="BJ102" s="1"/>
      <c r="BK102" s="1"/>
      <c r="BL102" s="1"/>
      <c r="BM102" s="2"/>
      <c r="BN102" s="1"/>
      <c r="BO102" s="1"/>
      <c r="BP102" s="1"/>
      <c r="BQ102" s="2"/>
      <c r="BR102" s="1"/>
      <c r="BS102" s="1"/>
      <c r="BT102" s="1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</row>
    <row r="103" spans="1:163" x14ac:dyDescent="0.3">
      <c r="A103" s="49">
        <v>2011</v>
      </c>
      <c r="B103" s="45" t="s">
        <v>11</v>
      </c>
      <c r="C103" s="41">
        <v>1</v>
      </c>
      <c r="D103" s="9">
        <v>1</v>
      </c>
      <c r="E103" s="36">
        <f t="shared" ref="E103" si="61">D103/C103*1000</f>
        <v>1000</v>
      </c>
      <c r="F103" s="35">
        <v>0</v>
      </c>
      <c r="G103" s="5">
        <v>0</v>
      </c>
      <c r="H103" s="36">
        <v>0</v>
      </c>
      <c r="I103" s="35">
        <v>0</v>
      </c>
      <c r="J103" s="5">
        <v>0</v>
      </c>
      <c r="K103" s="36">
        <v>0</v>
      </c>
      <c r="L103" s="35">
        <v>0</v>
      </c>
      <c r="M103" s="5">
        <v>0</v>
      </c>
      <c r="N103" s="36">
        <v>0</v>
      </c>
      <c r="O103" s="35">
        <v>0</v>
      </c>
      <c r="P103" s="5">
        <v>0</v>
      </c>
      <c r="Q103" s="36">
        <v>0</v>
      </c>
      <c r="R103" s="35">
        <v>0</v>
      </c>
      <c r="S103" s="5">
        <v>0</v>
      </c>
      <c r="T103" s="36">
        <v>0</v>
      </c>
      <c r="U103" s="35">
        <v>0</v>
      </c>
      <c r="V103" s="5">
        <v>0</v>
      </c>
      <c r="W103" s="36">
        <v>0</v>
      </c>
      <c r="X103" s="35">
        <v>0</v>
      </c>
      <c r="Y103" s="5">
        <v>0</v>
      </c>
      <c r="Z103" s="36">
        <v>0</v>
      </c>
      <c r="AA103" s="35"/>
      <c r="AB103" s="5"/>
      <c r="AC103" s="36"/>
      <c r="AD103" s="7">
        <f t="shared" si="59"/>
        <v>1</v>
      </c>
      <c r="AE103" s="10">
        <f t="shared" si="60"/>
        <v>1</v>
      </c>
      <c r="AF103" s="4"/>
      <c r="AG103" s="2"/>
      <c r="AH103" s="1"/>
      <c r="AI103" s="1"/>
      <c r="AJ103" s="1"/>
      <c r="AK103" s="2"/>
      <c r="AL103" s="1"/>
      <c r="AM103" s="1"/>
      <c r="AN103" s="1"/>
      <c r="AO103" s="2"/>
      <c r="AP103" s="1"/>
      <c r="AQ103" s="1"/>
      <c r="AR103" s="1"/>
      <c r="AS103" s="2"/>
      <c r="AT103" s="1"/>
      <c r="AU103" s="1"/>
      <c r="AV103" s="1"/>
      <c r="AW103" s="2"/>
      <c r="AX103" s="1"/>
      <c r="AY103" s="1"/>
      <c r="AZ103" s="1"/>
      <c r="BA103" s="2"/>
      <c r="BB103" s="1"/>
      <c r="BC103" s="1"/>
      <c r="BD103" s="1"/>
      <c r="BE103" s="2"/>
      <c r="BF103" s="1"/>
      <c r="BG103" s="1"/>
      <c r="BH103" s="1"/>
      <c r="BI103" s="2"/>
      <c r="BJ103" s="1"/>
      <c r="BK103" s="1"/>
      <c r="BL103" s="1"/>
      <c r="BM103" s="2"/>
      <c r="BN103" s="1"/>
      <c r="BO103" s="1"/>
      <c r="BP103" s="1"/>
      <c r="BQ103" s="2"/>
      <c r="BR103" s="1"/>
      <c r="BS103" s="1"/>
      <c r="BT103" s="1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</row>
    <row r="104" spans="1:163" x14ac:dyDescent="0.3">
      <c r="A104" s="49">
        <v>2011</v>
      </c>
      <c r="B104" s="45" t="s">
        <v>12</v>
      </c>
      <c r="C104" s="35">
        <v>0</v>
      </c>
      <c r="D104" s="5">
        <v>0</v>
      </c>
      <c r="E104" s="36">
        <v>0</v>
      </c>
      <c r="F104" s="35">
        <v>0</v>
      </c>
      <c r="G104" s="5">
        <v>0</v>
      </c>
      <c r="H104" s="36">
        <v>0</v>
      </c>
      <c r="I104" s="35">
        <v>0</v>
      </c>
      <c r="J104" s="5">
        <v>0</v>
      </c>
      <c r="K104" s="36">
        <v>0</v>
      </c>
      <c r="L104" s="35">
        <v>0</v>
      </c>
      <c r="M104" s="5">
        <v>0</v>
      </c>
      <c r="N104" s="36">
        <v>0</v>
      </c>
      <c r="O104" s="35">
        <v>0</v>
      </c>
      <c r="P104" s="5">
        <v>0</v>
      </c>
      <c r="Q104" s="36">
        <v>0</v>
      </c>
      <c r="R104" s="35">
        <v>0</v>
      </c>
      <c r="S104" s="5">
        <v>0</v>
      </c>
      <c r="T104" s="36">
        <v>0</v>
      </c>
      <c r="U104" s="35">
        <v>0</v>
      </c>
      <c r="V104" s="5">
        <v>0</v>
      </c>
      <c r="W104" s="36">
        <v>0</v>
      </c>
      <c r="X104" s="35">
        <v>0</v>
      </c>
      <c r="Y104" s="5">
        <v>0</v>
      </c>
      <c r="Z104" s="36">
        <v>0</v>
      </c>
      <c r="AA104" s="35"/>
      <c r="AB104" s="5"/>
      <c r="AC104" s="36"/>
      <c r="AD104" s="7">
        <f t="shared" si="59"/>
        <v>0</v>
      </c>
      <c r="AE104" s="10">
        <f t="shared" si="60"/>
        <v>0</v>
      </c>
      <c r="AF104" s="4"/>
      <c r="AG104" s="2"/>
      <c r="AH104" s="1"/>
      <c r="AI104" s="1"/>
      <c r="AJ104" s="1"/>
      <c r="AK104" s="2"/>
      <c r="AL104" s="1"/>
      <c r="AM104" s="1"/>
      <c r="AN104" s="1"/>
      <c r="AO104" s="2"/>
      <c r="AP104" s="1"/>
      <c r="AQ104" s="1"/>
      <c r="AR104" s="1"/>
      <c r="AS104" s="2"/>
      <c r="AT104" s="1"/>
      <c r="AU104" s="1"/>
      <c r="AV104" s="1"/>
      <c r="AW104" s="2"/>
      <c r="AX104" s="1"/>
      <c r="AY104" s="1"/>
      <c r="AZ104" s="1"/>
      <c r="BA104" s="2"/>
      <c r="BB104" s="1"/>
      <c r="BC104" s="1"/>
      <c r="BD104" s="1"/>
      <c r="BE104" s="2"/>
      <c r="BF104" s="1"/>
      <c r="BG104" s="1"/>
      <c r="BH104" s="1"/>
      <c r="BI104" s="2"/>
      <c r="BJ104" s="1"/>
      <c r="BK104" s="1"/>
      <c r="BL104" s="1"/>
      <c r="BM104" s="2"/>
      <c r="BN104" s="1"/>
      <c r="BO104" s="1"/>
      <c r="BP104" s="1"/>
      <c r="BQ104" s="2"/>
      <c r="BR104" s="1"/>
      <c r="BS104" s="1"/>
      <c r="BT104" s="1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</row>
    <row r="105" spans="1:163" x14ac:dyDescent="0.3">
      <c r="A105" s="49">
        <v>2011</v>
      </c>
      <c r="B105" s="45" t="s">
        <v>13</v>
      </c>
      <c r="C105" s="35">
        <v>0</v>
      </c>
      <c r="D105" s="5">
        <v>0</v>
      </c>
      <c r="E105" s="36">
        <v>0</v>
      </c>
      <c r="F105" s="35">
        <v>0</v>
      </c>
      <c r="G105" s="5">
        <v>0</v>
      </c>
      <c r="H105" s="36">
        <v>0</v>
      </c>
      <c r="I105" s="35">
        <v>0</v>
      </c>
      <c r="J105" s="5">
        <v>0</v>
      </c>
      <c r="K105" s="36">
        <v>0</v>
      </c>
      <c r="L105" s="35">
        <v>0</v>
      </c>
      <c r="M105" s="5">
        <v>0</v>
      </c>
      <c r="N105" s="36">
        <v>0</v>
      </c>
      <c r="O105" s="35">
        <v>0</v>
      </c>
      <c r="P105" s="5">
        <v>0</v>
      </c>
      <c r="Q105" s="36">
        <v>0</v>
      </c>
      <c r="R105" s="35">
        <v>0</v>
      </c>
      <c r="S105" s="5">
        <v>0</v>
      </c>
      <c r="T105" s="36">
        <v>0</v>
      </c>
      <c r="U105" s="35">
        <v>0</v>
      </c>
      <c r="V105" s="5">
        <v>0</v>
      </c>
      <c r="W105" s="36">
        <v>0</v>
      </c>
      <c r="X105" s="35">
        <v>0</v>
      </c>
      <c r="Y105" s="5">
        <v>0</v>
      </c>
      <c r="Z105" s="36">
        <v>0</v>
      </c>
      <c r="AA105" s="35"/>
      <c r="AB105" s="5"/>
      <c r="AC105" s="36"/>
      <c r="AD105" s="7">
        <f t="shared" si="59"/>
        <v>0</v>
      </c>
      <c r="AE105" s="10">
        <f t="shared" si="60"/>
        <v>0</v>
      </c>
      <c r="AF105" s="4"/>
      <c r="AG105" s="2"/>
      <c r="AH105" s="1"/>
      <c r="AI105" s="1"/>
      <c r="AJ105" s="1"/>
      <c r="AK105" s="2"/>
      <c r="AL105" s="1"/>
      <c r="AM105" s="1"/>
      <c r="AN105" s="1"/>
      <c r="AO105" s="2"/>
      <c r="AP105" s="1"/>
      <c r="AQ105" s="1"/>
      <c r="AR105" s="1"/>
      <c r="AS105" s="2"/>
      <c r="AT105" s="1"/>
      <c r="AU105" s="1"/>
      <c r="AV105" s="1"/>
      <c r="AW105" s="2"/>
      <c r="AX105" s="1"/>
      <c r="AY105" s="1"/>
      <c r="AZ105" s="1"/>
      <c r="BA105" s="2"/>
      <c r="BB105" s="1"/>
      <c r="BC105" s="1"/>
      <c r="BD105" s="1"/>
      <c r="BE105" s="2"/>
      <c r="BF105" s="1"/>
      <c r="BG105" s="1"/>
      <c r="BH105" s="1"/>
      <c r="BI105" s="2"/>
      <c r="BJ105" s="1"/>
      <c r="BK105" s="1"/>
      <c r="BL105" s="1"/>
      <c r="BM105" s="2"/>
      <c r="BN105" s="1"/>
      <c r="BO105" s="1"/>
      <c r="BP105" s="1"/>
      <c r="BQ105" s="2"/>
      <c r="BR105" s="1"/>
      <c r="BS105" s="1"/>
      <c r="BT105" s="1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</row>
    <row r="106" spans="1:163" x14ac:dyDescent="0.3">
      <c r="A106" s="49">
        <v>2011</v>
      </c>
      <c r="B106" s="45" t="s">
        <v>14</v>
      </c>
      <c r="C106" s="35">
        <v>0</v>
      </c>
      <c r="D106" s="5">
        <v>0</v>
      </c>
      <c r="E106" s="36">
        <v>0</v>
      </c>
      <c r="F106" s="35">
        <v>0</v>
      </c>
      <c r="G106" s="5">
        <v>0</v>
      </c>
      <c r="H106" s="36">
        <v>0</v>
      </c>
      <c r="I106" s="35">
        <v>0</v>
      </c>
      <c r="J106" s="5">
        <v>0</v>
      </c>
      <c r="K106" s="36">
        <v>0</v>
      </c>
      <c r="L106" s="35">
        <v>0</v>
      </c>
      <c r="M106" s="5">
        <v>0</v>
      </c>
      <c r="N106" s="36">
        <v>0</v>
      </c>
      <c r="O106" s="35">
        <v>0</v>
      </c>
      <c r="P106" s="5">
        <v>0</v>
      </c>
      <c r="Q106" s="36">
        <v>0</v>
      </c>
      <c r="R106" s="35">
        <v>0</v>
      </c>
      <c r="S106" s="5">
        <v>0</v>
      </c>
      <c r="T106" s="36">
        <v>0</v>
      </c>
      <c r="U106" s="35">
        <v>0</v>
      </c>
      <c r="V106" s="5">
        <v>0</v>
      </c>
      <c r="W106" s="36">
        <v>0</v>
      </c>
      <c r="X106" s="35">
        <v>0</v>
      </c>
      <c r="Y106" s="5">
        <v>0</v>
      </c>
      <c r="Z106" s="36">
        <v>0</v>
      </c>
      <c r="AA106" s="35"/>
      <c r="AB106" s="5"/>
      <c r="AC106" s="36"/>
      <c r="AD106" s="7">
        <f t="shared" si="59"/>
        <v>0</v>
      </c>
      <c r="AE106" s="10">
        <f t="shared" si="60"/>
        <v>0</v>
      </c>
      <c r="AF106" s="4"/>
      <c r="AG106" s="2"/>
      <c r="AH106" s="1"/>
      <c r="AI106" s="1"/>
      <c r="AJ106" s="1"/>
      <c r="AK106" s="2"/>
      <c r="AL106" s="1"/>
      <c r="AM106" s="1"/>
      <c r="AN106" s="1"/>
      <c r="AO106" s="2"/>
      <c r="AP106" s="1"/>
      <c r="AQ106" s="1"/>
      <c r="AR106" s="1"/>
      <c r="AS106" s="2"/>
      <c r="AT106" s="1"/>
      <c r="AU106" s="1"/>
      <c r="AV106" s="1"/>
      <c r="AW106" s="2"/>
      <c r="AX106" s="1"/>
      <c r="AY106" s="1"/>
      <c r="AZ106" s="1"/>
      <c r="BA106" s="2"/>
      <c r="BB106" s="1"/>
      <c r="BC106" s="1"/>
      <c r="BD106" s="1"/>
      <c r="BE106" s="2"/>
      <c r="BF106" s="1"/>
      <c r="BG106" s="1"/>
      <c r="BH106" s="1"/>
      <c r="BI106" s="2"/>
      <c r="BJ106" s="1"/>
      <c r="BK106" s="1"/>
      <c r="BL106" s="1"/>
      <c r="BM106" s="2"/>
      <c r="BN106" s="1"/>
      <c r="BO106" s="1"/>
      <c r="BP106" s="1"/>
      <c r="BQ106" s="2"/>
      <c r="BR106" s="1"/>
      <c r="BS106" s="1"/>
      <c r="BT106" s="1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</row>
    <row r="107" spans="1:163" x14ac:dyDescent="0.3">
      <c r="A107" s="49">
        <v>2011</v>
      </c>
      <c r="B107" s="45" t="s">
        <v>15</v>
      </c>
      <c r="C107" s="35">
        <v>0</v>
      </c>
      <c r="D107" s="5">
        <v>0</v>
      </c>
      <c r="E107" s="36">
        <v>0</v>
      </c>
      <c r="F107" s="35">
        <v>0</v>
      </c>
      <c r="G107" s="5">
        <v>0</v>
      </c>
      <c r="H107" s="36">
        <v>0</v>
      </c>
      <c r="I107" s="35">
        <v>0</v>
      </c>
      <c r="J107" s="5">
        <v>0</v>
      </c>
      <c r="K107" s="36">
        <v>0</v>
      </c>
      <c r="L107" s="35">
        <v>0</v>
      </c>
      <c r="M107" s="5">
        <v>0</v>
      </c>
      <c r="N107" s="36">
        <v>0</v>
      </c>
      <c r="O107" s="35">
        <v>0</v>
      </c>
      <c r="P107" s="5">
        <v>0</v>
      </c>
      <c r="Q107" s="36">
        <v>0</v>
      </c>
      <c r="R107" s="35">
        <v>0</v>
      </c>
      <c r="S107" s="5">
        <v>0</v>
      </c>
      <c r="T107" s="36">
        <v>0</v>
      </c>
      <c r="U107" s="35">
        <v>0</v>
      </c>
      <c r="V107" s="5">
        <v>0</v>
      </c>
      <c r="W107" s="36">
        <v>0</v>
      </c>
      <c r="X107" s="35">
        <v>0</v>
      </c>
      <c r="Y107" s="5">
        <v>0</v>
      </c>
      <c r="Z107" s="36">
        <v>0</v>
      </c>
      <c r="AA107" s="35"/>
      <c r="AB107" s="5"/>
      <c r="AC107" s="36"/>
      <c r="AD107" s="7">
        <f t="shared" si="59"/>
        <v>0</v>
      </c>
      <c r="AE107" s="10">
        <f t="shared" si="60"/>
        <v>0</v>
      </c>
      <c r="AF107" s="4"/>
      <c r="AG107" s="2"/>
      <c r="AH107" s="1"/>
      <c r="AI107" s="1"/>
      <c r="AJ107" s="1"/>
      <c r="AK107" s="2"/>
      <c r="AL107" s="1"/>
      <c r="AM107" s="1"/>
      <c r="AN107" s="1"/>
      <c r="AO107" s="2"/>
      <c r="AP107" s="1"/>
      <c r="AQ107" s="1"/>
      <c r="AR107" s="1"/>
      <c r="AS107" s="2"/>
      <c r="AT107" s="1"/>
      <c r="AU107" s="1"/>
      <c r="AV107" s="1"/>
      <c r="AW107" s="2"/>
      <c r="AX107" s="1"/>
      <c r="AY107" s="1"/>
      <c r="AZ107" s="1"/>
      <c r="BA107" s="2"/>
      <c r="BB107" s="1"/>
      <c r="BC107" s="1"/>
      <c r="BD107" s="1"/>
      <c r="BE107" s="2"/>
      <c r="BF107" s="1"/>
      <c r="BG107" s="1"/>
      <c r="BH107" s="1"/>
      <c r="BI107" s="2"/>
      <c r="BJ107" s="1"/>
      <c r="BK107" s="1"/>
      <c r="BL107" s="1"/>
      <c r="BM107" s="2"/>
      <c r="BN107" s="1"/>
      <c r="BO107" s="1"/>
      <c r="BP107" s="1"/>
      <c r="BQ107" s="2"/>
      <c r="BR107" s="1"/>
      <c r="BS107" s="1"/>
      <c r="BT107" s="1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</row>
    <row r="108" spans="1:163" x14ac:dyDescent="0.3">
      <c r="A108" s="49">
        <v>2011</v>
      </c>
      <c r="B108" s="45" t="s">
        <v>16</v>
      </c>
      <c r="C108" s="35">
        <v>0</v>
      </c>
      <c r="D108" s="5">
        <v>0</v>
      </c>
      <c r="E108" s="36">
        <v>0</v>
      </c>
      <c r="F108" s="35">
        <v>0</v>
      </c>
      <c r="G108" s="5">
        <v>0</v>
      </c>
      <c r="H108" s="36">
        <v>0</v>
      </c>
      <c r="I108" s="35">
        <v>0</v>
      </c>
      <c r="J108" s="5">
        <v>0</v>
      </c>
      <c r="K108" s="36">
        <v>0</v>
      </c>
      <c r="L108" s="35">
        <v>0</v>
      </c>
      <c r="M108" s="5">
        <v>0</v>
      </c>
      <c r="N108" s="36">
        <v>0</v>
      </c>
      <c r="O108" s="35">
        <v>0</v>
      </c>
      <c r="P108" s="5">
        <v>0</v>
      </c>
      <c r="Q108" s="36">
        <v>0</v>
      </c>
      <c r="R108" s="35">
        <v>0</v>
      </c>
      <c r="S108" s="5">
        <v>0</v>
      </c>
      <c r="T108" s="36">
        <v>0</v>
      </c>
      <c r="U108" s="35">
        <v>0</v>
      </c>
      <c r="V108" s="5">
        <v>0</v>
      </c>
      <c r="W108" s="36">
        <v>0</v>
      </c>
      <c r="X108" s="35">
        <v>0</v>
      </c>
      <c r="Y108" s="5">
        <v>0</v>
      </c>
      <c r="Z108" s="36">
        <v>0</v>
      </c>
      <c r="AA108" s="35"/>
      <c r="AB108" s="5"/>
      <c r="AC108" s="36"/>
      <c r="AD108" s="7">
        <f t="shared" si="59"/>
        <v>0</v>
      </c>
      <c r="AE108" s="10">
        <f t="shared" si="60"/>
        <v>0</v>
      </c>
      <c r="AF108" s="4"/>
      <c r="AG108" s="2"/>
      <c r="AH108" s="1"/>
      <c r="AI108" s="1"/>
      <c r="AJ108" s="1"/>
      <c r="AK108" s="2"/>
      <c r="AL108" s="1"/>
      <c r="AM108" s="1"/>
      <c r="AN108" s="1"/>
      <c r="AO108" s="2"/>
      <c r="AP108" s="1"/>
      <c r="AQ108" s="1"/>
      <c r="AR108" s="1"/>
      <c r="AS108" s="2"/>
      <c r="AT108" s="1"/>
      <c r="AU108" s="1"/>
      <c r="AV108" s="1"/>
      <c r="AW108" s="2"/>
      <c r="AX108" s="1"/>
      <c r="AY108" s="1"/>
      <c r="AZ108" s="1"/>
      <c r="BA108" s="2"/>
      <c r="BB108" s="1"/>
      <c r="BC108" s="1"/>
      <c r="BD108" s="1"/>
      <c r="BE108" s="2"/>
      <c r="BF108" s="1"/>
      <c r="BG108" s="1"/>
      <c r="BH108" s="1"/>
      <c r="BI108" s="2"/>
      <c r="BJ108" s="1"/>
      <c r="BK108" s="1"/>
      <c r="BL108" s="1"/>
      <c r="BM108" s="2"/>
      <c r="BN108" s="1"/>
      <c r="BO108" s="1"/>
      <c r="BP108" s="1"/>
      <c r="BQ108" s="2"/>
      <c r="BR108" s="1"/>
      <c r="BS108" s="1"/>
      <c r="BT108" s="1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</row>
    <row r="109" spans="1:163" ht="15" thickBot="1" x14ac:dyDescent="0.35">
      <c r="A109" s="46"/>
      <c r="B109" s="47" t="s">
        <v>17</v>
      </c>
      <c r="C109" s="37">
        <f>SUM(C97:C108)</f>
        <v>1</v>
      </c>
      <c r="D109" s="29">
        <f>SUM(D97:D108)</f>
        <v>1</v>
      </c>
      <c r="E109" s="38"/>
      <c r="F109" s="37">
        <f t="shared" ref="F109:G109" si="62">SUM(F97:F108)</f>
        <v>0</v>
      </c>
      <c r="G109" s="29">
        <f t="shared" si="62"/>
        <v>0</v>
      </c>
      <c r="H109" s="38"/>
      <c r="I109" s="37">
        <f t="shared" ref="I109:J109" si="63">SUM(I97:I108)</f>
        <v>0</v>
      </c>
      <c r="J109" s="29">
        <f t="shared" si="63"/>
        <v>0</v>
      </c>
      <c r="K109" s="38"/>
      <c r="L109" s="37">
        <f t="shared" ref="L109:M109" si="64">SUM(L97:L108)</f>
        <v>0</v>
      </c>
      <c r="M109" s="29">
        <f t="shared" si="64"/>
        <v>0</v>
      </c>
      <c r="N109" s="38"/>
      <c r="O109" s="37">
        <f t="shared" ref="O109:P109" si="65">SUM(O97:O108)</f>
        <v>0</v>
      </c>
      <c r="P109" s="29">
        <f t="shared" si="65"/>
        <v>0</v>
      </c>
      <c r="Q109" s="38"/>
      <c r="R109" s="37">
        <f t="shared" ref="R109:S109" si="66">SUM(R97:R108)</f>
        <v>0</v>
      </c>
      <c r="S109" s="29">
        <f t="shared" si="66"/>
        <v>0</v>
      </c>
      <c r="T109" s="38"/>
      <c r="U109" s="37">
        <f t="shared" ref="U109:V109" si="67">SUM(U97:U108)</f>
        <v>0</v>
      </c>
      <c r="V109" s="29">
        <f t="shared" si="67"/>
        <v>0</v>
      </c>
      <c r="W109" s="38"/>
      <c r="X109" s="37">
        <f t="shared" ref="X109:Y109" si="68">SUM(X97:X108)</f>
        <v>0</v>
      </c>
      <c r="Y109" s="29">
        <f t="shared" si="68"/>
        <v>0</v>
      </c>
      <c r="Z109" s="38"/>
      <c r="AA109" s="37"/>
      <c r="AB109" s="29"/>
      <c r="AC109" s="38"/>
      <c r="AD109" s="30">
        <f t="shared" si="59"/>
        <v>1</v>
      </c>
      <c r="AE109" s="31">
        <f t="shared" si="60"/>
        <v>1</v>
      </c>
      <c r="AF109" s="4"/>
      <c r="AG109" s="2"/>
      <c r="AH109" s="1"/>
      <c r="AI109" s="1"/>
      <c r="AJ109" s="1"/>
      <c r="AK109" s="2"/>
      <c r="AL109" s="1"/>
      <c r="AM109" s="1"/>
      <c r="AN109" s="1"/>
      <c r="AO109" s="2"/>
      <c r="AP109" s="1"/>
      <c r="AQ109" s="1"/>
      <c r="AR109" s="1"/>
      <c r="AS109" s="2"/>
      <c r="AT109" s="1"/>
      <c r="AU109" s="1"/>
      <c r="AV109" s="1"/>
      <c r="AW109" s="2"/>
      <c r="AX109" s="1"/>
      <c r="AY109" s="1"/>
      <c r="AZ109" s="1"/>
      <c r="BA109" s="2"/>
      <c r="BB109" s="1"/>
      <c r="BC109" s="1"/>
      <c r="BD109" s="1"/>
      <c r="BE109" s="2"/>
      <c r="BF109" s="1"/>
      <c r="BG109" s="1"/>
      <c r="BH109" s="1"/>
      <c r="BI109" s="2"/>
      <c r="BJ109" s="1"/>
      <c r="BK109" s="1"/>
      <c r="BL109" s="1"/>
      <c r="BM109" s="2"/>
      <c r="BN109" s="1"/>
      <c r="BO109" s="1"/>
      <c r="BP109" s="1"/>
      <c r="BQ109" s="2"/>
      <c r="BR109" s="1"/>
      <c r="BS109" s="1"/>
      <c r="BT109" s="1"/>
      <c r="BU109" s="2"/>
      <c r="BV109" s="1"/>
      <c r="BW109" s="1"/>
      <c r="BX109" s="1"/>
      <c r="BY109" s="2"/>
      <c r="BZ109" s="1"/>
      <c r="CA109" s="1"/>
      <c r="CB109" s="1"/>
      <c r="CC109" s="2"/>
      <c r="CD109" s="1"/>
      <c r="CE109" s="1"/>
      <c r="CF109" s="1"/>
      <c r="CG109" s="2"/>
      <c r="CH109" s="1"/>
      <c r="CI109" s="1"/>
      <c r="CJ109" s="1"/>
      <c r="CO109" s="3"/>
      <c r="CT109" s="3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</row>
    <row r="110" spans="1:163" x14ac:dyDescent="0.3">
      <c r="A110" s="49">
        <v>2012</v>
      </c>
      <c r="B110" s="45" t="s">
        <v>5</v>
      </c>
      <c r="C110" s="35">
        <v>0</v>
      </c>
      <c r="D110" s="5">
        <v>0</v>
      </c>
      <c r="E110" s="36">
        <v>0</v>
      </c>
      <c r="F110" s="35">
        <v>0</v>
      </c>
      <c r="G110" s="5">
        <v>0</v>
      </c>
      <c r="H110" s="36">
        <v>0</v>
      </c>
      <c r="I110" s="35">
        <v>0</v>
      </c>
      <c r="J110" s="5">
        <v>0</v>
      </c>
      <c r="K110" s="36">
        <v>0</v>
      </c>
      <c r="L110" s="35">
        <v>0</v>
      </c>
      <c r="M110" s="5">
        <v>0</v>
      </c>
      <c r="N110" s="36">
        <v>0</v>
      </c>
      <c r="O110" s="35">
        <v>0</v>
      </c>
      <c r="P110" s="5">
        <v>0</v>
      </c>
      <c r="Q110" s="36">
        <v>0</v>
      </c>
      <c r="R110" s="35">
        <v>0</v>
      </c>
      <c r="S110" s="5">
        <v>0</v>
      </c>
      <c r="T110" s="36">
        <v>0</v>
      </c>
      <c r="U110" s="35">
        <v>0</v>
      </c>
      <c r="V110" s="5">
        <v>0</v>
      </c>
      <c r="W110" s="36">
        <v>0</v>
      </c>
      <c r="X110" s="35">
        <v>0</v>
      </c>
      <c r="Y110" s="5">
        <v>0</v>
      </c>
      <c r="Z110" s="36">
        <v>0</v>
      </c>
      <c r="AA110" s="35"/>
      <c r="AB110" s="5"/>
      <c r="AC110" s="36"/>
      <c r="AD110" s="7">
        <f t="shared" si="59"/>
        <v>0</v>
      </c>
      <c r="AE110" s="10">
        <f t="shared" si="60"/>
        <v>0</v>
      </c>
      <c r="AF110" s="4"/>
      <c r="AG110" s="2"/>
      <c r="AH110" s="1"/>
      <c r="AI110" s="1"/>
      <c r="AJ110" s="1"/>
      <c r="AK110" s="2"/>
      <c r="AL110" s="1"/>
      <c r="AM110" s="1"/>
      <c r="AN110" s="1"/>
      <c r="AO110" s="2"/>
      <c r="AP110" s="1"/>
      <c r="AQ110" s="1"/>
      <c r="AR110" s="1"/>
      <c r="AS110" s="2"/>
      <c r="AT110" s="1"/>
      <c r="AU110" s="1"/>
      <c r="AV110" s="1"/>
      <c r="AW110" s="2"/>
      <c r="AX110" s="1"/>
      <c r="AY110" s="1"/>
      <c r="AZ110" s="1"/>
      <c r="BA110" s="2"/>
      <c r="BB110" s="1"/>
      <c r="BC110" s="1"/>
      <c r="BD110" s="1"/>
      <c r="BE110" s="2"/>
      <c r="BF110" s="1"/>
      <c r="BG110" s="1"/>
      <c r="BH110" s="1"/>
      <c r="BI110" s="2"/>
      <c r="BJ110" s="1"/>
      <c r="BK110" s="1"/>
      <c r="BL110" s="1"/>
      <c r="BM110" s="2"/>
      <c r="BN110" s="1"/>
      <c r="BO110" s="1"/>
      <c r="BP110" s="1"/>
      <c r="BQ110" s="2"/>
      <c r="BR110" s="1"/>
      <c r="BS110" s="1"/>
      <c r="BT110" s="1"/>
      <c r="BU110" s="2"/>
      <c r="BV110" s="1"/>
      <c r="BW110" s="1"/>
      <c r="BX110" s="1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</row>
    <row r="111" spans="1:163" x14ac:dyDescent="0.3">
      <c r="A111" s="49">
        <v>2012</v>
      </c>
      <c r="B111" s="45" t="s">
        <v>6</v>
      </c>
      <c r="C111" s="35">
        <v>0</v>
      </c>
      <c r="D111" s="5">
        <v>0</v>
      </c>
      <c r="E111" s="36">
        <v>0</v>
      </c>
      <c r="F111" s="35">
        <v>0</v>
      </c>
      <c r="G111" s="5">
        <v>0</v>
      </c>
      <c r="H111" s="36">
        <v>0</v>
      </c>
      <c r="I111" s="35">
        <v>0</v>
      </c>
      <c r="J111" s="5">
        <v>0</v>
      </c>
      <c r="K111" s="36">
        <v>0</v>
      </c>
      <c r="L111" s="35">
        <v>0</v>
      </c>
      <c r="M111" s="5">
        <v>0</v>
      </c>
      <c r="N111" s="36">
        <v>0</v>
      </c>
      <c r="O111" s="35">
        <v>0</v>
      </c>
      <c r="P111" s="5">
        <v>0</v>
      </c>
      <c r="Q111" s="36">
        <v>0</v>
      </c>
      <c r="R111" s="35">
        <v>0</v>
      </c>
      <c r="S111" s="5">
        <v>0</v>
      </c>
      <c r="T111" s="36">
        <v>0</v>
      </c>
      <c r="U111" s="35">
        <v>0</v>
      </c>
      <c r="V111" s="5">
        <v>0</v>
      </c>
      <c r="W111" s="36">
        <v>0</v>
      </c>
      <c r="X111" s="35">
        <v>0</v>
      </c>
      <c r="Y111" s="5">
        <v>0</v>
      </c>
      <c r="Z111" s="36">
        <v>0</v>
      </c>
      <c r="AA111" s="35"/>
      <c r="AB111" s="5"/>
      <c r="AC111" s="36"/>
      <c r="AD111" s="7">
        <f t="shared" si="59"/>
        <v>0</v>
      </c>
      <c r="AE111" s="10">
        <f t="shared" si="60"/>
        <v>0</v>
      </c>
      <c r="AF111" s="4"/>
      <c r="AG111" s="2"/>
      <c r="AH111" s="1"/>
      <c r="AI111" s="1"/>
      <c r="AJ111" s="1"/>
      <c r="AK111" s="2"/>
      <c r="AL111" s="1"/>
      <c r="AM111" s="1"/>
      <c r="AN111" s="1"/>
      <c r="AO111" s="2"/>
      <c r="AP111" s="1"/>
      <c r="AQ111" s="1"/>
      <c r="AR111" s="1"/>
      <c r="AS111" s="2"/>
      <c r="AT111" s="1"/>
      <c r="AU111" s="1"/>
      <c r="AV111" s="1"/>
      <c r="AW111" s="2"/>
      <c r="AX111" s="1"/>
      <c r="AY111" s="1"/>
      <c r="AZ111" s="1"/>
      <c r="BA111" s="2"/>
      <c r="BB111" s="1"/>
      <c r="BC111" s="1"/>
      <c r="BD111" s="1"/>
      <c r="BE111" s="2"/>
      <c r="BF111" s="1"/>
      <c r="BG111" s="1"/>
      <c r="BH111" s="1"/>
      <c r="BI111" s="2"/>
      <c r="BJ111" s="1"/>
      <c r="BK111" s="1"/>
      <c r="BL111" s="1"/>
      <c r="BM111" s="2"/>
      <c r="BN111" s="1"/>
      <c r="BO111" s="1"/>
      <c r="BP111" s="1"/>
      <c r="BQ111" s="2"/>
      <c r="BR111" s="1"/>
      <c r="BS111" s="1"/>
      <c r="BT111" s="1"/>
      <c r="BU111" s="2"/>
      <c r="BV111" s="1"/>
      <c r="BW111" s="1"/>
      <c r="BX111" s="1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</row>
    <row r="112" spans="1:163" x14ac:dyDescent="0.3">
      <c r="A112" s="49">
        <v>2012</v>
      </c>
      <c r="B112" s="45" t="s">
        <v>7</v>
      </c>
      <c r="C112" s="35">
        <v>0</v>
      </c>
      <c r="D112" s="5">
        <v>0</v>
      </c>
      <c r="E112" s="36">
        <v>0</v>
      </c>
      <c r="F112" s="35">
        <v>0</v>
      </c>
      <c r="G112" s="5">
        <v>0</v>
      </c>
      <c r="H112" s="36">
        <v>0</v>
      </c>
      <c r="I112" s="35">
        <v>0</v>
      </c>
      <c r="J112" s="5">
        <v>0</v>
      </c>
      <c r="K112" s="36">
        <v>0</v>
      </c>
      <c r="L112" s="35">
        <v>0</v>
      </c>
      <c r="M112" s="5">
        <v>0</v>
      </c>
      <c r="N112" s="36">
        <v>0</v>
      </c>
      <c r="O112" s="35">
        <v>0</v>
      </c>
      <c r="P112" s="5">
        <v>0</v>
      </c>
      <c r="Q112" s="36">
        <v>0</v>
      </c>
      <c r="R112" s="35">
        <v>0</v>
      </c>
      <c r="S112" s="5">
        <v>0</v>
      </c>
      <c r="T112" s="36">
        <v>0</v>
      </c>
      <c r="U112" s="35">
        <v>0</v>
      </c>
      <c r="V112" s="5">
        <v>0</v>
      </c>
      <c r="W112" s="36">
        <v>0</v>
      </c>
      <c r="X112" s="35">
        <v>0</v>
      </c>
      <c r="Y112" s="5">
        <v>0</v>
      </c>
      <c r="Z112" s="36">
        <v>0</v>
      </c>
      <c r="AA112" s="35"/>
      <c r="AB112" s="5"/>
      <c r="AC112" s="36"/>
      <c r="AD112" s="7">
        <f t="shared" si="59"/>
        <v>0</v>
      </c>
      <c r="AE112" s="10">
        <f t="shared" si="60"/>
        <v>0</v>
      </c>
      <c r="AF112" s="4"/>
      <c r="AG112" s="2"/>
      <c r="AH112" s="1"/>
      <c r="AI112" s="1"/>
      <c r="AJ112" s="1"/>
      <c r="AK112" s="2"/>
      <c r="AL112" s="1"/>
      <c r="AM112" s="1"/>
      <c r="AN112" s="1"/>
      <c r="AO112" s="2"/>
      <c r="AP112" s="1"/>
      <c r="AQ112" s="1"/>
      <c r="AR112" s="1"/>
      <c r="AS112" s="2"/>
      <c r="AT112" s="1"/>
      <c r="AU112" s="1"/>
      <c r="AV112" s="1"/>
      <c r="AW112" s="2"/>
      <c r="AX112" s="1"/>
      <c r="AY112" s="1"/>
      <c r="AZ112" s="1"/>
      <c r="BA112" s="2"/>
      <c r="BB112" s="1"/>
      <c r="BC112" s="1"/>
      <c r="BD112" s="1"/>
      <c r="BE112" s="2"/>
      <c r="BF112" s="1"/>
      <c r="BG112" s="1"/>
      <c r="BH112" s="1"/>
      <c r="BI112" s="2"/>
      <c r="BJ112" s="1"/>
      <c r="BK112" s="1"/>
      <c r="BL112" s="1"/>
      <c r="BM112" s="2"/>
      <c r="BN112" s="1"/>
      <c r="BO112" s="1"/>
      <c r="BP112" s="1"/>
      <c r="BQ112" s="2"/>
      <c r="BR112" s="1"/>
      <c r="BS112" s="1"/>
      <c r="BT112" s="1"/>
      <c r="BU112" s="2"/>
      <c r="BV112" s="1"/>
      <c r="BW112" s="1"/>
      <c r="BX112" s="1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</row>
    <row r="113" spans="1:163" x14ac:dyDescent="0.3">
      <c r="A113" s="49">
        <v>2012</v>
      </c>
      <c r="B113" s="45" t="s">
        <v>8</v>
      </c>
      <c r="C113" s="35">
        <v>0</v>
      </c>
      <c r="D113" s="5">
        <v>0</v>
      </c>
      <c r="E113" s="36">
        <v>0</v>
      </c>
      <c r="F113" s="35">
        <v>0</v>
      </c>
      <c r="G113" s="5">
        <v>0</v>
      </c>
      <c r="H113" s="36">
        <v>0</v>
      </c>
      <c r="I113" s="35">
        <v>0</v>
      </c>
      <c r="J113" s="5">
        <v>0</v>
      </c>
      <c r="K113" s="36">
        <v>0</v>
      </c>
      <c r="L113" s="35">
        <v>0</v>
      </c>
      <c r="M113" s="5">
        <v>0</v>
      </c>
      <c r="N113" s="36">
        <v>0</v>
      </c>
      <c r="O113" s="35">
        <v>0</v>
      </c>
      <c r="P113" s="5">
        <v>0</v>
      </c>
      <c r="Q113" s="36">
        <v>0</v>
      </c>
      <c r="R113" s="35">
        <v>0</v>
      </c>
      <c r="S113" s="5">
        <v>0</v>
      </c>
      <c r="T113" s="36">
        <v>0</v>
      </c>
      <c r="U113" s="35">
        <v>0</v>
      </c>
      <c r="V113" s="5">
        <v>0</v>
      </c>
      <c r="W113" s="36">
        <v>0</v>
      </c>
      <c r="X113" s="35">
        <v>0</v>
      </c>
      <c r="Y113" s="5">
        <v>0</v>
      </c>
      <c r="Z113" s="36">
        <v>0</v>
      </c>
      <c r="AA113" s="35"/>
      <c r="AB113" s="5"/>
      <c r="AC113" s="36"/>
      <c r="AD113" s="7">
        <f t="shared" si="59"/>
        <v>0</v>
      </c>
      <c r="AE113" s="10">
        <f t="shared" si="60"/>
        <v>0</v>
      </c>
      <c r="AF113" s="4"/>
      <c r="AG113" s="2"/>
      <c r="AH113" s="1"/>
      <c r="AI113" s="1"/>
      <c r="AJ113" s="1"/>
      <c r="AK113" s="2"/>
      <c r="AL113" s="1"/>
      <c r="AM113" s="1"/>
      <c r="AN113" s="1"/>
      <c r="AO113" s="2"/>
      <c r="AP113" s="1"/>
      <c r="AQ113" s="1"/>
      <c r="AR113" s="1"/>
      <c r="AS113" s="2"/>
      <c r="AT113" s="1"/>
      <c r="AU113" s="1"/>
      <c r="AV113" s="1"/>
      <c r="AW113" s="2"/>
      <c r="AX113" s="1"/>
      <c r="AY113" s="1"/>
      <c r="AZ113" s="1"/>
      <c r="BA113" s="2"/>
      <c r="BB113" s="1"/>
      <c r="BC113" s="1"/>
      <c r="BD113" s="1"/>
      <c r="BE113" s="2"/>
      <c r="BF113" s="1"/>
      <c r="BG113" s="1"/>
      <c r="BH113" s="1"/>
      <c r="BI113" s="2"/>
      <c r="BJ113" s="1"/>
      <c r="BK113" s="1"/>
      <c r="BL113" s="1"/>
      <c r="BM113" s="2"/>
      <c r="BN113" s="1"/>
      <c r="BO113" s="1"/>
      <c r="BP113" s="1"/>
      <c r="BQ113" s="2"/>
      <c r="BR113" s="1"/>
      <c r="BS113" s="1"/>
      <c r="BT113" s="1"/>
      <c r="BU113" s="2"/>
      <c r="BV113" s="1"/>
      <c r="BW113" s="1"/>
      <c r="BX113" s="1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</row>
    <row r="114" spans="1:163" x14ac:dyDescent="0.3">
      <c r="A114" s="49">
        <v>2012</v>
      </c>
      <c r="B114" s="45" t="s">
        <v>9</v>
      </c>
      <c r="C114" s="35">
        <v>0</v>
      </c>
      <c r="D114" s="5">
        <v>0</v>
      </c>
      <c r="E114" s="36">
        <v>0</v>
      </c>
      <c r="F114" s="35">
        <v>0</v>
      </c>
      <c r="G114" s="5">
        <v>0</v>
      </c>
      <c r="H114" s="36">
        <v>0</v>
      </c>
      <c r="I114" s="35">
        <v>0</v>
      </c>
      <c r="J114" s="5">
        <v>0</v>
      </c>
      <c r="K114" s="36">
        <v>0</v>
      </c>
      <c r="L114" s="35">
        <v>0</v>
      </c>
      <c r="M114" s="5">
        <v>0</v>
      </c>
      <c r="N114" s="36">
        <v>0</v>
      </c>
      <c r="O114" s="35">
        <v>0</v>
      </c>
      <c r="P114" s="5">
        <v>0</v>
      </c>
      <c r="Q114" s="36">
        <v>0</v>
      </c>
      <c r="R114" s="35">
        <v>0</v>
      </c>
      <c r="S114" s="5">
        <v>0</v>
      </c>
      <c r="T114" s="36">
        <v>0</v>
      </c>
      <c r="U114" s="35">
        <v>0</v>
      </c>
      <c r="V114" s="5">
        <v>0</v>
      </c>
      <c r="W114" s="36">
        <v>0</v>
      </c>
      <c r="X114" s="35">
        <v>0</v>
      </c>
      <c r="Y114" s="5">
        <v>0</v>
      </c>
      <c r="Z114" s="36">
        <v>0</v>
      </c>
      <c r="AA114" s="35"/>
      <c r="AB114" s="5"/>
      <c r="AC114" s="36"/>
      <c r="AD114" s="7">
        <f t="shared" si="59"/>
        <v>0</v>
      </c>
      <c r="AE114" s="10">
        <f t="shared" si="60"/>
        <v>0</v>
      </c>
      <c r="AF114" s="4"/>
      <c r="AG114" s="2"/>
      <c r="AH114" s="1"/>
      <c r="AI114" s="1"/>
      <c r="AJ114" s="1"/>
      <c r="AK114" s="2"/>
      <c r="AL114" s="1"/>
      <c r="AM114" s="1"/>
      <c r="AN114" s="1"/>
      <c r="AO114" s="2"/>
      <c r="AP114" s="1"/>
      <c r="AQ114" s="1"/>
      <c r="AR114" s="1"/>
      <c r="AS114" s="2"/>
      <c r="AT114" s="1"/>
      <c r="AU114" s="1"/>
      <c r="AV114" s="1"/>
      <c r="AW114" s="2"/>
      <c r="AX114" s="1"/>
      <c r="AY114" s="1"/>
      <c r="AZ114" s="1"/>
      <c r="BA114" s="2"/>
      <c r="BB114" s="1"/>
      <c r="BC114" s="1"/>
      <c r="BD114" s="1"/>
      <c r="BE114" s="2"/>
      <c r="BF114" s="1"/>
      <c r="BG114" s="1"/>
      <c r="BH114" s="1"/>
      <c r="BI114" s="2"/>
      <c r="BJ114" s="1"/>
      <c r="BK114" s="1"/>
      <c r="BL114" s="1"/>
      <c r="BM114" s="2"/>
      <c r="BN114" s="1"/>
      <c r="BO114" s="1"/>
      <c r="BP114" s="1"/>
      <c r="BQ114" s="2"/>
      <c r="BR114" s="1"/>
      <c r="BS114" s="1"/>
      <c r="BT114" s="1"/>
      <c r="BU114" s="2"/>
      <c r="BV114" s="1"/>
      <c r="BW114" s="1"/>
      <c r="BX114" s="1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</row>
    <row r="115" spans="1:163" x14ac:dyDescent="0.3">
      <c r="A115" s="49">
        <v>2012</v>
      </c>
      <c r="B115" s="45" t="s">
        <v>10</v>
      </c>
      <c r="C115" s="35">
        <v>0</v>
      </c>
      <c r="D115" s="5">
        <v>0</v>
      </c>
      <c r="E115" s="36">
        <v>0</v>
      </c>
      <c r="F115" s="35">
        <v>0</v>
      </c>
      <c r="G115" s="5">
        <v>0</v>
      </c>
      <c r="H115" s="36">
        <v>0</v>
      </c>
      <c r="I115" s="35">
        <v>0</v>
      </c>
      <c r="J115" s="5">
        <v>0</v>
      </c>
      <c r="K115" s="36">
        <v>0</v>
      </c>
      <c r="L115" s="35">
        <v>0</v>
      </c>
      <c r="M115" s="5">
        <v>0</v>
      </c>
      <c r="N115" s="36">
        <v>0</v>
      </c>
      <c r="O115" s="35">
        <v>0</v>
      </c>
      <c r="P115" s="5">
        <v>0</v>
      </c>
      <c r="Q115" s="36">
        <v>0</v>
      </c>
      <c r="R115" s="35">
        <v>0</v>
      </c>
      <c r="S115" s="5">
        <v>0</v>
      </c>
      <c r="T115" s="36">
        <v>0</v>
      </c>
      <c r="U115" s="35">
        <v>0</v>
      </c>
      <c r="V115" s="5">
        <v>0</v>
      </c>
      <c r="W115" s="36">
        <v>0</v>
      </c>
      <c r="X115" s="35">
        <v>0</v>
      </c>
      <c r="Y115" s="5">
        <v>0</v>
      </c>
      <c r="Z115" s="36">
        <v>0</v>
      </c>
      <c r="AA115" s="35"/>
      <c r="AB115" s="5"/>
      <c r="AC115" s="36"/>
      <c r="AD115" s="7">
        <f t="shared" si="59"/>
        <v>0</v>
      </c>
      <c r="AE115" s="10">
        <f t="shared" si="60"/>
        <v>0</v>
      </c>
      <c r="AF115" s="4"/>
      <c r="AG115" s="2"/>
      <c r="AH115" s="1"/>
      <c r="AI115" s="1"/>
      <c r="AJ115" s="1"/>
      <c r="AK115" s="2"/>
      <c r="AL115" s="1"/>
      <c r="AM115" s="1"/>
      <c r="AN115" s="1"/>
      <c r="AO115" s="2"/>
      <c r="AP115" s="1"/>
      <c r="AQ115" s="1"/>
      <c r="AR115" s="1"/>
      <c r="AS115" s="2"/>
      <c r="AT115" s="1"/>
      <c r="AU115" s="1"/>
      <c r="AV115" s="1"/>
      <c r="AW115" s="2"/>
      <c r="AX115" s="1"/>
      <c r="AY115" s="1"/>
      <c r="AZ115" s="1"/>
      <c r="BA115" s="2"/>
      <c r="BB115" s="1"/>
      <c r="BC115" s="1"/>
      <c r="BD115" s="1"/>
      <c r="BE115" s="2"/>
      <c r="BF115" s="1"/>
      <c r="BG115" s="1"/>
      <c r="BH115" s="1"/>
      <c r="BI115" s="2"/>
      <c r="BJ115" s="1"/>
      <c r="BK115" s="1"/>
      <c r="BL115" s="1"/>
      <c r="BM115" s="2"/>
      <c r="BN115" s="1"/>
      <c r="BO115" s="1"/>
      <c r="BP115" s="1"/>
      <c r="BQ115" s="2"/>
      <c r="BR115" s="1"/>
      <c r="BS115" s="1"/>
      <c r="BT115" s="1"/>
      <c r="BU115" s="2"/>
      <c r="BV115" s="1"/>
      <c r="BW115" s="1"/>
      <c r="BX115" s="1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</row>
    <row r="116" spans="1:163" x14ac:dyDescent="0.3">
      <c r="A116" s="49">
        <v>2012</v>
      </c>
      <c r="B116" s="45" t="s">
        <v>11</v>
      </c>
      <c r="C116" s="35">
        <v>0</v>
      </c>
      <c r="D116" s="5">
        <v>0</v>
      </c>
      <c r="E116" s="36">
        <v>0</v>
      </c>
      <c r="F116" s="35">
        <v>0</v>
      </c>
      <c r="G116" s="5">
        <v>0</v>
      </c>
      <c r="H116" s="36">
        <v>0</v>
      </c>
      <c r="I116" s="35">
        <v>0</v>
      </c>
      <c r="J116" s="5">
        <v>0</v>
      </c>
      <c r="K116" s="36">
        <v>0</v>
      </c>
      <c r="L116" s="35">
        <v>0</v>
      </c>
      <c r="M116" s="5">
        <v>0</v>
      </c>
      <c r="N116" s="36">
        <v>0</v>
      </c>
      <c r="O116" s="35">
        <v>0</v>
      </c>
      <c r="P116" s="5">
        <v>0</v>
      </c>
      <c r="Q116" s="36">
        <v>0</v>
      </c>
      <c r="R116" s="35">
        <v>0</v>
      </c>
      <c r="S116" s="5">
        <v>0</v>
      </c>
      <c r="T116" s="36">
        <v>0</v>
      </c>
      <c r="U116" s="35">
        <v>0</v>
      </c>
      <c r="V116" s="5">
        <v>0</v>
      </c>
      <c r="W116" s="36">
        <v>0</v>
      </c>
      <c r="X116" s="35">
        <v>0</v>
      </c>
      <c r="Y116" s="5">
        <v>0</v>
      </c>
      <c r="Z116" s="36">
        <v>0</v>
      </c>
      <c r="AA116" s="35"/>
      <c r="AB116" s="5"/>
      <c r="AC116" s="36"/>
      <c r="AD116" s="7">
        <f t="shared" si="59"/>
        <v>0</v>
      </c>
      <c r="AE116" s="10">
        <f t="shared" si="60"/>
        <v>0</v>
      </c>
      <c r="AF116" s="4"/>
      <c r="AG116" s="2"/>
      <c r="AH116" s="1"/>
      <c r="AI116" s="1"/>
      <c r="AJ116" s="1"/>
      <c r="AK116" s="2"/>
      <c r="AL116" s="1"/>
      <c r="AM116" s="1"/>
      <c r="AN116" s="1"/>
      <c r="AO116" s="2"/>
      <c r="AP116" s="1"/>
      <c r="AQ116" s="1"/>
      <c r="AR116" s="1"/>
      <c r="AS116" s="2"/>
      <c r="AT116" s="1"/>
      <c r="AU116" s="1"/>
      <c r="AV116" s="1"/>
      <c r="AW116" s="2"/>
      <c r="AX116" s="1"/>
      <c r="AY116" s="1"/>
      <c r="AZ116" s="1"/>
      <c r="BA116" s="2"/>
      <c r="BB116" s="1"/>
      <c r="BC116" s="1"/>
      <c r="BD116" s="1"/>
      <c r="BE116" s="2"/>
      <c r="BF116" s="1"/>
      <c r="BG116" s="1"/>
      <c r="BH116" s="1"/>
      <c r="BI116" s="2"/>
      <c r="BJ116" s="1"/>
      <c r="BK116" s="1"/>
      <c r="BL116" s="1"/>
      <c r="BM116" s="2"/>
      <c r="BN116" s="1"/>
      <c r="BO116" s="1"/>
      <c r="BP116" s="1"/>
      <c r="BQ116" s="2"/>
      <c r="BR116" s="1"/>
      <c r="BS116" s="1"/>
      <c r="BT116" s="1"/>
      <c r="BU116" s="2"/>
      <c r="BV116" s="1"/>
      <c r="BW116" s="1"/>
      <c r="BX116" s="1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</row>
    <row r="117" spans="1:163" x14ac:dyDescent="0.3">
      <c r="A117" s="49">
        <v>2012</v>
      </c>
      <c r="B117" s="45" t="s">
        <v>12</v>
      </c>
      <c r="C117" s="35">
        <v>0</v>
      </c>
      <c r="D117" s="5">
        <v>0</v>
      </c>
      <c r="E117" s="36">
        <v>0</v>
      </c>
      <c r="F117" s="35">
        <v>0</v>
      </c>
      <c r="G117" s="5">
        <v>0</v>
      </c>
      <c r="H117" s="36">
        <v>0</v>
      </c>
      <c r="I117" s="35">
        <v>0</v>
      </c>
      <c r="J117" s="5">
        <v>0</v>
      </c>
      <c r="K117" s="36">
        <v>0</v>
      </c>
      <c r="L117" s="35">
        <v>0</v>
      </c>
      <c r="M117" s="5">
        <v>0</v>
      </c>
      <c r="N117" s="36">
        <v>0</v>
      </c>
      <c r="O117" s="35">
        <v>0</v>
      </c>
      <c r="P117" s="5">
        <v>0</v>
      </c>
      <c r="Q117" s="36">
        <v>0</v>
      </c>
      <c r="R117" s="35">
        <v>0</v>
      </c>
      <c r="S117" s="5">
        <v>0</v>
      </c>
      <c r="T117" s="36">
        <v>0</v>
      </c>
      <c r="U117" s="35">
        <v>0</v>
      </c>
      <c r="V117" s="5">
        <v>0</v>
      </c>
      <c r="W117" s="36">
        <v>0</v>
      </c>
      <c r="X117" s="35">
        <v>0</v>
      </c>
      <c r="Y117" s="5">
        <v>0</v>
      </c>
      <c r="Z117" s="36">
        <v>0</v>
      </c>
      <c r="AA117" s="35"/>
      <c r="AB117" s="5"/>
      <c r="AC117" s="36"/>
      <c r="AD117" s="7">
        <f t="shared" si="59"/>
        <v>0</v>
      </c>
      <c r="AE117" s="10">
        <f t="shared" si="60"/>
        <v>0</v>
      </c>
      <c r="AF117" s="4"/>
      <c r="AG117" s="2"/>
      <c r="AH117" s="1"/>
      <c r="AI117" s="1"/>
      <c r="AJ117" s="1"/>
      <c r="AK117" s="2"/>
      <c r="AL117" s="1"/>
      <c r="AM117" s="1"/>
      <c r="AN117" s="1"/>
      <c r="AO117" s="2"/>
      <c r="AP117" s="1"/>
      <c r="AQ117" s="1"/>
      <c r="AR117" s="1"/>
      <c r="AS117" s="2"/>
      <c r="AT117" s="1"/>
      <c r="AU117" s="1"/>
      <c r="AV117" s="1"/>
      <c r="AW117" s="2"/>
      <c r="AX117" s="1"/>
      <c r="AY117" s="1"/>
      <c r="AZ117" s="1"/>
      <c r="BA117" s="2"/>
      <c r="BB117" s="1"/>
      <c r="BC117" s="1"/>
      <c r="BD117" s="1"/>
      <c r="BE117" s="2"/>
      <c r="BF117" s="1"/>
      <c r="BG117" s="1"/>
      <c r="BH117" s="1"/>
      <c r="BI117" s="2"/>
      <c r="BJ117" s="1"/>
      <c r="BK117" s="1"/>
      <c r="BL117" s="1"/>
      <c r="BM117" s="2"/>
      <c r="BN117" s="1"/>
      <c r="BO117" s="1"/>
      <c r="BP117" s="1"/>
      <c r="BQ117" s="2"/>
      <c r="BR117" s="1"/>
      <c r="BS117" s="1"/>
      <c r="BT117" s="1"/>
      <c r="BU117" s="2"/>
      <c r="BV117" s="1"/>
      <c r="BW117" s="1"/>
      <c r="BX117" s="1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</row>
    <row r="118" spans="1:163" x14ac:dyDescent="0.3">
      <c r="A118" s="49">
        <v>2012</v>
      </c>
      <c r="B118" s="45" t="s">
        <v>13</v>
      </c>
      <c r="C118" s="35">
        <v>0</v>
      </c>
      <c r="D118" s="5">
        <v>0</v>
      </c>
      <c r="E118" s="36">
        <v>0</v>
      </c>
      <c r="F118" s="35">
        <v>0</v>
      </c>
      <c r="G118" s="5">
        <v>0</v>
      </c>
      <c r="H118" s="36">
        <v>0</v>
      </c>
      <c r="I118" s="35">
        <v>0</v>
      </c>
      <c r="J118" s="5">
        <v>0</v>
      </c>
      <c r="K118" s="36">
        <v>0</v>
      </c>
      <c r="L118" s="35">
        <v>0</v>
      </c>
      <c r="M118" s="5">
        <v>0</v>
      </c>
      <c r="N118" s="36">
        <v>0</v>
      </c>
      <c r="O118" s="35">
        <v>0</v>
      </c>
      <c r="P118" s="5">
        <v>0</v>
      </c>
      <c r="Q118" s="36">
        <v>0</v>
      </c>
      <c r="R118" s="35">
        <v>0</v>
      </c>
      <c r="S118" s="5">
        <v>0</v>
      </c>
      <c r="T118" s="36">
        <v>0</v>
      </c>
      <c r="U118" s="35">
        <v>0</v>
      </c>
      <c r="V118" s="5">
        <v>0</v>
      </c>
      <c r="W118" s="36">
        <v>0</v>
      </c>
      <c r="X118" s="35">
        <v>0</v>
      </c>
      <c r="Y118" s="5">
        <v>0</v>
      </c>
      <c r="Z118" s="36">
        <v>0</v>
      </c>
      <c r="AA118" s="35"/>
      <c r="AB118" s="5"/>
      <c r="AC118" s="36"/>
      <c r="AD118" s="7">
        <f t="shared" si="59"/>
        <v>0</v>
      </c>
      <c r="AE118" s="10">
        <f t="shared" si="60"/>
        <v>0</v>
      </c>
      <c r="AF118" s="4"/>
      <c r="AG118" s="2"/>
      <c r="AH118" s="1"/>
      <c r="AI118" s="1"/>
      <c r="AJ118" s="1"/>
      <c r="AK118" s="2"/>
      <c r="AL118" s="1"/>
      <c r="AM118" s="1"/>
      <c r="AN118" s="1"/>
      <c r="AO118" s="2"/>
      <c r="AP118" s="1"/>
      <c r="AQ118" s="1"/>
      <c r="AR118" s="1"/>
      <c r="AS118" s="2"/>
      <c r="AT118" s="1"/>
      <c r="AU118" s="1"/>
      <c r="AV118" s="1"/>
      <c r="AW118" s="2"/>
      <c r="AX118" s="1"/>
      <c r="AY118" s="1"/>
      <c r="AZ118" s="1"/>
      <c r="BA118" s="2"/>
      <c r="BB118" s="1"/>
      <c r="BC118" s="1"/>
      <c r="BD118" s="1"/>
      <c r="BE118" s="2"/>
      <c r="BF118" s="1"/>
      <c r="BG118" s="1"/>
      <c r="BH118" s="1"/>
      <c r="BI118" s="2"/>
      <c r="BJ118" s="1"/>
      <c r="BK118" s="1"/>
      <c r="BL118" s="1"/>
      <c r="BM118" s="2"/>
      <c r="BN118" s="1"/>
      <c r="BO118" s="1"/>
      <c r="BP118" s="1"/>
      <c r="BQ118" s="2"/>
      <c r="BR118" s="1"/>
      <c r="BS118" s="1"/>
      <c r="BT118" s="1"/>
      <c r="BU118" s="2"/>
      <c r="BV118" s="1"/>
      <c r="BW118" s="1"/>
      <c r="BX118" s="1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</row>
    <row r="119" spans="1:163" x14ac:dyDescent="0.3">
      <c r="A119" s="49">
        <v>2012</v>
      </c>
      <c r="B119" s="45" t="s">
        <v>14</v>
      </c>
      <c r="C119" s="35">
        <v>0</v>
      </c>
      <c r="D119" s="5">
        <v>0</v>
      </c>
      <c r="E119" s="36">
        <v>0</v>
      </c>
      <c r="F119" s="35">
        <v>0</v>
      </c>
      <c r="G119" s="5">
        <v>0</v>
      </c>
      <c r="H119" s="36">
        <v>0</v>
      </c>
      <c r="I119" s="35">
        <v>0</v>
      </c>
      <c r="J119" s="5">
        <v>0</v>
      </c>
      <c r="K119" s="36">
        <v>0</v>
      </c>
      <c r="L119" s="35">
        <v>0</v>
      </c>
      <c r="M119" s="5">
        <v>0</v>
      </c>
      <c r="N119" s="36">
        <v>0</v>
      </c>
      <c r="O119" s="35">
        <v>0</v>
      </c>
      <c r="P119" s="5">
        <v>0</v>
      </c>
      <c r="Q119" s="36">
        <v>0</v>
      </c>
      <c r="R119" s="35">
        <v>0</v>
      </c>
      <c r="S119" s="5">
        <v>0</v>
      </c>
      <c r="T119" s="36">
        <v>0</v>
      </c>
      <c r="U119" s="35">
        <v>0</v>
      </c>
      <c r="V119" s="5">
        <v>0</v>
      </c>
      <c r="W119" s="36">
        <v>0</v>
      </c>
      <c r="X119" s="35">
        <v>0</v>
      </c>
      <c r="Y119" s="5">
        <v>0</v>
      </c>
      <c r="Z119" s="36">
        <v>0</v>
      </c>
      <c r="AA119" s="35"/>
      <c r="AB119" s="5"/>
      <c r="AC119" s="36"/>
      <c r="AD119" s="7">
        <f t="shared" si="59"/>
        <v>0</v>
      </c>
      <c r="AE119" s="10">
        <f t="shared" si="60"/>
        <v>0</v>
      </c>
      <c r="AF119" s="4"/>
      <c r="AG119" s="2"/>
      <c r="AH119" s="1"/>
      <c r="AI119" s="1"/>
      <c r="AJ119" s="1"/>
      <c r="AK119" s="2"/>
      <c r="AL119" s="1"/>
      <c r="AM119" s="1"/>
      <c r="AN119" s="1"/>
      <c r="AO119" s="2"/>
      <c r="AP119" s="1"/>
      <c r="AQ119" s="1"/>
      <c r="AR119" s="1"/>
      <c r="AS119" s="2"/>
      <c r="AT119" s="1"/>
      <c r="AU119" s="1"/>
      <c r="AV119" s="1"/>
      <c r="AW119" s="2"/>
      <c r="AX119" s="1"/>
      <c r="AY119" s="1"/>
      <c r="AZ119" s="1"/>
      <c r="BA119" s="2"/>
      <c r="BB119" s="1"/>
      <c r="BC119" s="1"/>
      <c r="BD119" s="1"/>
      <c r="BE119" s="2"/>
      <c r="BF119" s="1"/>
      <c r="BG119" s="1"/>
      <c r="BH119" s="1"/>
      <c r="BI119" s="2"/>
      <c r="BJ119" s="1"/>
      <c r="BK119" s="1"/>
      <c r="BL119" s="1"/>
      <c r="BM119" s="2"/>
      <c r="BN119" s="1"/>
      <c r="BO119" s="1"/>
      <c r="BP119" s="1"/>
      <c r="BQ119" s="2"/>
      <c r="BR119" s="1"/>
      <c r="BS119" s="1"/>
      <c r="BT119" s="1"/>
      <c r="BU119" s="2"/>
      <c r="BV119" s="1"/>
      <c r="BW119" s="1"/>
      <c r="BX119" s="1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</row>
    <row r="120" spans="1:163" x14ac:dyDescent="0.3">
      <c r="A120" s="49">
        <v>2012</v>
      </c>
      <c r="B120" s="45" t="s">
        <v>15</v>
      </c>
      <c r="C120" s="35">
        <v>0</v>
      </c>
      <c r="D120" s="5">
        <v>0</v>
      </c>
      <c r="E120" s="36">
        <v>0</v>
      </c>
      <c r="F120" s="35">
        <v>0</v>
      </c>
      <c r="G120" s="5">
        <v>0</v>
      </c>
      <c r="H120" s="36">
        <v>0</v>
      </c>
      <c r="I120" s="35">
        <v>0</v>
      </c>
      <c r="J120" s="5">
        <v>0</v>
      </c>
      <c r="K120" s="36">
        <v>0</v>
      </c>
      <c r="L120" s="35">
        <v>0</v>
      </c>
      <c r="M120" s="5">
        <v>0</v>
      </c>
      <c r="N120" s="36">
        <v>0</v>
      </c>
      <c r="O120" s="35">
        <v>0</v>
      </c>
      <c r="P120" s="5">
        <v>0</v>
      </c>
      <c r="Q120" s="36">
        <v>0</v>
      </c>
      <c r="R120" s="35">
        <v>0</v>
      </c>
      <c r="S120" s="5">
        <v>0</v>
      </c>
      <c r="T120" s="36">
        <v>0</v>
      </c>
      <c r="U120" s="35">
        <v>0</v>
      </c>
      <c r="V120" s="5">
        <v>0</v>
      </c>
      <c r="W120" s="36">
        <v>0</v>
      </c>
      <c r="X120" s="35">
        <v>0</v>
      </c>
      <c r="Y120" s="5">
        <v>0</v>
      </c>
      <c r="Z120" s="36">
        <v>0</v>
      </c>
      <c r="AA120" s="35"/>
      <c r="AB120" s="5"/>
      <c r="AC120" s="36"/>
      <c r="AD120" s="7">
        <f t="shared" si="59"/>
        <v>0</v>
      </c>
      <c r="AE120" s="10">
        <f t="shared" si="60"/>
        <v>0</v>
      </c>
      <c r="AF120" s="4"/>
      <c r="AG120" s="2"/>
      <c r="AH120" s="1"/>
      <c r="AI120" s="1"/>
      <c r="AJ120" s="1"/>
      <c r="AK120" s="2"/>
      <c r="AL120" s="1"/>
      <c r="AM120" s="1"/>
      <c r="AN120" s="1"/>
      <c r="AO120" s="2"/>
      <c r="AP120" s="1"/>
      <c r="AQ120" s="1"/>
      <c r="AR120" s="1"/>
      <c r="AS120" s="2"/>
      <c r="AT120" s="1"/>
      <c r="AU120" s="1"/>
      <c r="AV120" s="1"/>
      <c r="AW120" s="2"/>
      <c r="AX120" s="1"/>
      <c r="AY120" s="1"/>
      <c r="AZ120" s="1"/>
      <c r="BA120" s="2"/>
      <c r="BB120" s="1"/>
      <c r="BC120" s="1"/>
      <c r="BD120" s="1"/>
      <c r="BE120" s="2"/>
      <c r="BF120" s="1"/>
      <c r="BG120" s="1"/>
      <c r="BH120" s="1"/>
      <c r="BI120" s="2"/>
      <c r="BJ120" s="1"/>
      <c r="BK120" s="1"/>
      <c r="BL120" s="1"/>
      <c r="BM120" s="2"/>
      <c r="BN120" s="1"/>
      <c r="BO120" s="1"/>
      <c r="BP120" s="1"/>
      <c r="BQ120" s="2"/>
      <c r="BR120" s="1"/>
      <c r="BS120" s="1"/>
      <c r="BT120" s="1"/>
      <c r="BU120" s="2"/>
      <c r="BV120" s="1"/>
      <c r="BW120" s="1"/>
      <c r="BX120" s="1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</row>
    <row r="121" spans="1:163" x14ac:dyDescent="0.3">
      <c r="A121" s="49">
        <v>2012</v>
      </c>
      <c r="B121" s="45" t="s">
        <v>16</v>
      </c>
      <c r="C121" s="35">
        <v>0</v>
      </c>
      <c r="D121" s="5">
        <v>0</v>
      </c>
      <c r="E121" s="36">
        <v>0</v>
      </c>
      <c r="F121" s="35">
        <v>0</v>
      </c>
      <c r="G121" s="5">
        <v>0</v>
      </c>
      <c r="H121" s="36">
        <v>0</v>
      </c>
      <c r="I121" s="35">
        <v>0</v>
      </c>
      <c r="J121" s="5">
        <v>0</v>
      </c>
      <c r="K121" s="36">
        <v>0</v>
      </c>
      <c r="L121" s="35">
        <v>0</v>
      </c>
      <c r="M121" s="5">
        <v>0</v>
      </c>
      <c r="N121" s="36">
        <v>0</v>
      </c>
      <c r="O121" s="35">
        <v>0</v>
      </c>
      <c r="P121" s="5">
        <v>0</v>
      </c>
      <c r="Q121" s="36">
        <v>0</v>
      </c>
      <c r="R121" s="35">
        <v>0</v>
      </c>
      <c r="S121" s="5">
        <v>0</v>
      </c>
      <c r="T121" s="36">
        <v>0</v>
      </c>
      <c r="U121" s="35">
        <v>0</v>
      </c>
      <c r="V121" s="5">
        <v>0</v>
      </c>
      <c r="W121" s="36">
        <v>0</v>
      </c>
      <c r="X121" s="35">
        <v>0</v>
      </c>
      <c r="Y121" s="5">
        <v>0</v>
      </c>
      <c r="Z121" s="36">
        <v>0</v>
      </c>
      <c r="AA121" s="35"/>
      <c r="AB121" s="5"/>
      <c r="AC121" s="36"/>
      <c r="AD121" s="7">
        <f t="shared" si="59"/>
        <v>0</v>
      </c>
      <c r="AE121" s="10">
        <f t="shared" si="60"/>
        <v>0</v>
      </c>
      <c r="AF121" s="4"/>
      <c r="AG121" s="2"/>
      <c r="AH121" s="1"/>
      <c r="AI121" s="1"/>
      <c r="AJ121" s="1"/>
      <c r="AK121" s="2"/>
      <c r="AL121" s="1"/>
      <c r="AM121" s="1"/>
      <c r="AN121" s="1"/>
      <c r="AO121" s="2"/>
      <c r="AP121" s="1"/>
      <c r="AQ121" s="1"/>
      <c r="AR121" s="1"/>
      <c r="AS121" s="2"/>
      <c r="AT121" s="1"/>
      <c r="AU121" s="1"/>
      <c r="AV121" s="1"/>
      <c r="AW121" s="2"/>
      <c r="AX121" s="1"/>
      <c r="AY121" s="1"/>
      <c r="AZ121" s="1"/>
      <c r="BA121" s="2"/>
      <c r="BB121" s="1"/>
      <c r="BC121" s="1"/>
      <c r="BD121" s="1"/>
      <c r="BE121" s="2"/>
      <c r="BF121" s="1"/>
      <c r="BG121" s="1"/>
      <c r="BH121" s="1"/>
      <c r="BI121" s="2"/>
      <c r="BJ121" s="1"/>
      <c r="BK121" s="1"/>
      <c r="BL121" s="1"/>
      <c r="BM121" s="2"/>
      <c r="BN121" s="1"/>
      <c r="BO121" s="1"/>
      <c r="BP121" s="1"/>
      <c r="BQ121" s="2"/>
      <c r="BR121" s="1"/>
      <c r="BS121" s="1"/>
      <c r="BT121" s="1"/>
      <c r="BU121" s="2"/>
      <c r="BV121" s="1"/>
      <c r="BW121" s="1"/>
      <c r="BX121" s="1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</row>
    <row r="122" spans="1:163" ht="15" thickBot="1" x14ac:dyDescent="0.35">
      <c r="A122" s="46"/>
      <c r="B122" s="47" t="s">
        <v>17</v>
      </c>
      <c r="C122" s="37">
        <f>SUM(C110:C121)</f>
        <v>0</v>
      </c>
      <c r="D122" s="29">
        <f>SUM(D110:D121)</f>
        <v>0</v>
      </c>
      <c r="E122" s="38"/>
      <c r="F122" s="37">
        <f>SUM(F110:F121)</f>
        <v>0</v>
      </c>
      <c r="G122" s="29">
        <f>SUM(G110:G121)</f>
        <v>0</v>
      </c>
      <c r="H122" s="38"/>
      <c r="I122" s="37">
        <f t="shared" ref="I122:J122" si="69">SUM(I110:I121)</f>
        <v>0</v>
      </c>
      <c r="J122" s="29">
        <f t="shared" si="69"/>
        <v>0</v>
      </c>
      <c r="K122" s="38"/>
      <c r="L122" s="37">
        <f>SUM(L110:L121)</f>
        <v>0</v>
      </c>
      <c r="M122" s="29">
        <f>SUM(M110:M121)</f>
        <v>0</v>
      </c>
      <c r="N122" s="38"/>
      <c r="O122" s="37">
        <f>SUM(O110:O121)</f>
        <v>0</v>
      </c>
      <c r="P122" s="29">
        <f>SUM(P110:P121)</f>
        <v>0</v>
      </c>
      <c r="Q122" s="38"/>
      <c r="R122" s="37">
        <f>SUM(R110:R121)</f>
        <v>0</v>
      </c>
      <c r="S122" s="29">
        <f>SUM(S110:S121)</f>
        <v>0</v>
      </c>
      <c r="T122" s="38"/>
      <c r="U122" s="37">
        <f>SUM(U110:U121)</f>
        <v>0</v>
      </c>
      <c r="V122" s="29">
        <f>SUM(V110:V121)</f>
        <v>0</v>
      </c>
      <c r="W122" s="38"/>
      <c r="X122" s="37">
        <f>SUM(X110:X121)</f>
        <v>0</v>
      </c>
      <c r="Y122" s="29">
        <f>SUM(Y110:Y121)</f>
        <v>0</v>
      </c>
      <c r="Z122" s="38"/>
      <c r="AA122" s="37"/>
      <c r="AB122" s="29"/>
      <c r="AC122" s="38"/>
      <c r="AD122" s="30">
        <f t="shared" si="59"/>
        <v>0</v>
      </c>
      <c r="AE122" s="31">
        <f t="shared" si="60"/>
        <v>0</v>
      </c>
      <c r="AF122" s="4"/>
      <c r="AG122" s="2"/>
      <c r="AH122" s="1"/>
      <c r="AI122" s="1"/>
      <c r="AJ122" s="1"/>
      <c r="AK122" s="2"/>
      <c r="AL122" s="1"/>
      <c r="AM122" s="1"/>
      <c r="AN122" s="1"/>
      <c r="AO122" s="2"/>
      <c r="AP122" s="1"/>
      <c r="AQ122" s="1"/>
      <c r="AR122" s="1"/>
      <c r="AS122" s="2"/>
      <c r="AT122" s="1"/>
      <c r="AU122" s="1"/>
      <c r="AV122" s="1"/>
      <c r="AW122" s="2"/>
      <c r="AX122" s="1"/>
      <c r="AY122" s="1"/>
      <c r="AZ122" s="1"/>
      <c r="BA122" s="2"/>
      <c r="BB122" s="1"/>
      <c r="BC122" s="1"/>
      <c r="BD122" s="1"/>
      <c r="BE122" s="2"/>
      <c r="BF122" s="1"/>
      <c r="BG122" s="1"/>
      <c r="BH122" s="1"/>
      <c r="BI122" s="2"/>
      <c r="BJ122" s="1"/>
      <c r="BK122" s="1"/>
      <c r="BL122" s="1"/>
      <c r="BM122" s="2"/>
      <c r="BN122" s="1"/>
      <c r="BO122" s="1"/>
      <c r="BP122" s="1"/>
      <c r="BQ122" s="2"/>
      <c r="BR122" s="1"/>
      <c r="BS122" s="1"/>
      <c r="BT122" s="1"/>
      <c r="BU122" s="2"/>
      <c r="BV122" s="1"/>
      <c r="BW122" s="1"/>
      <c r="BX122" s="1"/>
      <c r="BY122" s="2"/>
      <c r="BZ122" s="1"/>
      <c r="CA122" s="1"/>
      <c r="CB122" s="1"/>
      <c r="CC122" s="2"/>
      <c r="CD122" s="1"/>
      <c r="CE122" s="1"/>
      <c r="CF122" s="1"/>
      <c r="CG122" s="2"/>
      <c r="CH122" s="1"/>
      <c r="CI122" s="1"/>
      <c r="CJ122" s="1"/>
      <c r="CO122" s="3"/>
      <c r="CT122" s="3"/>
      <c r="CY122" s="3"/>
      <c r="DD122" s="3"/>
      <c r="DI122" s="3"/>
      <c r="DN122" s="3"/>
      <c r="DS122" s="3"/>
      <c r="DX122" s="3"/>
      <c r="EC122" s="3"/>
      <c r="EH122" s="3"/>
      <c r="EM122" s="3"/>
      <c r="ER122" s="3"/>
      <c r="EW122" s="3"/>
      <c r="FB122" s="3"/>
      <c r="FG122" s="3"/>
    </row>
    <row r="123" spans="1:163" x14ac:dyDescent="0.3">
      <c r="A123" s="49">
        <v>2013</v>
      </c>
      <c r="B123" s="45" t="s">
        <v>5</v>
      </c>
      <c r="C123" s="35">
        <v>0</v>
      </c>
      <c r="D123" s="5">
        <v>0</v>
      </c>
      <c r="E123" s="36">
        <v>0</v>
      </c>
      <c r="F123" s="35">
        <v>0</v>
      </c>
      <c r="G123" s="5">
        <v>0</v>
      </c>
      <c r="H123" s="36">
        <v>0</v>
      </c>
      <c r="I123" s="35">
        <v>0</v>
      </c>
      <c r="J123" s="5">
        <v>0</v>
      </c>
      <c r="K123" s="36">
        <v>0</v>
      </c>
      <c r="L123" s="35">
        <v>0</v>
      </c>
      <c r="M123" s="5">
        <v>0</v>
      </c>
      <c r="N123" s="36">
        <v>0</v>
      </c>
      <c r="O123" s="35">
        <v>0</v>
      </c>
      <c r="P123" s="5">
        <v>0</v>
      </c>
      <c r="Q123" s="36">
        <v>0</v>
      </c>
      <c r="R123" s="35">
        <v>0</v>
      </c>
      <c r="S123" s="5">
        <v>0</v>
      </c>
      <c r="T123" s="36">
        <v>0</v>
      </c>
      <c r="U123" s="35">
        <v>0</v>
      </c>
      <c r="V123" s="5">
        <v>0</v>
      </c>
      <c r="W123" s="36">
        <v>0</v>
      </c>
      <c r="X123" s="35">
        <v>0</v>
      </c>
      <c r="Y123" s="5">
        <v>0</v>
      </c>
      <c r="Z123" s="36">
        <v>0</v>
      </c>
      <c r="AA123" s="35"/>
      <c r="AB123" s="5"/>
      <c r="AC123" s="36"/>
      <c r="AD123" s="7">
        <f t="shared" si="59"/>
        <v>0</v>
      </c>
      <c r="AE123" s="10">
        <f t="shared" si="60"/>
        <v>0</v>
      </c>
    </row>
    <row r="124" spans="1:163" x14ac:dyDescent="0.3">
      <c r="A124" s="49">
        <v>2013</v>
      </c>
      <c r="B124" s="45" t="s">
        <v>6</v>
      </c>
      <c r="C124" s="35">
        <v>0</v>
      </c>
      <c r="D124" s="5">
        <v>0</v>
      </c>
      <c r="E124" s="36">
        <v>0</v>
      </c>
      <c r="F124" s="35">
        <v>0</v>
      </c>
      <c r="G124" s="5">
        <v>0</v>
      </c>
      <c r="H124" s="36">
        <v>0</v>
      </c>
      <c r="I124" s="35">
        <v>0</v>
      </c>
      <c r="J124" s="5">
        <v>0</v>
      </c>
      <c r="K124" s="36">
        <v>0</v>
      </c>
      <c r="L124" s="35">
        <v>0</v>
      </c>
      <c r="M124" s="5">
        <v>0</v>
      </c>
      <c r="N124" s="36">
        <v>0</v>
      </c>
      <c r="O124" s="35">
        <v>0</v>
      </c>
      <c r="P124" s="5">
        <v>0</v>
      </c>
      <c r="Q124" s="36">
        <v>0</v>
      </c>
      <c r="R124" s="35">
        <v>0</v>
      </c>
      <c r="S124" s="5">
        <v>0</v>
      </c>
      <c r="T124" s="36">
        <v>0</v>
      </c>
      <c r="U124" s="35">
        <v>0</v>
      </c>
      <c r="V124" s="5">
        <v>0</v>
      </c>
      <c r="W124" s="36">
        <v>0</v>
      </c>
      <c r="X124" s="35">
        <v>0</v>
      </c>
      <c r="Y124" s="5">
        <v>0</v>
      </c>
      <c r="Z124" s="36">
        <v>0</v>
      </c>
      <c r="AA124" s="35"/>
      <c r="AB124" s="5"/>
      <c r="AC124" s="36"/>
      <c r="AD124" s="7">
        <f t="shared" si="59"/>
        <v>0</v>
      </c>
      <c r="AE124" s="10">
        <f t="shared" si="60"/>
        <v>0</v>
      </c>
    </row>
    <row r="125" spans="1:163" x14ac:dyDescent="0.3">
      <c r="A125" s="49">
        <v>2013</v>
      </c>
      <c r="B125" s="45" t="s">
        <v>7</v>
      </c>
      <c r="C125" s="35">
        <v>0</v>
      </c>
      <c r="D125" s="5">
        <v>0</v>
      </c>
      <c r="E125" s="36">
        <v>0</v>
      </c>
      <c r="F125" s="35">
        <v>0</v>
      </c>
      <c r="G125" s="5">
        <v>0</v>
      </c>
      <c r="H125" s="36">
        <v>0</v>
      </c>
      <c r="I125" s="35">
        <v>0</v>
      </c>
      <c r="J125" s="5">
        <v>0</v>
      </c>
      <c r="K125" s="36">
        <v>0</v>
      </c>
      <c r="L125" s="35">
        <v>0</v>
      </c>
      <c r="M125" s="5">
        <v>0</v>
      </c>
      <c r="N125" s="36">
        <v>0</v>
      </c>
      <c r="O125" s="35">
        <v>0</v>
      </c>
      <c r="P125" s="5">
        <v>0</v>
      </c>
      <c r="Q125" s="36">
        <v>0</v>
      </c>
      <c r="R125" s="35">
        <v>0</v>
      </c>
      <c r="S125" s="5">
        <v>0</v>
      </c>
      <c r="T125" s="36">
        <v>0</v>
      </c>
      <c r="U125" s="35">
        <v>0</v>
      </c>
      <c r="V125" s="5">
        <v>0</v>
      </c>
      <c r="W125" s="36">
        <v>0</v>
      </c>
      <c r="X125" s="35">
        <v>0</v>
      </c>
      <c r="Y125" s="5">
        <v>0</v>
      </c>
      <c r="Z125" s="36">
        <v>0</v>
      </c>
      <c r="AA125" s="35"/>
      <c r="AB125" s="5"/>
      <c r="AC125" s="36"/>
      <c r="AD125" s="7">
        <f t="shared" si="59"/>
        <v>0</v>
      </c>
      <c r="AE125" s="10">
        <f t="shared" si="60"/>
        <v>0</v>
      </c>
    </row>
    <row r="126" spans="1:163" x14ac:dyDescent="0.3">
      <c r="A126" s="49">
        <v>2013</v>
      </c>
      <c r="B126" s="45" t="s">
        <v>8</v>
      </c>
      <c r="C126" s="35">
        <v>0</v>
      </c>
      <c r="D126" s="5">
        <v>0</v>
      </c>
      <c r="E126" s="36">
        <v>0</v>
      </c>
      <c r="F126" s="35">
        <v>0</v>
      </c>
      <c r="G126" s="5">
        <v>0</v>
      </c>
      <c r="H126" s="36">
        <v>0</v>
      </c>
      <c r="I126" s="35">
        <v>0</v>
      </c>
      <c r="J126" s="5">
        <v>0</v>
      </c>
      <c r="K126" s="36">
        <v>0</v>
      </c>
      <c r="L126" s="35">
        <v>0</v>
      </c>
      <c r="M126" s="5">
        <v>0</v>
      </c>
      <c r="N126" s="36">
        <v>0</v>
      </c>
      <c r="O126" s="35">
        <v>0</v>
      </c>
      <c r="P126" s="5">
        <v>0</v>
      </c>
      <c r="Q126" s="36">
        <v>0</v>
      </c>
      <c r="R126" s="35">
        <v>0</v>
      </c>
      <c r="S126" s="5">
        <v>0</v>
      </c>
      <c r="T126" s="36">
        <v>0</v>
      </c>
      <c r="U126" s="35">
        <v>0</v>
      </c>
      <c r="V126" s="5">
        <v>0</v>
      </c>
      <c r="W126" s="36">
        <v>0</v>
      </c>
      <c r="X126" s="35">
        <v>0</v>
      </c>
      <c r="Y126" s="5">
        <v>0</v>
      </c>
      <c r="Z126" s="36">
        <v>0</v>
      </c>
      <c r="AA126" s="35"/>
      <c r="AB126" s="5"/>
      <c r="AC126" s="36"/>
      <c r="AD126" s="7">
        <f t="shared" si="59"/>
        <v>0</v>
      </c>
      <c r="AE126" s="10">
        <f t="shared" si="60"/>
        <v>0</v>
      </c>
    </row>
    <row r="127" spans="1:163" x14ac:dyDescent="0.3">
      <c r="A127" s="49">
        <v>2013</v>
      </c>
      <c r="B127" s="45" t="s">
        <v>9</v>
      </c>
      <c r="C127" s="35">
        <v>0</v>
      </c>
      <c r="D127" s="5">
        <v>0</v>
      </c>
      <c r="E127" s="36">
        <v>0</v>
      </c>
      <c r="F127" s="35">
        <v>0</v>
      </c>
      <c r="G127" s="5">
        <v>0</v>
      </c>
      <c r="H127" s="36">
        <v>0</v>
      </c>
      <c r="I127" s="35">
        <v>0</v>
      </c>
      <c r="J127" s="5">
        <v>0</v>
      </c>
      <c r="K127" s="36">
        <v>0</v>
      </c>
      <c r="L127" s="35">
        <v>0</v>
      </c>
      <c r="M127" s="5">
        <v>0</v>
      </c>
      <c r="N127" s="36">
        <v>0</v>
      </c>
      <c r="O127" s="35">
        <v>0</v>
      </c>
      <c r="P127" s="5">
        <v>0</v>
      </c>
      <c r="Q127" s="36">
        <v>0</v>
      </c>
      <c r="R127" s="35">
        <v>0</v>
      </c>
      <c r="S127" s="5">
        <v>0</v>
      </c>
      <c r="T127" s="36">
        <v>0</v>
      </c>
      <c r="U127" s="35">
        <v>0</v>
      </c>
      <c r="V127" s="5">
        <v>0</v>
      </c>
      <c r="W127" s="36">
        <v>0</v>
      </c>
      <c r="X127" s="35">
        <v>0</v>
      </c>
      <c r="Y127" s="5">
        <v>0</v>
      </c>
      <c r="Z127" s="36">
        <v>0</v>
      </c>
      <c r="AA127" s="35"/>
      <c r="AB127" s="5"/>
      <c r="AC127" s="36"/>
      <c r="AD127" s="7">
        <f t="shared" si="59"/>
        <v>0</v>
      </c>
      <c r="AE127" s="10">
        <f t="shared" si="60"/>
        <v>0</v>
      </c>
    </row>
    <row r="128" spans="1:163" x14ac:dyDescent="0.3">
      <c r="A128" s="49">
        <v>2013</v>
      </c>
      <c r="B128" s="45" t="s">
        <v>10</v>
      </c>
      <c r="C128" s="35">
        <v>0</v>
      </c>
      <c r="D128" s="5">
        <v>0</v>
      </c>
      <c r="E128" s="36">
        <v>0</v>
      </c>
      <c r="F128" s="35">
        <v>0</v>
      </c>
      <c r="G128" s="5">
        <v>0</v>
      </c>
      <c r="H128" s="36">
        <v>0</v>
      </c>
      <c r="I128" s="35">
        <v>0</v>
      </c>
      <c r="J128" s="5">
        <v>0</v>
      </c>
      <c r="K128" s="36">
        <v>0</v>
      </c>
      <c r="L128" s="35">
        <v>0</v>
      </c>
      <c r="M128" s="5">
        <v>15</v>
      </c>
      <c r="N128" s="36">
        <v>0</v>
      </c>
      <c r="O128" s="35">
        <v>0</v>
      </c>
      <c r="P128" s="5">
        <v>0</v>
      </c>
      <c r="Q128" s="36">
        <v>0</v>
      </c>
      <c r="R128" s="35">
        <v>0</v>
      </c>
      <c r="S128" s="5">
        <v>0</v>
      </c>
      <c r="T128" s="36">
        <v>0</v>
      </c>
      <c r="U128" s="35">
        <v>0</v>
      </c>
      <c r="V128" s="5">
        <v>0</v>
      </c>
      <c r="W128" s="36">
        <v>0</v>
      </c>
      <c r="X128" s="35">
        <v>0</v>
      </c>
      <c r="Y128" s="5">
        <v>0</v>
      </c>
      <c r="Z128" s="36">
        <v>0</v>
      </c>
      <c r="AA128" s="35"/>
      <c r="AB128" s="5"/>
      <c r="AC128" s="36"/>
      <c r="AD128" s="7">
        <f t="shared" si="59"/>
        <v>0</v>
      </c>
      <c r="AE128" s="10">
        <f t="shared" si="60"/>
        <v>15</v>
      </c>
    </row>
    <row r="129" spans="1:31" x14ac:dyDescent="0.3">
      <c r="A129" s="49">
        <v>2013</v>
      </c>
      <c r="B129" s="45" t="s">
        <v>11</v>
      </c>
      <c r="C129" s="35">
        <v>0</v>
      </c>
      <c r="D129" s="5">
        <v>0</v>
      </c>
      <c r="E129" s="36">
        <v>0</v>
      </c>
      <c r="F129" s="35">
        <v>0</v>
      </c>
      <c r="G129" s="5">
        <v>0</v>
      </c>
      <c r="H129" s="36">
        <v>0</v>
      </c>
      <c r="I129" s="35">
        <v>0</v>
      </c>
      <c r="J129" s="5">
        <v>0</v>
      </c>
      <c r="K129" s="36">
        <v>0</v>
      </c>
      <c r="L129" s="35">
        <v>0</v>
      </c>
      <c r="M129" s="5">
        <v>0</v>
      </c>
      <c r="N129" s="36">
        <v>0</v>
      </c>
      <c r="O129" s="35">
        <v>0</v>
      </c>
      <c r="P129" s="5">
        <v>0</v>
      </c>
      <c r="Q129" s="36">
        <v>0</v>
      </c>
      <c r="R129" s="35">
        <v>0</v>
      </c>
      <c r="S129" s="5">
        <v>0</v>
      </c>
      <c r="T129" s="36">
        <v>0</v>
      </c>
      <c r="U129" s="35">
        <v>0</v>
      </c>
      <c r="V129" s="5">
        <v>0</v>
      </c>
      <c r="W129" s="36">
        <v>0</v>
      </c>
      <c r="X129" s="35">
        <v>0</v>
      </c>
      <c r="Y129" s="5">
        <v>0</v>
      </c>
      <c r="Z129" s="36">
        <v>0</v>
      </c>
      <c r="AA129" s="35"/>
      <c r="AB129" s="5"/>
      <c r="AC129" s="36"/>
      <c r="AD129" s="7">
        <f t="shared" si="59"/>
        <v>0</v>
      </c>
      <c r="AE129" s="10">
        <f t="shared" si="60"/>
        <v>0</v>
      </c>
    </row>
    <row r="130" spans="1:31" x14ac:dyDescent="0.3">
      <c r="A130" s="49">
        <v>2013</v>
      </c>
      <c r="B130" s="45" t="s">
        <v>12</v>
      </c>
      <c r="C130" s="35">
        <v>0</v>
      </c>
      <c r="D130" s="5">
        <v>0</v>
      </c>
      <c r="E130" s="36">
        <v>0</v>
      </c>
      <c r="F130" s="35">
        <v>0</v>
      </c>
      <c r="G130" s="5">
        <v>0</v>
      </c>
      <c r="H130" s="36">
        <v>0</v>
      </c>
      <c r="I130" s="35">
        <v>0</v>
      </c>
      <c r="J130" s="5">
        <v>0</v>
      </c>
      <c r="K130" s="36">
        <v>0</v>
      </c>
      <c r="L130" s="35">
        <v>0</v>
      </c>
      <c r="M130" s="5">
        <v>0</v>
      </c>
      <c r="N130" s="36">
        <v>0</v>
      </c>
      <c r="O130" s="35">
        <v>0</v>
      </c>
      <c r="P130" s="5">
        <v>0</v>
      </c>
      <c r="Q130" s="36">
        <v>0</v>
      </c>
      <c r="R130" s="35">
        <v>0</v>
      </c>
      <c r="S130" s="5">
        <v>0</v>
      </c>
      <c r="T130" s="36">
        <v>0</v>
      </c>
      <c r="U130" s="35">
        <v>0</v>
      </c>
      <c r="V130" s="5">
        <v>0</v>
      </c>
      <c r="W130" s="36">
        <v>0</v>
      </c>
      <c r="X130" s="35">
        <v>0</v>
      </c>
      <c r="Y130" s="5">
        <v>0</v>
      </c>
      <c r="Z130" s="36">
        <v>0</v>
      </c>
      <c r="AA130" s="35"/>
      <c r="AB130" s="5"/>
      <c r="AC130" s="36"/>
      <c r="AD130" s="7">
        <f t="shared" si="59"/>
        <v>0</v>
      </c>
      <c r="AE130" s="10">
        <f t="shared" si="60"/>
        <v>0</v>
      </c>
    </row>
    <row r="131" spans="1:31" x14ac:dyDescent="0.3">
      <c r="A131" s="49">
        <v>2013</v>
      </c>
      <c r="B131" s="45" t="s">
        <v>13</v>
      </c>
      <c r="C131" s="35">
        <v>0</v>
      </c>
      <c r="D131" s="5">
        <v>0</v>
      </c>
      <c r="E131" s="36">
        <v>0</v>
      </c>
      <c r="F131" s="35">
        <v>0</v>
      </c>
      <c r="G131" s="5">
        <v>0</v>
      </c>
      <c r="H131" s="36">
        <v>0</v>
      </c>
      <c r="I131" s="35">
        <v>0</v>
      </c>
      <c r="J131" s="5">
        <v>0</v>
      </c>
      <c r="K131" s="36">
        <v>0</v>
      </c>
      <c r="L131" s="35">
        <v>0</v>
      </c>
      <c r="M131" s="5">
        <v>0</v>
      </c>
      <c r="N131" s="36">
        <v>0</v>
      </c>
      <c r="O131" s="35">
        <v>0</v>
      </c>
      <c r="P131" s="5">
        <v>0</v>
      </c>
      <c r="Q131" s="36">
        <v>0</v>
      </c>
      <c r="R131" s="35">
        <v>0</v>
      </c>
      <c r="S131" s="5">
        <v>0</v>
      </c>
      <c r="T131" s="36">
        <v>0</v>
      </c>
      <c r="U131" s="35">
        <v>0</v>
      </c>
      <c r="V131" s="5">
        <v>0</v>
      </c>
      <c r="W131" s="36">
        <v>0</v>
      </c>
      <c r="X131" s="35">
        <v>0</v>
      </c>
      <c r="Y131" s="5">
        <v>0</v>
      </c>
      <c r="Z131" s="36">
        <v>0</v>
      </c>
      <c r="AA131" s="35"/>
      <c r="AB131" s="5"/>
      <c r="AC131" s="36"/>
      <c r="AD131" s="7">
        <f t="shared" si="59"/>
        <v>0</v>
      </c>
      <c r="AE131" s="10">
        <f t="shared" si="60"/>
        <v>0</v>
      </c>
    </row>
    <row r="132" spans="1:31" x14ac:dyDescent="0.3">
      <c r="A132" s="49">
        <v>2013</v>
      </c>
      <c r="B132" s="45" t="s">
        <v>14</v>
      </c>
      <c r="C132" s="35">
        <v>0</v>
      </c>
      <c r="D132" s="5">
        <v>0</v>
      </c>
      <c r="E132" s="36">
        <v>0</v>
      </c>
      <c r="F132" s="35">
        <v>0</v>
      </c>
      <c r="G132" s="5">
        <v>0</v>
      </c>
      <c r="H132" s="36">
        <v>0</v>
      </c>
      <c r="I132" s="35">
        <v>0</v>
      </c>
      <c r="J132" s="5">
        <v>0</v>
      </c>
      <c r="K132" s="36">
        <v>0</v>
      </c>
      <c r="L132" s="35">
        <v>0</v>
      </c>
      <c r="M132" s="5">
        <v>0</v>
      </c>
      <c r="N132" s="36">
        <v>0</v>
      </c>
      <c r="O132" s="35">
        <v>0</v>
      </c>
      <c r="P132" s="5">
        <v>0</v>
      </c>
      <c r="Q132" s="36">
        <v>0</v>
      </c>
      <c r="R132" s="35">
        <v>0</v>
      </c>
      <c r="S132" s="5">
        <v>0</v>
      </c>
      <c r="T132" s="36">
        <v>0</v>
      </c>
      <c r="U132" s="35">
        <v>0</v>
      </c>
      <c r="V132" s="5">
        <v>0</v>
      </c>
      <c r="W132" s="36">
        <v>0</v>
      </c>
      <c r="X132" s="35">
        <v>0</v>
      </c>
      <c r="Y132" s="5">
        <v>0</v>
      </c>
      <c r="Z132" s="36">
        <v>0</v>
      </c>
      <c r="AA132" s="35"/>
      <c r="AB132" s="5"/>
      <c r="AC132" s="36"/>
      <c r="AD132" s="7">
        <v>0</v>
      </c>
      <c r="AE132" s="10">
        <v>0</v>
      </c>
    </row>
    <row r="133" spans="1:31" x14ac:dyDescent="0.3">
      <c r="A133" s="49">
        <v>2013</v>
      </c>
      <c r="B133" s="45" t="s">
        <v>15</v>
      </c>
      <c r="C133" s="35">
        <v>0</v>
      </c>
      <c r="D133" s="5">
        <v>0</v>
      </c>
      <c r="E133" s="36">
        <v>0</v>
      </c>
      <c r="F133" s="35">
        <v>0</v>
      </c>
      <c r="G133" s="5">
        <v>0</v>
      </c>
      <c r="H133" s="36">
        <v>0</v>
      </c>
      <c r="I133" s="35">
        <v>0</v>
      </c>
      <c r="J133" s="5">
        <v>0</v>
      </c>
      <c r="K133" s="36">
        <v>0</v>
      </c>
      <c r="L133" s="35">
        <v>0</v>
      </c>
      <c r="M133" s="5">
        <v>0</v>
      </c>
      <c r="N133" s="36">
        <v>0</v>
      </c>
      <c r="O133" s="35">
        <v>0</v>
      </c>
      <c r="P133" s="5">
        <v>0</v>
      </c>
      <c r="Q133" s="36">
        <v>0</v>
      </c>
      <c r="R133" s="35">
        <v>0</v>
      </c>
      <c r="S133" s="5">
        <v>0</v>
      </c>
      <c r="T133" s="36">
        <v>0</v>
      </c>
      <c r="U133" s="35">
        <v>0</v>
      </c>
      <c r="V133" s="5">
        <v>0</v>
      </c>
      <c r="W133" s="36">
        <v>0</v>
      </c>
      <c r="X133" s="35">
        <v>0</v>
      </c>
      <c r="Y133" s="5">
        <v>0</v>
      </c>
      <c r="Z133" s="36">
        <v>0</v>
      </c>
      <c r="AA133" s="35"/>
      <c r="AB133" s="5"/>
      <c r="AC133" s="36"/>
      <c r="AD133" s="7">
        <f t="shared" ref="AD133:AD144" si="70">C133+F133+L133+R133+AA133</f>
        <v>0</v>
      </c>
      <c r="AE133" s="10">
        <f t="shared" ref="AE133:AE144" si="71">D133+G133+M133+S133+AB133</f>
        <v>0</v>
      </c>
    </row>
    <row r="134" spans="1:31" x14ac:dyDescent="0.3">
      <c r="A134" s="49">
        <v>2013</v>
      </c>
      <c r="B134" s="45" t="s">
        <v>16</v>
      </c>
      <c r="C134" s="35">
        <v>0</v>
      </c>
      <c r="D134" s="5">
        <v>0</v>
      </c>
      <c r="E134" s="36">
        <v>0</v>
      </c>
      <c r="F134" s="35">
        <v>0</v>
      </c>
      <c r="G134" s="5">
        <v>0</v>
      </c>
      <c r="H134" s="36">
        <v>0</v>
      </c>
      <c r="I134" s="35">
        <v>0</v>
      </c>
      <c r="J134" s="5">
        <v>0</v>
      </c>
      <c r="K134" s="36">
        <v>0</v>
      </c>
      <c r="L134" s="35">
        <v>0</v>
      </c>
      <c r="M134" s="5">
        <v>0</v>
      </c>
      <c r="N134" s="36">
        <v>0</v>
      </c>
      <c r="O134" s="35">
        <v>0</v>
      </c>
      <c r="P134" s="5">
        <v>0</v>
      </c>
      <c r="Q134" s="36">
        <v>0</v>
      </c>
      <c r="R134" s="35">
        <v>0</v>
      </c>
      <c r="S134" s="5">
        <v>0</v>
      </c>
      <c r="T134" s="36">
        <v>0</v>
      </c>
      <c r="U134" s="35">
        <v>0</v>
      </c>
      <c r="V134" s="5">
        <v>0</v>
      </c>
      <c r="W134" s="36">
        <v>0</v>
      </c>
      <c r="X134" s="35">
        <v>0</v>
      </c>
      <c r="Y134" s="5">
        <v>0</v>
      </c>
      <c r="Z134" s="36">
        <v>0</v>
      </c>
      <c r="AA134" s="35"/>
      <c r="AB134" s="5"/>
      <c r="AC134" s="36"/>
      <c r="AD134" s="7">
        <f t="shared" si="70"/>
        <v>0</v>
      </c>
      <c r="AE134" s="10">
        <f t="shared" si="71"/>
        <v>0</v>
      </c>
    </row>
    <row r="135" spans="1:31" ht="15" thickBot="1" x14ac:dyDescent="0.35">
      <c r="A135" s="46"/>
      <c r="B135" s="47" t="s">
        <v>17</v>
      </c>
      <c r="C135" s="37">
        <f t="shared" ref="C135:S135" si="72">SUM(C123:C134)</f>
        <v>0</v>
      </c>
      <c r="D135" s="29">
        <f t="shared" si="72"/>
        <v>0</v>
      </c>
      <c r="E135" s="38"/>
      <c r="F135" s="37">
        <f t="shared" si="72"/>
        <v>0</v>
      </c>
      <c r="G135" s="29">
        <f t="shared" si="72"/>
        <v>0</v>
      </c>
      <c r="H135" s="38"/>
      <c r="I135" s="37">
        <f t="shared" ref="I135:J135" si="73">SUM(I123:I134)</f>
        <v>0</v>
      </c>
      <c r="J135" s="29">
        <f t="shared" si="73"/>
        <v>0</v>
      </c>
      <c r="K135" s="38"/>
      <c r="L135" s="37">
        <f t="shared" si="72"/>
        <v>0</v>
      </c>
      <c r="M135" s="29">
        <f t="shared" si="72"/>
        <v>15</v>
      </c>
      <c r="N135" s="38"/>
      <c r="O135" s="37">
        <f t="shared" ref="O135:P135" si="74">SUM(O123:O134)</f>
        <v>0</v>
      </c>
      <c r="P135" s="29">
        <f t="shared" si="74"/>
        <v>0</v>
      </c>
      <c r="Q135" s="38"/>
      <c r="R135" s="37">
        <f t="shared" si="72"/>
        <v>0</v>
      </c>
      <c r="S135" s="29">
        <f t="shared" si="72"/>
        <v>0</v>
      </c>
      <c r="T135" s="38"/>
      <c r="U135" s="37">
        <f t="shared" ref="U135:V135" si="75">SUM(U123:U134)</f>
        <v>0</v>
      </c>
      <c r="V135" s="29">
        <f t="shared" si="75"/>
        <v>0</v>
      </c>
      <c r="W135" s="38"/>
      <c r="X135" s="37">
        <f t="shared" ref="X135:Y135" si="76">SUM(X123:X134)</f>
        <v>0</v>
      </c>
      <c r="Y135" s="29">
        <f t="shared" si="76"/>
        <v>0</v>
      </c>
      <c r="Z135" s="38"/>
      <c r="AA135" s="37"/>
      <c r="AB135" s="29"/>
      <c r="AC135" s="38"/>
      <c r="AD135" s="30">
        <f t="shared" si="70"/>
        <v>0</v>
      </c>
      <c r="AE135" s="31">
        <f t="shared" si="71"/>
        <v>15</v>
      </c>
    </row>
    <row r="136" spans="1:31" x14ac:dyDescent="0.3">
      <c r="A136" s="49">
        <v>2014</v>
      </c>
      <c r="B136" s="45" t="s">
        <v>5</v>
      </c>
      <c r="C136" s="35">
        <v>0</v>
      </c>
      <c r="D136" s="5">
        <v>0</v>
      </c>
      <c r="E136" s="36">
        <v>0</v>
      </c>
      <c r="F136" s="35">
        <v>0</v>
      </c>
      <c r="G136" s="5">
        <v>0</v>
      </c>
      <c r="H136" s="36">
        <v>0</v>
      </c>
      <c r="I136" s="35">
        <v>0</v>
      </c>
      <c r="J136" s="5">
        <v>0</v>
      </c>
      <c r="K136" s="36">
        <v>0</v>
      </c>
      <c r="L136" s="35">
        <v>0</v>
      </c>
      <c r="M136" s="5">
        <v>0</v>
      </c>
      <c r="N136" s="36">
        <v>0</v>
      </c>
      <c r="O136" s="35">
        <v>0</v>
      </c>
      <c r="P136" s="5">
        <v>0</v>
      </c>
      <c r="Q136" s="36">
        <v>0</v>
      </c>
      <c r="R136" s="35">
        <v>0</v>
      </c>
      <c r="S136" s="5">
        <v>0</v>
      </c>
      <c r="T136" s="36">
        <v>0</v>
      </c>
      <c r="U136" s="35">
        <v>0</v>
      </c>
      <c r="V136" s="5">
        <v>0</v>
      </c>
      <c r="W136" s="36">
        <v>0</v>
      </c>
      <c r="X136" s="35">
        <v>0</v>
      </c>
      <c r="Y136" s="5">
        <v>0</v>
      </c>
      <c r="Z136" s="36">
        <v>0</v>
      </c>
      <c r="AA136" s="35"/>
      <c r="AB136" s="5"/>
      <c r="AC136" s="36"/>
      <c r="AD136" s="7">
        <f t="shared" si="70"/>
        <v>0</v>
      </c>
      <c r="AE136" s="10">
        <f t="shared" si="71"/>
        <v>0</v>
      </c>
    </row>
    <row r="137" spans="1:31" x14ac:dyDescent="0.3">
      <c r="A137" s="49">
        <v>2014</v>
      </c>
      <c r="B137" s="45" t="s">
        <v>6</v>
      </c>
      <c r="C137" s="35">
        <v>0</v>
      </c>
      <c r="D137" s="5">
        <v>0</v>
      </c>
      <c r="E137" s="36">
        <v>0</v>
      </c>
      <c r="F137" s="35">
        <v>0</v>
      </c>
      <c r="G137" s="5">
        <v>0</v>
      </c>
      <c r="H137" s="36">
        <v>0</v>
      </c>
      <c r="I137" s="35">
        <v>0</v>
      </c>
      <c r="J137" s="5">
        <v>0</v>
      </c>
      <c r="K137" s="36">
        <v>0</v>
      </c>
      <c r="L137" s="35">
        <v>0</v>
      </c>
      <c r="M137" s="5">
        <v>0</v>
      </c>
      <c r="N137" s="36">
        <v>0</v>
      </c>
      <c r="O137" s="35">
        <v>0</v>
      </c>
      <c r="P137" s="5">
        <v>0</v>
      </c>
      <c r="Q137" s="36">
        <v>0</v>
      </c>
      <c r="R137" s="35">
        <v>0</v>
      </c>
      <c r="S137" s="5">
        <v>0</v>
      </c>
      <c r="T137" s="36">
        <v>0</v>
      </c>
      <c r="U137" s="35">
        <v>0</v>
      </c>
      <c r="V137" s="5">
        <v>0</v>
      </c>
      <c r="W137" s="36">
        <v>0</v>
      </c>
      <c r="X137" s="35">
        <v>0</v>
      </c>
      <c r="Y137" s="5">
        <v>0</v>
      </c>
      <c r="Z137" s="36">
        <v>0</v>
      </c>
      <c r="AA137" s="35"/>
      <c r="AB137" s="5"/>
      <c r="AC137" s="36"/>
      <c r="AD137" s="7">
        <f t="shared" si="70"/>
        <v>0</v>
      </c>
      <c r="AE137" s="10">
        <f t="shared" si="71"/>
        <v>0</v>
      </c>
    </row>
    <row r="138" spans="1:31" x14ac:dyDescent="0.3">
      <c r="A138" s="49">
        <v>2014</v>
      </c>
      <c r="B138" s="45" t="s">
        <v>7</v>
      </c>
      <c r="C138" s="35">
        <v>0</v>
      </c>
      <c r="D138" s="5">
        <v>0</v>
      </c>
      <c r="E138" s="36">
        <v>0</v>
      </c>
      <c r="F138" s="35">
        <v>0</v>
      </c>
      <c r="G138" s="5">
        <v>0</v>
      </c>
      <c r="H138" s="36">
        <v>0</v>
      </c>
      <c r="I138" s="35">
        <v>0</v>
      </c>
      <c r="J138" s="5">
        <v>0</v>
      </c>
      <c r="K138" s="36">
        <v>0</v>
      </c>
      <c r="L138" s="35">
        <v>0</v>
      </c>
      <c r="M138" s="5">
        <v>0</v>
      </c>
      <c r="N138" s="36">
        <v>0</v>
      </c>
      <c r="O138" s="35">
        <v>0</v>
      </c>
      <c r="P138" s="5">
        <v>0</v>
      </c>
      <c r="Q138" s="36">
        <v>0</v>
      </c>
      <c r="R138" s="35">
        <v>0</v>
      </c>
      <c r="S138" s="5">
        <v>0</v>
      </c>
      <c r="T138" s="36">
        <v>0</v>
      </c>
      <c r="U138" s="35">
        <v>0</v>
      </c>
      <c r="V138" s="5">
        <v>0</v>
      </c>
      <c r="W138" s="36">
        <v>0</v>
      </c>
      <c r="X138" s="35">
        <v>0</v>
      </c>
      <c r="Y138" s="5">
        <v>0</v>
      </c>
      <c r="Z138" s="36">
        <v>0</v>
      </c>
      <c r="AA138" s="35"/>
      <c r="AB138" s="5"/>
      <c r="AC138" s="36"/>
      <c r="AD138" s="7">
        <f t="shared" si="70"/>
        <v>0</v>
      </c>
      <c r="AE138" s="10">
        <f t="shared" si="71"/>
        <v>0</v>
      </c>
    </row>
    <row r="139" spans="1:31" x14ac:dyDescent="0.3">
      <c r="A139" s="49">
        <v>2014</v>
      </c>
      <c r="B139" s="45" t="s">
        <v>8</v>
      </c>
      <c r="C139" s="35">
        <v>0</v>
      </c>
      <c r="D139" s="5">
        <v>0</v>
      </c>
      <c r="E139" s="36">
        <v>0</v>
      </c>
      <c r="F139" s="35">
        <v>0</v>
      </c>
      <c r="G139" s="5">
        <v>0</v>
      </c>
      <c r="H139" s="36">
        <v>0</v>
      </c>
      <c r="I139" s="35">
        <v>0</v>
      </c>
      <c r="J139" s="5">
        <v>0</v>
      </c>
      <c r="K139" s="36">
        <v>0</v>
      </c>
      <c r="L139" s="35">
        <v>0</v>
      </c>
      <c r="M139" s="5">
        <v>0</v>
      </c>
      <c r="N139" s="36">
        <v>0</v>
      </c>
      <c r="O139" s="35">
        <v>0</v>
      </c>
      <c r="P139" s="5">
        <v>0</v>
      </c>
      <c r="Q139" s="36">
        <v>0</v>
      </c>
      <c r="R139" s="35">
        <v>0</v>
      </c>
      <c r="S139" s="5">
        <v>0</v>
      </c>
      <c r="T139" s="36">
        <v>0</v>
      </c>
      <c r="U139" s="35">
        <v>0</v>
      </c>
      <c r="V139" s="5">
        <v>0</v>
      </c>
      <c r="W139" s="36">
        <v>0</v>
      </c>
      <c r="X139" s="35">
        <v>0</v>
      </c>
      <c r="Y139" s="5">
        <v>0</v>
      </c>
      <c r="Z139" s="36">
        <v>0</v>
      </c>
      <c r="AA139" s="35"/>
      <c r="AB139" s="5"/>
      <c r="AC139" s="36"/>
      <c r="AD139" s="7">
        <f t="shared" si="70"/>
        <v>0</v>
      </c>
      <c r="AE139" s="10">
        <f t="shared" si="71"/>
        <v>0</v>
      </c>
    </row>
    <row r="140" spans="1:31" x14ac:dyDescent="0.3">
      <c r="A140" s="49">
        <v>2014</v>
      </c>
      <c r="B140" s="45" t="s">
        <v>9</v>
      </c>
      <c r="C140" s="35">
        <v>0</v>
      </c>
      <c r="D140" s="5">
        <v>0</v>
      </c>
      <c r="E140" s="36">
        <v>0</v>
      </c>
      <c r="F140" s="35">
        <v>0</v>
      </c>
      <c r="G140" s="5">
        <v>0</v>
      </c>
      <c r="H140" s="36">
        <v>0</v>
      </c>
      <c r="I140" s="35">
        <v>0</v>
      </c>
      <c r="J140" s="5">
        <v>0</v>
      </c>
      <c r="K140" s="36">
        <v>0</v>
      </c>
      <c r="L140" s="35">
        <v>0</v>
      </c>
      <c r="M140" s="5">
        <v>0</v>
      </c>
      <c r="N140" s="36">
        <v>0</v>
      </c>
      <c r="O140" s="35">
        <v>0</v>
      </c>
      <c r="P140" s="5">
        <v>0</v>
      </c>
      <c r="Q140" s="36">
        <v>0</v>
      </c>
      <c r="R140" s="35">
        <v>0</v>
      </c>
      <c r="S140" s="5">
        <v>0</v>
      </c>
      <c r="T140" s="36">
        <v>0</v>
      </c>
      <c r="U140" s="35">
        <v>0</v>
      </c>
      <c r="V140" s="5">
        <v>0</v>
      </c>
      <c r="W140" s="36">
        <v>0</v>
      </c>
      <c r="X140" s="35">
        <v>0</v>
      </c>
      <c r="Y140" s="5">
        <v>0</v>
      </c>
      <c r="Z140" s="36">
        <v>0</v>
      </c>
      <c r="AA140" s="35"/>
      <c r="AB140" s="5"/>
      <c r="AC140" s="36"/>
      <c r="AD140" s="7">
        <f t="shared" si="70"/>
        <v>0</v>
      </c>
      <c r="AE140" s="10">
        <f t="shared" si="71"/>
        <v>0</v>
      </c>
    </row>
    <row r="141" spans="1:31" x14ac:dyDescent="0.3">
      <c r="A141" s="49">
        <v>2014</v>
      </c>
      <c r="B141" s="45" t="s">
        <v>10</v>
      </c>
      <c r="C141" s="35">
        <v>0</v>
      </c>
      <c r="D141" s="5">
        <v>0</v>
      </c>
      <c r="E141" s="36">
        <v>0</v>
      </c>
      <c r="F141" s="35">
        <v>0</v>
      </c>
      <c r="G141" s="5">
        <v>0</v>
      </c>
      <c r="H141" s="36">
        <v>0</v>
      </c>
      <c r="I141" s="35">
        <v>0</v>
      </c>
      <c r="J141" s="5">
        <v>0</v>
      </c>
      <c r="K141" s="36">
        <v>0</v>
      </c>
      <c r="L141" s="35">
        <v>0</v>
      </c>
      <c r="M141" s="5">
        <v>0</v>
      </c>
      <c r="N141" s="36">
        <v>0</v>
      </c>
      <c r="O141" s="35">
        <v>0</v>
      </c>
      <c r="P141" s="5">
        <v>0</v>
      </c>
      <c r="Q141" s="36">
        <v>0</v>
      </c>
      <c r="R141" s="35">
        <v>0</v>
      </c>
      <c r="S141" s="5">
        <v>0</v>
      </c>
      <c r="T141" s="36">
        <v>0</v>
      </c>
      <c r="U141" s="35">
        <v>0</v>
      </c>
      <c r="V141" s="5">
        <v>0</v>
      </c>
      <c r="W141" s="36">
        <v>0</v>
      </c>
      <c r="X141" s="35">
        <v>0</v>
      </c>
      <c r="Y141" s="5">
        <v>0</v>
      </c>
      <c r="Z141" s="36">
        <v>0</v>
      </c>
      <c r="AA141" s="35"/>
      <c r="AB141" s="5"/>
      <c r="AC141" s="36"/>
      <c r="AD141" s="7">
        <f t="shared" si="70"/>
        <v>0</v>
      </c>
      <c r="AE141" s="10">
        <f t="shared" si="71"/>
        <v>0</v>
      </c>
    </row>
    <row r="142" spans="1:31" x14ac:dyDescent="0.3">
      <c r="A142" s="49">
        <v>2014</v>
      </c>
      <c r="B142" s="45" t="s">
        <v>11</v>
      </c>
      <c r="C142" s="35">
        <v>0</v>
      </c>
      <c r="D142" s="5">
        <v>0</v>
      </c>
      <c r="E142" s="36">
        <v>0</v>
      </c>
      <c r="F142" s="35">
        <v>0</v>
      </c>
      <c r="G142" s="5">
        <v>0</v>
      </c>
      <c r="H142" s="36">
        <v>0</v>
      </c>
      <c r="I142" s="35">
        <v>0</v>
      </c>
      <c r="J142" s="5">
        <v>0</v>
      </c>
      <c r="K142" s="36">
        <v>0</v>
      </c>
      <c r="L142" s="35">
        <v>0</v>
      </c>
      <c r="M142" s="5">
        <v>0</v>
      </c>
      <c r="N142" s="36">
        <v>0</v>
      </c>
      <c r="O142" s="35">
        <v>0</v>
      </c>
      <c r="P142" s="5">
        <v>0</v>
      </c>
      <c r="Q142" s="36">
        <v>0</v>
      </c>
      <c r="R142" s="35">
        <v>0</v>
      </c>
      <c r="S142" s="5">
        <v>0</v>
      </c>
      <c r="T142" s="36">
        <v>0</v>
      </c>
      <c r="U142" s="35">
        <v>0</v>
      </c>
      <c r="V142" s="5">
        <v>0</v>
      </c>
      <c r="W142" s="36">
        <v>0</v>
      </c>
      <c r="X142" s="35">
        <v>0</v>
      </c>
      <c r="Y142" s="5">
        <v>0</v>
      </c>
      <c r="Z142" s="36">
        <v>0</v>
      </c>
      <c r="AA142" s="35"/>
      <c r="AB142" s="5"/>
      <c r="AC142" s="36"/>
      <c r="AD142" s="7">
        <f t="shared" si="70"/>
        <v>0</v>
      </c>
      <c r="AE142" s="10">
        <f t="shared" si="71"/>
        <v>0</v>
      </c>
    </row>
    <row r="143" spans="1:31" x14ac:dyDescent="0.3">
      <c r="A143" s="49">
        <v>2014</v>
      </c>
      <c r="B143" s="45" t="s">
        <v>12</v>
      </c>
      <c r="C143" s="35">
        <v>0</v>
      </c>
      <c r="D143" s="5">
        <v>0</v>
      </c>
      <c r="E143" s="36">
        <v>0</v>
      </c>
      <c r="F143" s="35">
        <v>0</v>
      </c>
      <c r="G143" s="5">
        <v>0</v>
      </c>
      <c r="H143" s="36">
        <v>0</v>
      </c>
      <c r="I143" s="35">
        <v>0</v>
      </c>
      <c r="J143" s="5">
        <v>0</v>
      </c>
      <c r="K143" s="36">
        <v>0</v>
      </c>
      <c r="L143" s="35">
        <v>0</v>
      </c>
      <c r="M143" s="5">
        <v>0</v>
      </c>
      <c r="N143" s="36">
        <v>0</v>
      </c>
      <c r="O143" s="35">
        <v>0</v>
      </c>
      <c r="P143" s="5">
        <v>0</v>
      </c>
      <c r="Q143" s="36">
        <v>0</v>
      </c>
      <c r="R143" s="35">
        <v>0</v>
      </c>
      <c r="S143" s="5">
        <v>0</v>
      </c>
      <c r="T143" s="36">
        <v>0</v>
      </c>
      <c r="U143" s="35">
        <v>0</v>
      </c>
      <c r="V143" s="5">
        <v>0</v>
      </c>
      <c r="W143" s="36">
        <v>0</v>
      </c>
      <c r="X143" s="35">
        <v>0</v>
      </c>
      <c r="Y143" s="5">
        <v>0</v>
      </c>
      <c r="Z143" s="36">
        <v>0</v>
      </c>
      <c r="AA143" s="35"/>
      <c r="AB143" s="5"/>
      <c r="AC143" s="36"/>
      <c r="AD143" s="7">
        <f t="shared" si="70"/>
        <v>0</v>
      </c>
      <c r="AE143" s="10">
        <f t="shared" si="71"/>
        <v>0</v>
      </c>
    </row>
    <row r="144" spans="1:31" x14ac:dyDescent="0.3">
      <c r="A144" s="49">
        <v>2014</v>
      </c>
      <c r="B144" s="45" t="s">
        <v>13</v>
      </c>
      <c r="C144" s="35">
        <v>0</v>
      </c>
      <c r="D144" s="5">
        <v>0</v>
      </c>
      <c r="E144" s="36">
        <v>0</v>
      </c>
      <c r="F144" s="35">
        <v>0</v>
      </c>
      <c r="G144" s="5">
        <v>0</v>
      </c>
      <c r="H144" s="36">
        <v>0</v>
      </c>
      <c r="I144" s="35">
        <v>0</v>
      </c>
      <c r="J144" s="5">
        <v>0</v>
      </c>
      <c r="K144" s="36">
        <v>0</v>
      </c>
      <c r="L144" s="35">
        <v>0</v>
      </c>
      <c r="M144" s="5">
        <v>0</v>
      </c>
      <c r="N144" s="36">
        <v>0</v>
      </c>
      <c r="O144" s="35">
        <v>0</v>
      </c>
      <c r="P144" s="5">
        <v>0</v>
      </c>
      <c r="Q144" s="36">
        <v>0</v>
      </c>
      <c r="R144" s="35">
        <v>0</v>
      </c>
      <c r="S144" s="5">
        <v>0</v>
      </c>
      <c r="T144" s="36">
        <v>0</v>
      </c>
      <c r="U144" s="35">
        <v>0</v>
      </c>
      <c r="V144" s="5">
        <v>0</v>
      </c>
      <c r="W144" s="36">
        <v>0</v>
      </c>
      <c r="X144" s="35">
        <v>0</v>
      </c>
      <c r="Y144" s="5">
        <v>0</v>
      </c>
      <c r="Z144" s="36">
        <v>0</v>
      </c>
      <c r="AA144" s="35"/>
      <c r="AB144" s="5"/>
      <c r="AC144" s="36"/>
      <c r="AD144" s="7">
        <f t="shared" si="70"/>
        <v>0</v>
      </c>
      <c r="AE144" s="10">
        <f t="shared" si="71"/>
        <v>0</v>
      </c>
    </row>
    <row r="145" spans="1:31" x14ac:dyDescent="0.3">
      <c r="A145" s="49">
        <v>2014</v>
      </c>
      <c r="B145" s="45" t="s">
        <v>14</v>
      </c>
      <c r="C145" s="35">
        <v>0</v>
      </c>
      <c r="D145" s="5">
        <v>0</v>
      </c>
      <c r="E145" s="36">
        <v>0</v>
      </c>
      <c r="F145" s="35">
        <v>0</v>
      </c>
      <c r="G145" s="5">
        <v>0</v>
      </c>
      <c r="H145" s="36">
        <v>0</v>
      </c>
      <c r="I145" s="35">
        <v>0</v>
      </c>
      <c r="J145" s="5">
        <v>0</v>
      </c>
      <c r="K145" s="36">
        <v>0</v>
      </c>
      <c r="L145" s="35">
        <v>0</v>
      </c>
      <c r="M145" s="5">
        <v>0</v>
      </c>
      <c r="N145" s="36">
        <v>0</v>
      </c>
      <c r="O145" s="35">
        <v>0</v>
      </c>
      <c r="P145" s="5">
        <v>0</v>
      </c>
      <c r="Q145" s="36">
        <v>0</v>
      </c>
      <c r="R145" s="35">
        <v>0</v>
      </c>
      <c r="S145" s="5">
        <v>0</v>
      </c>
      <c r="T145" s="36">
        <v>0</v>
      </c>
      <c r="U145" s="35">
        <v>0</v>
      </c>
      <c r="V145" s="5">
        <v>0</v>
      </c>
      <c r="W145" s="36">
        <v>0</v>
      </c>
      <c r="X145" s="35">
        <v>0</v>
      </c>
      <c r="Y145" s="5">
        <v>0</v>
      </c>
      <c r="Z145" s="36">
        <v>0</v>
      </c>
      <c r="AA145" s="35"/>
      <c r="AB145" s="5"/>
      <c r="AC145" s="36"/>
      <c r="AD145" s="7">
        <v>0</v>
      </c>
      <c r="AE145" s="10">
        <v>0</v>
      </c>
    </row>
    <row r="146" spans="1:31" x14ac:dyDescent="0.3">
      <c r="A146" s="49">
        <v>2014</v>
      </c>
      <c r="B146" s="45" t="s">
        <v>15</v>
      </c>
      <c r="C146" s="35">
        <v>0</v>
      </c>
      <c r="D146" s="5">
        <v>0</v>
      </c>
      <c r="E146" s="36">
        <v>0</v>
      </c>
      <c r="F146" s="35">
        <v>0</v>
      </c>
      <c r="G146" s="5">
        <v>0</v>
      </c>
      <c r="H146" s="36">
        <v>0</v>
      </c>
      <c r="I146" s="35">
        <v>0</v>
      </c>
      <c r="J146" s="5">
        <v>0</v>
      </c>
      <c r="K146" s="36">
        <v>0</v>
      </c>
      <c r="L146" s="35">
        <v>0</v>
      </c>
      <c r="M146" s="5">
        <v>0</v>
      </c>
      <c r="N146" s="36">
        <v>0</v>
      </c>
      <c r="O146" s="35">
        <v>0</v>
      </c>
      <c r="P146" s="5">
        <v>0</v>
      </c>
      <c r="Q146" s="36">
        <v>0</v>
      </c>
      <c r="R146" s="35">
        <v>0</v>
      </c>
      <c r="S146" s="5">
        <v>0</v>
      </c>
      <c r="T146" s="36">
        <v>0</v>
      </c>
      <c r="U146" s="35">
        <v>0</v>
      </c>
      <c r="V146" s="5">
        <v>0</v>
      </c>
      <c r="W146" s="36">
        <v>0</v>
      </c>
      <c r="X146" s="35">
        <v>0</v>
      </c>
      <c r="Y146" s="5">
        <v>0</v>
      </c>
      <c r="Z146" s="36">
        <v>0</v>
      </c>
      <c r="AA146" s="35"/>
      <c r="AB146" s="5"/>
      <c r="AC146" s="36"/>
      <c r="AD146" s="7">
        <f t="shared" ref="AD146:AE148" si="77">C146+F146+L146+R146+AA146</f>
        <v>0</v>
      </c>
      <c r="AE146" s="10">
        <f t="shared" si="77"/>
        <v>0</v>
      </c>
    </row>
    <row r="147" spans="1:31" x14ac:dyDescent="0.3">
      <c r="A147" s="49">
        <v>2014</v>
      </c>
      <c r="B147" s="45" t="s">
        <v>16</v>
      </c>
      <c r="C147" s="35">
        <v>0</v>
      </c>
      <c r="D147" s="5">
        <v>0</v>
      </c>
      <c r="E147" s="36">
        <v>0</v>
      </c>
      <c r="F147" s="35">
        <v>0</v>
      </c>
      <c r="G147" s="5">
        <v>0</v>
      </c>
      <c r="H147" s="36">
        <v>0</v>
      </c>
      <c r="I147" s="35">
        <v>0</v>
      </c>
      <c r="J147" s="5">
        <v>0</v>
      </c>
      <c r="K147" s="36">
        <v>0</v>
      </c>
      <c r="L147" s="35">
        <v>0</v>
      </c>
      <c r="M147" s="5">
        <v>0</v>
      </c>
      <c r="N147" s="36">
        <v>0</v>
      </c>
      <c r="O147" s="35">
        <v>0</v>
      </c>
      <c r="P147" s="5">
        <v>0</v>
      </c>
      <c r="Q147" s="36">
        <v>0</v>
      </c>
      <c r="R147" s="35">
        <v>0</v>
      </c>
      <c r="S147" s="5">
        <v>0</v>
      </c>
      <c r="T147" s="36">
        <v>0</v>
      </c>
      <c r="U147" s="35">
        <v>0</v>
      </c>
      <c r="V147" s="5">
        <v>0</v>
      </c>
      <c r="W147" s="36">
        <v>0</v>
      </c>
      <c r="X147" s="35">
        <v>0</v>
      </c>
      <c r="Y147" s="5">
        <v>0</v>
      </c>
      <c r="Z147" s="36">
        <v>0</v>
      </c>
      <c r="AA147" s="35"/>
      <c r="AB147" s="5"/>
      <c r="AC147" s="36"/>
      <c r="AD147" s="7">
        <f t="shared" si="77"/>
        <v>0</v>
      </c>
      <c r="AE147" s="10">
        <f t="shared" si="77"/>
        <v>0</v>
      </c>
    </row>
    <row r="148" spans="1:31" ht="15" thickBot="1" x14ac:dyDescent="0.35">
      <c r="A148" s="46"/>
      <c r="B148" s="47" t="s">
        <v>17</v>
      </c>
      <c r="C148" s="37">
        <f t="shared" ref="C148:D148" si="78">SUM(C136:C147)</f>
        <v>0</v>
      </c>
      <c r="D148" s="29">
        <f t="shared" si="78"/>
        <v>0</v>
      </c>
      <c r="E148" s="38"/>
      <c r="F148" s="37">
        <f t="shared" ref="F148:G148" si="79">SUM(F136:F147)</f>
        <v>0</v>
      </c>
      <c r="G148" s="29">
        <f t="shared" si="79"/>
        <v>0</v>
      </c>
      <c r="H148" s="38"/>
      <c r="I148" s="37">
        <f t="shared" ref="I148:J148" si="80">SUM(I136:I147)</f>
        <v>0</v>
      </c>
      <c r="J148" s="29">
        <f t="shared" si="80"/>
        <v>0</v>
      </c>
      <c r="K148" s="38"/>
      <c r="L148" s="37">
        <f t="shared" ref="L148:M148" si="81">SUM(L136:L147)</f>
        <v>0</v>
      </c>
      <c r="M148" s="29">
        <f t="shared" si="81"/>
        <v>0</v>
      </c>
      <c r="N148" s="38"/>
      <c r="O148" s="37">
        <f t="shared" ref="O148:P148" si="82">SUM(O136:O147)</f>
        <v>0</v>
      </c>
      <c r="P148" s="29">
        <f t="shared" si="82"/>
        <v>0</v>
      </c>
      <c r="Q148" s="38"/>
      <c r="R148" s="37">
        <f t="shared" ref="R148:S148" si="83">SUM(R136:R147)</f>
        <v>0</v>
      </c>
      <c r="S148" s="29">
        <f t="shared" si="83"/>
        <v>0</v>
      </c>
      <c r="T148" s="38"/>
      <c r="U148" s="37">
        <f t="shared" ref="U148:V148" si="84">SUM(U136:U147)</f>
        <v>0</v>
      </c>
      <c r="V148" s="29">
        <f t="shared" si="84"/>
        <v>0</v>
      </c>
      <c r="W148" s="38"/>
      <c r="X148" s="37">
        <f t="shared" ref="X148:Y148" si="85">SUM(X136:X147)</f>
        <v>0</v>
      </c>
      <c r="Y148" s="29">
        <f t="shared" si="85"/>
        <v>0</v>
      </c>
      <c r="Z148" s="38"/>
      <c r="AA148" s="37"/>
      <c r="AB148" s="29"/>
      <c r="AC148" s="38"/>
      <c r="AD148" s="30">
        <f t="shared" si="77"/>
        <v>0</v>
      </c>
      <c r="AE148" s="31">
        <f t="shared" si="77"/>
        <v>0</v>
      </c>
    </row>
    <row r="149" spans="1:31" x14ac:dyDescent="0.3">
      <c r="A149" s="49">
        <v>2015</v>
      </c>
      <c r="B149" s="45" t="s">
        <v>5</v>
      </c>
      <c r="C149" s="35">
        <v>0</v>
      </c>
      <c r="D149" s="5">
        <v>0</v>
      </c>
      <c r="E149" s="36">
        <v>0</v>
      </c>
      <c r="F149" s="35">
        <v>0</v>
      </c>
      <c r="G149" s="5">
        <v>0</v>
      </c>
      <c r="H149" s="36">
        <v>0</v>
      </c>
      <c r="I149" s="35">
        <v>0</v>
      </c>
      <c r="J149" s="5">
        <v>0</v>
      </c>
      <c r="K149" s="36">
        <v>0</v>
      </c>
      <c r="L149" s="35">
        <v>0</v>
      </c>
      <c r="M149" s="5">
        <v>0</v>
      </c>
      <c r="N149" s="36">
        <v>0</v>
      </c>
      <c r="O149" s="35">
        <v>0</v>
      </c>
      <c r="P149" s="5">
        <v>0</v>
      </c>
      <c r="Q149" s="36">
        <v>0</v>
      </c>
      <c r="R149" s="35">
        <v>0</v>
      </c>
      <c r="S149" s="5">
        <v>0</v>
      </c>
      <c r="T149" s="36">
        <v>0</v>
      </c>
      <c r="U149" s="35">
        <v>0</v>
      </c>
      <c r="V149" s="5">
        <v>0</v>
      </c>
      <c r="W149" s="36">
        <v>0</v>
      </c>
      <c r="X149" s="35">
        <v>0</v>
      </c>
      <c r="Y149" s="5">
        <v>0</v>
      </c>
      <c r="Z149" s="36">
        <v>0</v>
      </c>
      <c r="AA149" s="35"/>
      <c r="AB149" s="5"/>
      <c r="AC149" s="36"/>
      <c r="AD149" s="7">
        <f t="shared" ref="AD149:AD161" si="86">C149+F149+L149+R149+AA149+I149</f>
        <v>0</v>
      </c>
      <c r="AE149" s="10">
        <f t="shared" ref="AE149:AE161" si="87">D149+G149+M149+S149+AB149+J149</f>
        <v>0</v>
      </c>
    </row>
    <row r="150" spans="1:31" x14ac:dyDescent="0.3">
      <c r="A150" s="49">
        <v>2015</v>
      </c>
      <c r="B150" s="45" t="s">
        <v>6</v>
      </c>
      <c r="C150" s="35">
        <v>0</v>
      </c>
      <c r="D150" s="5">
        <v>0</v>
      </c>
      <c r="E150" s="36">
        <v>0</v>
      </c>
      <c r="F150" s="35">
        <v>0</v>
      </c>
      <c r="G150" s="5">
        <v>0</v>
      </c>
      <c r="H150" s="36">
        <v>0</v>
      </c>
      <c r="I150" s="35">
        <v>0.97399999999999998</v>
      </c>
      <c r="J150" s="5">
        <v>6.34</v>
      </c>
      <c r="K150" s="36">
        <f t="shared" ref="K150" si="88">J150/I150*1000</f>
        <v>6509.2402464065708</v>
      </c>
      <c r="L150" s="35">
        <v>0</v>
      </c>
      <c r="M150" s="5">
        <v>0</v>
      </c>
      <c r="N150" s="36">
        <v>0</v>
      </c>
      <c r="O150" s="35">
        <v>0</v>
      </c>
      <c r="P150" s="5">
        <v>0</v>
      </c>
      <c r="Q150" s="36">
        <v>0</v>
      </c>
      <c r="R150" s="35">
        <v>0</v>
      </c>
      <c r="S150" s="5">
        <v>0</v>
      </c>
      <c r="T150" s="36">
        <v>0</v>
      </c>
      <c r="U150" s="35">
        <v>0</v>
      </c>
      <c r="V150" s="5">
        <v>0</v>
      </c>
      <c r="W150" s="36">
        <v>0</v>
      </c>
      <c r="X150" s="35">
        <v>0</v>
      </c>
      <c r="Y150" s="5">
        <v>0</v>
      </c>
      <c r="Z150" s="36">
        <v>0</v>
      </c>
      <c r="AA150" s="35"/>
      <c r="AB150" s="5"/>
      <c r="AC150" s="36"/>
      <c r="AD150" s="7">
        <f t="shared" si="86"/>
        <v>0.97399999999999998</v>
      </c>
      <c r="AE150" s="10">
        <f t="shared" si="87"/>
        <v>6.34</v>
      </c>
    </row>
    <row r="151" spans="1:31" x14ac:dyDescent="0.3">
      <c r="A151" s="49">
        <v>2015</v>
      </c>
      <c r="B151" s="45" t="s">
        <v>7</v>
      </c>
      <c r="C151" s="35">
        <v>0</v>
      </c>
      <c r="D151" s="5">
        <v>0</v>
      </c>
      <c r="E151" s="36">
        <v>0</v>
      </c>
      <c r="F151" s="35">
        <v>0</v>
      </c>
      <c r="G151" s="5">
        <v>0</v>
      </c>
      <c r="H151" s="36">
        <v>0</v>
      </c>
      <c r="I151" s="35">
        <v>0</v>
      </c>
      <c r="J151" s="5">
        <v>0</v>
      </c>
      <c r="K151" s="36">
        <v>0</v>
      </c>
      <c r="L151" s="35">
        <v>0</v>
      </c>
      <c r="M151" s="5">
        <v>0</v>
      </c>
      <c r="N151" s="36">
        <v>0</v>
      </c>
      <c r="O151" s="35">
        <v>0</v>
      </c>
      <c r="P151" s="5">
        <v>0</v>
      </c>
      <c r="Q151" s="36">
        <v>0</v>
      </c>
      <c r="R151" s="35">
        <v>0</v>
      </c>
      <c r="S151" s="5">
        <v>0</v>
      </c>
      <c r="T151" s="36">
        <v>0</v>
      </c>
      <c r="U151" s="35">
        <v>0</v>
      </c>
      <c r="V151" s="5">
        <v>0</v>
      </c>
      <c r="W151" s="36">
        <v>0</v>
      </c>
      <c r="X151" s="35">
        <v>0</v>
      </c>
      <c r="Y151" s="5">
        <v>0</v>
      </c>
      <c r="Z151" s="36">
        <v>0</v>
      </c>
      <c r="AA151" s="35"/>
      <c r="AB151" s="5"/>
      <c r="AC151" s="36"/>
      <c r="AD151" s="7">
        <f t="shared" si="86"/>
        <v>0</v>
      </c>
      <c r="AE151" s="10">
        <f t="shared" si="87"/>
        <v>0</v>
      </c>
    </row>
    <row r="152" spans="1:31" x14ac:dyDescent="0.3">
      <c r="A152" s="49">
        <v>2015</v>
      </c>
      <c r="B152" s="45" t="s">
        <v>8</v>
      </c>
      <c r="C152" s="35">
        <v>0</v>
      </c>
      <c r="D152" s="5">
        <v>0</v>
      </c>
      <c r="E152" s="36">
        <v>0</v>
      </c>
      <c r="F152" s="35">
        <v>0</v>
      </c>
      <c r="G152" s="5">
        <v>0</v>
      </c>
      <c r="H152" s="36">
        <v>0</v>
      </c>
      <c r="I152" s="35">
        <v>0</v>
      </c>
      <c r="J152" s="5">
        <v>0</v>
      </c>
      <c r="K152" s="36">
        <v>0</v>
      </c>
      <c r="L152" s="35">
        <v>0</v>
      </c>
      <c r="M152" s="5">
        <v>0</v>
      </c>
      <c r="N152" s="36">
        <v>0</v>
      </c>
      <c r="O152" s="35">
        <v>0</v>
      </c>
      <c r="P152" s="5">
        <v>0</v>
      </c>
      <c r="Q152" s="36">
        <v>0</v>
      </c>
      <c r="R152" s="35">
        <v>0</v>
      </c>
      <c r="S152" s="5">
        <v>0</v>
      </c>
      <c r="T152" s="36">
        <v>0</v>
      </c>
      <c r="U152" s="35">
        <v>0</v>
      </c>
      <c r="V152" s="5">
        <v>0</v>
      </c>
      <c r="W152" s="36">
        <v>0</v>
      </c>
      <c r="X152" s="35">
        <v>0</v>
      </c>
      <c r="Y152" s="5">
        <v>0</v>
      </c>
      <c r="Z152" s="36">
        <v>0</v>
      </c>
      <c r="AA152" s="35"/>
      <c r="AB152" s="5"/>
      <c r="AC152" s="36"/>
      <c r="AD152" s="7">
        <f t="shared" si="86"/>
        <v>0</v>
      </c>
      <c r="AE152" s="10">
        <f t="shared" si="87"/>
        <v>0</v>
      </c>
    </row>
    <row r="153" spans="1:31" x14ac:dyDescent="0.3">
      <c r="A153" s="49">
        <v>2015</v>
      </c>
      <c r="B153" s="45" t="s">
        <v>9</v>
      </c>
      <c r="C153" s="35">
        <v>0</v>
      </c>
      <c r="D153" s="5">
        <v>0</v>
      </c>
      <c r="E153" s="36">
        <v>0</v>
      </c>
      <c r="F153" s="35">
        <v>0</v>
      </c>
      <c r="G153" s="5">
        <v>0</v>
      </c>
      <c r="H153" s="36">
        <v>0</v>
      </c>
      <c r="I153" s="35">
        <v>0</v>
      </c>
      <c r="J153" s="5">
        <v>0</v>
      </c>
      <c r="K153" s="36">
        <v>0</v>
      </c>
      <c r="L153" s="35">
        <v>0</v>
      </c>
      <c r="M153" s="5">
        <v>0</v>
      </c>
      <c r="N153" s="36">
        <v>0</v>
      </c>
      <c r="O153" s="35">
        <v>0</v>
      </c>
      <c r="P153" s="5">
        <v>0</v>
      </c>
      <c r="Q153" s="36">
        <v>0</v>
      </c>
      <c r="R153" s="35">
        <v>0</v>
      </c>
      <c r="S153" s="5">
        <v>0</v>
      </c>
      <c r="T153" s="36">
        <v>0</v>
      </c>
      <c r="U153" s="35">
        <v>0</v>
      </c>
      <c r="V153" s="5">
        <v>0</v>
      </c>
      <c r="W153" s="36">
        <v>0</v>
      </c>
      <c r="X153" s="35">
        <v>0</v>
      </c>
      <c r="Y153" s="5">
        <v>0</v>
      </c>
      <c r="Z153" s="36">
        <v>0</v>
      </c>
      <c r="AA153" s="35"/>
      <c r="AB153" s="5"/>
      <c r="AC153" s="36"/>
      <c r="AD153" s="7">
        <f t="shared" si="86"/>
        <v>0</v>
      </c>
      <c r="AE153" s="10">
        <f t="shared" si="87"/>
        <v>0</v>
      </c>
    </row>
    <row r="154" spans="1:31" x14ac:dyDescent="0.3">
      <c r="A154" s="49">
        <v>2015</v>
      </c>
      <c r="B154" s="45" t="s">
        <v>10</v>
      </c>
      <c r="C154" s="35">
        <v>0</v>
      </c>
      <c r="D154" s="5">
        <v>0</v>
      </c>
      <c r="E154" s="36">
        <v>0</v>
      </c>
      <c r="F154" s="35">
        <v>0</v>
      </c>
      <c r="G154" s="5">
        <v>0</v>
      </c>
      <c r="H154" s="36">
        <v>0</v>
      </c>
      <c r="I154" s="35">
        <v>0</v>
      </c>
      <c r="J154" s="5">
        <v>0</v>
      </c>
      <c r="K154" s="36">
        <v>0</v>
      </c>
      <c r="L154" s="35">
        <v>0</v>
      </c>
      <c r="M154" s="5">
        <v>0</v>
      </c>
      <c r="N154" s="36">
        <v>0</v>
      </c>
      <c r="O154" s="35">
        <v>0</v>
      </c>
      <c r="P154" s="5">
        <v>0</v>
      </c>
      <c r="Q154" s="36">
        <v>0</v>
      </c>
      <c r="R154" s="35">
        <v>0</v>
      </c>
      <c r="S154" s="5">
        <v>0</v>
      </c>
      <c r="T154" s="36">
        <v>0</v>
      </c>
      <c r="U154" s="35">
        <v>0</v>
      </c>
      <c r="V154" s="5">
        <v>0</v>
      </c>
      <c r="W154" s="36">
        <v>0</v>
      </c>
      <c r="X154" s="35">
        <v>0</v>
      </c>
      <c r="Y154" s="5">
        <v>0</v>
      </c>
      <c r="Z154" s="36">
        <v>0</v>
      </c>
      <c r="AA154" s="35"/>
      <c r="AB154" s="5"/>
      <c r="AC154" s="36"/>
      <c r="AD154" s="7">
        <f t="shared" si="86"/>
        <v>0</v>
      </c>
      <c r="AE154" s="10">
        <f t="shared" si="87"/>
        <v>0</v>
      </c>
    </row>
    <row r="155" spans="1:31" x14ac:dyDescent="0.3">
      <c r="A155" s="49">
        <v>2015</v>
      </c>
      <c r="B155" s="45" t="s">
        <v>11</v>
      </c>
      <c r="C155" s="35">
        <v>0</v>
      </c>
      <c r="D155" s="5">
        <v>0</v>
      </c>
      <c r="E155" s="36">
        <v>0</v>
      </c>
      <c r="F155" s="35">
        <v>0</v>
      </c>
      <c r="G155" s="5">
        <v>0</v>
      </c>
      <c r="H155" s="36">
        <v>0</v>
      </c>
      <c r="I155" s="35">
        <v>0</v>
      </c>
      <c r="J155" s="5">
        <v>0</v>
      </c>
      <c r="K155" s="36">
        <v>0</v>
      </c>
      <c r="L155" s="35">
        <v>0</v>
      </c>
      <c r="M155" s="5">
        <v>0</v>
      </c>
      <c r="N155" s="36">
        <v>0</v>
      </c>
      <c r="O155" s="35">
        <v>0</v>
      </c>
      <c r="P155" s="5">
        <v>0</v>
      </c>
      <c r="Q155" s="36">
        <v>0</v>
      </c>
      <c r="R155" s="35">
        <v>0</v>
      </c>
      <c r="S155" s="5">
        <v>0</v>
      </c>
      <c r="T155" s="36">
        <v>0</v>
      </c>
      <c r="U155" s="35">
        <v>0</v>
      </c>
      <c r="V155" s="5">
        <v>0</v>
      </c>
      <c r="W155" s="36">
        <v>0</v>
      </c>
      <c r="X155" s="35">
        <v>0</v>
      </c>
      <c r="Y155" s="5">
        <v>0</v>
      </c>
      <c r="Z155" s="36">
        <v>0</v>
      </c>
      <c r="AA155" s="35"/>
      <c r="AB155" s="5"/>
      <c r="AC155" s="36"/>
      <c r="AD155" s="7">
        <f t="shared" si="86"/>
        <v>0</v>
      </c>
      <c r="AE155" s="10">
        <f t="shared" si="87"/>
        <v>0</v>
      </c>
    </row>
    <row r="156" spans="1:31" x14ac:dyDescent="0.3">
      <c r="A156" s="49">
        <v>2015</v>
      </c>
      <c r="B156" s="45" t="s">
        <v>12</v>
      </c>
      <c r="C156" s="35">
        <v>0</v>
      </c>
      <c r="D156" s="5">
        <v>0</v>
      </c>
      <c r="E156" s="36">
        <v>0</v>
      </c>
      <c r="F156" s="35">
        <v>0</v>
      </c>
      <c r="G156" s="5">
        <v>0</v>
      </c>
      <c r="H156" s="36">
        <v>0</v>
      </c>
      <c r="I156" s="35">
        <v>0</v>
      </c>
      <c r="J156" s="5">
        <v>0</v>
      </c>
      <c r="K156" s="36">
        <v>0</v>
      </c>
      <c r="L156" s="35">
        <v>0</v>
      </c>
      <c r="M156" s="5">
        <v>0</v>
      </c>
      <c r="N156" s="36">
        <v>0</v>
      </c>
      <c r="O156" s="35">
        <v>0</v>
      </c>
      <c r="P156" s="5">
        <v>0</v>
      </c>
      <c r="Q156" s="36">
        <v>0</v>
      </c>
      <c r="R156" s="35">
        <v>0</v>
      </c>
      <c r="S156" s="5">
        <v>0</v>
      </c>
      <c r="T156" s="36">
        <v>0</v>
      </c>
      <c r="U156" s="35">
        <v>0</v>
      </c>
      <c r="V156" s="5">
        <v>0</v>
      </c>
      <c r="W156" s="36">
        <v>0</v>
      </c>
      <c r="X156" s="35">
        <v>0</v>
      </c>
      <c r="Y156" s="5">
        <v>0</v>
      </c>
      <c r="Z156" s="36">
        <v>0</v>
      </c>
      <c r="AA156" s="35"/>
      <c r="AB156" s="5"/>
      <c r="AC156" s="36"/>
      <c r="AD156" s="7">
        <f t="shared" si="86"/>
        <v>0</v>
      </c>
      <c r="AE156" s="10">
        <f t="shared" si="87"/>
        <v>0</v>
      </c>
    </row>
    <row r="157" spans="1:31" x14ac:dyDescent="0.3">
      <c r="A157" s="49">
        <v>2015</v>
      </c>
      <c r="B157" s="45" t="s">
        <v>13</v>
      </c>
      <c r="C157" s="35">
        <v>0</v>
      </c>
      <c r="D157" s="5">
        <v>0</v>
      </c>
      <c r="E157" s="36">
        <v>0</v>
      </c>
      <c r="F157" s="35">
        <v>0</v>
      </c>
      <c r="G157" s="5">
        <v>0</v>
      </c>
      <c r="H157" s="36">
        <v>0</v>
      </c>
      <c r="I157" s="35">
        <v>0</v>
      </c>
      <c r="J157" s="5">
        <v>0</v>
      </c>
      <c r="K157" s="36">
        <v>0</v>
      </c>
      <c r="L157" s="35">
        <v>0</v>
      </c>
      <c r="M157" s="5">
        <v>0</v>
      </c>
      <c r="N157" s="36">
        <v>0</v>
      </c>
      <c r="O157" s="35">
        <v>0</v>
      </c>
      <c r="P157" s="5">
        <v>0</v>
      </c>
      <c r="Q157" s="36">
        <v>0</v>
      </c>
      <c r="R157" s="35">
        <v>0</v>
      </c>
      <c r="S157" s="5">
        <v>0</v>
      </c>
      <c r="T157" s="36">
        <v>0</v>
      </c>
      <c r="U157" s="35">
        <v>0</v>
      </c>
      <c r="V157" s="5">
        <v>0</v>
      </c>
      <c r="W157" s="36">
        <v>0</v>
      </c>
      <c r="X157" s="35">
        <v>0</v>
      </c>
      <c r="Y157" s="5">
        <v>0</v>
      </c>
      <c r="Z157" s="36">
        <v>0</v>
      </c>
      <c r="AA157" s="35"/>
      <c r="AB157" s="5"/>
      <c r="AC157" s="36"/>
      <c r="AD157" s="7">
        <f t="shared" si="86"/>
        <v>0</v>
      </c>
      <c r="AE157" s="10">
        <f t="shared" si="87"/>
        <v>0</v>
      </c>
    </row>
    <row r="158" spans="1:31" x14ac:dyDescent="0.3">
      <c r="A158" s="49">
        <v>2015</v>
      </c>
      <c r="B158" s="45" t="s">
        <v>14</v>
      </c>
      <c r="C158" s="35">
        <v>0</v>
      </c>
      <c r="D158" s="5">
        <v>0</v>
      </c>
      <c r="E158" s="36">
        <v>0</v>
      </c>
      <c r="F158" s="35">
        <v>0</v>
      </c>
      <c r="G158" s="5">
        <v>0</v>
      </c>
      <c r="H158" s="36">
        <v>0</v>
      </c>
      <c r="I158" s="35">
        <v>0</v>
      </c>
      <c r="J158" s="5">
        <v>0</v>
      </c>
      <c r="K158" s="36">
        <v>0</v>
      </c>
      <c r="L158" s="35">
        <v>0</v>
      </c>
      <c r="M158" s="5">
        <v>0</v>
      </c>
      <c r="N158" s="36">
        <v>0</v>
      </c>
      <c r="O158" s="35">
        <v>0</v>
      </c>
      <c r="P158" s="5">
        <v>0</v>
      </c>
      <c r="Q158" s="36">
        <v>0</v>
      </c>
      <c r="R158" s="35">
        <v>0</v>
      </c>
      <c r="S158" s="5">
        <v>0</v>
      </c>
      <c r="T158" s="36">
        <v>0</v>
      </c>
      <c r="U158" s="35">
        <v>0</v>
      </c>
      <c r="V158" s="5">
        <v>0</v>
      </c>
      <c r="W158" s="36">
        <v>0</v>
      </c>
      <c r="X158" s="35">
        <v>0</v>
      </c>
      <c r="Y158" s="5">
        <v>0</v>
      </c>
      <c r="Z158" s="36">
        <v>0</v>
      </c>
      <c r="AA158" s="35"/>
      <c r="AB158" s="5"/>
      <c r="AC158" s="36"/>
      <c r="AD158" s="7">
        <f t="shared" si="86"/>
        <v>0</v>
      </c>
      <c r="AE158" s="10">
        <f t="shared" si="87"/>
        <v>0</v>
      </c>
    </row>
    <row r="159" spans="1:31" x14ac:dyDescent="0.3">
      <c r="A159" s="49">
        <v>2015</v>
      </c>
      <c r="B159" s="45" t="s">
        <v>15</v>
      </c>
      <c r="C159" s="35">
        <v>0</v>
      </c>
      <c r="D159" s="5">
        <v>0</v>
      </c>
      <c r="E159" s="36">
        <v>0</v>
      </c>
      <c r="F159" s="35">
        <v>0</v>
      </c>
      <c r="G159" s="5">
        <v>0</v>
      </c>
      <c r="H159" s="36">
        <v>0</v>
      </c>
      <c r="I159" s="35">
        <v>0</v>
      </c>
      <c r="J159" s="5">
        <v>0</v>
      </c>
      <c r="K159" s="36">
        <v>0</v>
      </c>
      <c r="L159" s="35">
        <v>0</v>
      </c>
      <c r="M159" s="5">
        <v>0</v>
      </c>
      <c r="N159" s="36">
        <v>0</v>
      </c>
      <c r="O159" s="35">
        <v>0</v>
      </c>
      <c r="P159" s="5">
        <v>0</v>
      </c>
      <c r="Q159" s="36">
        <v>0</v>
      </c>
      <c r="R159" s="35">
        <v>0</v>
      </c>
      <c r="S159" s="5">
        <v>0</v>
      </c>
      <c r="T159" s="36">
        <v>0</v>
      </c>
      <c r="U159" s="35">
        <v>0</v>
      </c>
      <c r="V159" s="5">
        <v>0</v>
      </c>
      <c r="W159" s="36">
        <v>0</v>
      </c>
      <c r="X159" s="35">
        <v>0</v>
      </c>
      <c r="Y159" s="5">
        <v>0</v>
      </c>
      <c r="Z159" s="36">
        <v>0</v>
      </c>
      <c r="AA159" s="35"/>
      <c r="AB159" s="5"/>
      <c r="AC159" s="36"/>
      <c r="AD159" s="7">
        <f t="shared" si="86"/>
        <v>0</v>
      </c>
      <c r="AE159" s="10">
        <f t="shared" si="87"/>
        <v>0</v>
      </c>
    </row>
    <row r="160" spans="1:31" x14ac:dyDescent="0.3">
      <c r="A160" s="49">
        <v>2015</v>
      </c>
      <c r="B160" s="45" t="s">
        <v>16</v>
      </c>
      <c r="C160" s="35">
        <v>0</v>
      </c>
      <c r="D160" s="5">
        <v>0</v>
      </c>
      <c r="E160" s="36">
        <v>0</v>
      </c>
      <c r="F160" s="35">
        <v>0</v>
      </c>
      <c r="G160" s="5">
        <v>0</v>
      </c>
      <c r="H160" s="36">
        <v>0</v>
      </c>
      <c r="I160" s="35">
        <v>0</v>
      </c>
      <c r="J160" s="5">
        <v>0</v>
      </c>
      <c r="K160" s="36">
        <v>0</v>
      </c>
      <c r="L160" s="35">
        <v>0</v>
      </c>
      <c r="M160" s="5">
        <v>0</v>
      </c>
      <c r="N160" s="36">
        <v>0</v>
      </c>
      <c r="O160" s="35">
        <v>0</v>
      </c>
      <c r="P160" s="5">
        <v>0</v>
      </c>
      <c r="Q160" s="36">
        <v>0</v>
      </c>
      <c r="R160" s="35">
        <v>0</v>
      </c>
      <c r="S160" s="5">
        <v>0</v>
      </c>
      <c r="T160" s="36">
        <v>0</v>
      </c>
      <c r="U160" s="35">
        <v>0</v>
      </c>
      <c r="V160" s="5">
        <v>0</v>
      </c>
      <c r="W160" s="36">
        <v>0</v>
      </c>
      <c r="X160" s="35">
        <v>0</v>
      </c>
      <c r="Y160" s="5">
        <v>0</v>
      </c>
      <c r="Z160" s="36">
        <v>0</v>
      </c>
      <c r="AA160" s="35"/>
      <c r="AB160" s="5"/>
      <c r="AC160" s="36"/>
      <c r="AD160" s="7">
        <f t="shared" si="86"/>
        <v>0</v>
      </c>
      <c r="AE160" s="10">
        <f t="shared" si="87"/>
        <v>0</v>
      </c>
    </row>
    <row r="161" spans="1:31" ht="15" thickBot="1" x14ac:dyDescent="0.35">
      <c r="A161" s="46"/>
      <c r="B161" s="47" t="s">
        <v>17</v>
      </c>
      <c r="C161" s="37">
        <f t="shared" ref="C161:D161" si="89">SUM(C149:C160)</f>
        <v>0</v>
      </c>
      <c r="D161" s="29">
        <f t="shared" si="89"/>
        <v>0</v>
      </c>
      <c r="E161" s="38"/>
      <c r="F161" s="37">
        <f t="shared" ref="F161:G161" si="90">SUM(F149:F160)</f>
        <v>0</v>
      </c>
      <c r="G161" s="29">
        <f t="shared" si="90"/>
        <v>0</v>
      </c>
      <c r="H161" s="38"/>
      <c r="I161" s="37">
        <f t="shared" ref="I161:J161" si="91">SUM(I149:I160)</f>
        <v>0.97399999999999998</v>
      </c>
      <c r="J161" s="29">
        <f t="shared" si="91"/>
        <v>6.34</v>
      </c>
      <c r="K161" s="38"/>
      <c r="L161" s="37">
        <f t="shared" ref="L161:M161" si="92">SUM(L149:L160)</f>
        <v>0</v>
      </c>
      <c r="M161" s="29">
        <f t="shared" si="92"/>
        <v>0</v>
      </c>
      <c r="N161" s="38"/>
      <c r="O161" s="37">
        <f t="shared" ref="O161:P161" si="93">SUM(O149:O160)</f>
        <v>0</v>
      </c>
      <c r="P161" s="29">
        <f t="shared" si="93"/>
        <v>0</v>
      </c>
      <c r="Q161" s="38"/>
      <c r="R161" s="37">
        <f t="shared" ref="R161:S161" si="94">SUM(R149:R160)</f>
        <v>0</v>
      </c>
      <c r="S161" s="29">
        <f t="shared" si="94"/>
        <v>0</v>
      </c>
      <c r="T161" s="38"/>
      <c r="U161" s="37">
        <f t="shared" ref="U161:V161" si="95">SUM(U149:U160)</f>
        <v>0</v>
      </c>
      <c r="V161" s="29">
        <f t="shared" si="95"/>
        <v>0</v>
      </c>
      <c r="W161" s="38"/>
      <c r="X161" s="37">
        <f t="shared" ref="X161:Y161" si="96">SUM(X149:X160)</f>
        <v>0</v>
      </c>
      <c r="Y161" s="29">
        <f t="shared" si="96"/>
        <v>0</v>
      </c>
      <c r="Z161" s="38"/>
      <c r="AA161" s="37"/>
      <c r="AB161" s="29"/>
      <c r="AC161" s="38"/>
      <c r="AD161" s="30">
        <f t="shared" si="86"/>
        <v>0.97399999999999998</v>
      </c>
      <c r="AE161" s="31">
        <f t="shared" si="87"/>
        <v>6.34</v>
      </c>
    </row>
    <row r="162" spans="1:31" x14ac:dyDescent="0.3">
      <c r="A162" s="49">
        <v>2016</v>
      </c>
      <c r="B162" s="45" t="s">
        <v>5</v>
      </c>
      <c r="C162" s="35">
        <v>0</v>
      </c>
      <c r="D162" s="5">
        <v>0</v>
      </c>
      <c r="E162" s="36">
        <v>0</v>
      </c>
      <c r="F162" s="35">
        <v>0</v>
      </c>
      <c r="G162" s="5">
        <v>0</v>
      </c>
      <c r="H162" s="36">
        <v>0</v>
      </c>
      <c r="I162" s="35">
        <v>0</v>
      </c>
      <c r="J162" s="5">
        <v>0</v>
      </c>
      <c r="K162" s="36">
        <v>0</v>
      </c>
      <c r="L162" s="35">
        <v>0</v>
      </c>
      <c r="M162" s="5">
        <v>0</v>
      </c>
      <c r="N162" s="36">
        <v>0</v>
      </c>
      <c r="O162" s="35">
        <v>0</v>
      </c>
      <c r="P162" s="5">
        <v>0</v>
      </c>
      <c r="Q162" s="36">
        <v>0</v>
      </c>
      <c r="R162" s="35">
        <v>0</v>
      </c>
      <c r="S162" s="5">
        <v>0</v>
      </c>
      <c r="T162" s="36">
        <v>0</v>
      </c>
      <c r="U162" s="35">
        <v>0</v>
      </c>
      <c r="V162" s="5">
        <v>0</v>
      </c>
      <c r="W162" s="36">
        <v>0</v>
      </c>
      <c r="X162" s="35">
        <v>0</v>
      </c>
      <c r="Y162" s="5">
        <v>0</v>
      </c>
      <c r="Z162" s="36">
        <v>0</v>
      </c>
      <c r="AA162" s="35"/>
      <c r="AB162" s="5"/>
      <c r="AC162" s="36"/>
      <c r="AD162" s="7">
        <f t="shared" ref="AD162:AD200" si="97">C162+F162+L162+R162+AA162+I162+U162</f>
        <v>0</v>
      </c>
      <c r="AE162" s="10">
        <f t="shared" ref="AE162:AE200" si="98">D162+G162+M162+S162+AB162+J162+V162</f>
        <v>0</v>
      </c>
    </row>
    <row r="163" spans="1:31" x14ac:dyDescent="0.3">
      <c r="A163" s="49">
        <v>2016</v>
      </c>
      <c r="B163" s="45" t="s">
        <v>6</v>
      </c>
      <c r="C163" s="35">
        <v>0</v>
      </c>
      <c r="D163" s="5">
        <v>0</v>
      </c>
      <c r="E163" s="36">
        <v>0</v>
      </c>
      <c r="F163" s="35">
        <v>0</v>
      </c>
      <c r="G163" s="5">
        <v>0</v>
      </c>
      <c r="H163" s="36">
        <v>0</v>
      </c>
      <c r="I163" s="35">
        <v>0</v>
      </c>
      <c r="J163" s="5">
        <v>0</v>
      </c>
      <c r="K163" s="36">
        <v>0</v>
      </c>
      <c r="L163" s="35">
        <v>0</v>
      </c>
      <c r="M163" s="5">
        <v>0</v>
      </c>
      <c r="N163" s="36">
        <v>0</v>
      </c>
      <c r="O163" s="35">
        <v>0</v>
      </c>
      <c r="P163" s="5">
        <v>0</v>
      </c>
      <c r="Q163" s="36">
        <v>0</v>
      </c>
      <c r="R163" s="35">
        <v>0</v>
      </c>
      <c r="S163" s="5">
        <v>0</v>
      </c>
      <c r="T163" s="36">
        <v>0</v>
      </c>
      <c r="U163" s="35">
        <v>0</v>
      </c>
      <c r="V163" s="5">
        <v>0</v>
      </c>
      <c r="W163" s="36">
        <v>0</v>
      </c>
      <c r="X163" s="35">
        <v>0</v>
      </c>
      <c r="Y163" s="5">
        <v>0</v>
      </c>
      <c r="Z163" s="36">
        <v>0</v>
      </c>
      <c r="AA163" s="35"/>
      <c r="AB163" s="5"/>
      <c r="AC163" s="36"/>
      <c r="AD163" s="7">
        <f t="shared" si="97"/>
        <v>0</v>
      </c>
      <c r="AE163" s="10">
        <f t="shared" si="98"/>
        <v>0</v>
      </c>
    </row>
    <row r="164" spans="1:31" x14ac:dyDescent="0.3">
      <c r="A164" s="49">
        <v>2016</v>
      </c>
      <c r="B164" s="45" t="s">
        <v>7</v>
      </c>
      <c r="C164" s="35">
        <v>0</v>
      </c>
      <c r="D164" s="5">
        <v>0</v>
      </c>
      <c r="E164" s="36">
        <v>0</v>
      </c>
      <c r="F164" s="35">
        <v>0</v>
      </c>
      <c r="G164" s="5">
        <v>0</v>
      </c>
      <c r="H164" s="36">
        <v>0</v>
      </c>
      <c r="I164" s="35">
        <v>0</v>
      </c>
      <c r="J164" s="5">
        <v>0</v>
      </c>
      <c r="K164" s="36">
        <v>0</v>
      </c>
      <c r="L164" s="35">
        <v>0</v>
      </c>
      <c r="M164" s="5">
        <v>0</v>
      </c>
      <c r="N164" s="36">
        <v>0</v>
      </c>
      <c r="O164" s="35">
        <v>0</v>
      </c>
      <c r="P164" s="5">
        <v>0</v>
      </c>
      <c r="Q164" s="36">
        <v>0</v>
      </c>
      <c r="R164" s="35">
        <v>0</v>
      </c>
      <c r="S164" s="5">
        <v>0</v>
      </c>
      <c r="T164" s="36">
        <v>0</v>
      </c>
      <c r="U164" s="35">
        <v>0</v>
      </c>
      <c r="V164" s="5">
        <v>0</v>
      </c>
      <c r="W164" s="36">
        <v>0</v>
      </c>
      <c r="X164" s="35">
        <v>0</v>
      </c>
      <c r="Y164" s="5">
        <v>0</v>
      </c>
      <c r="Z164" s="36">
        <v>0</v>
      </c>
      <c r="AA164" s="35"/>
      <c r="AB164" s="5"/>
      <c r="AC164" s="36"/>
      <c r="AD164" s="7">
        <f t="shared" si="97"/>
        <v>0</v>
      </c>
      <c r="AE164" s="10">
        <f t="shared" si="98"/>
        <v>0</v>
      </c>
    </row>
    <row r="165" spans="1:31" x14ac:dyDescent="0.3">
      <c r="A165" s="49">
        <v>2016</v>
      </c>
      <c r="B165" s="45" t="s">
        <v>8</v>
      </c>
      <c r="C165" s="35">
        <v>0</v>
      </c>
      <c r="D165" s="5">
        <v>0</v>
      </c>
      <c r="E165" s="36">
        <v>0</v>
      </c>
      <c r="F165" s="35">
        <v>0</v>
      </c>
      <c r="G165" s="5">
        <v>0</v>
      </c>
      <c r="H165" s="36">
        <v>0</v>
      </c>
      <c r="I165" s="35">
        <v>0</v>
      </c>
      <c r="J165" s="5">
        <v>0</v>
      </c>
      <c r="K165" s="36">
        <v>0</v>
      </c>
      <c r="L165" s="35">
        <v>0</v>
      </c>
      <c r="M165" s="5">
        <v>0</v>
      </c>
      <c r="N165" s="36">
        <v>0</v>
      </c>
      <c r="O165" s="35">
        <v>0</v>
      </c>
      <c r="P165" s="5">
        <v>0</v>
      </c>
      <c r="Q165" s="36">
        <v>0</v>
      </c>
      <c r="R165" s="35">
        <v>0</v>
      </c>
      <c r="S165" s="5">
        <v>0</v>
      </c>
      <c r="T165" s="36">
        <v>0</v>
      </c>
      <c r="U165" s="35">
        <v>2.5000000000000001E-2</v>
      </c>
      <c r="V165" s="5">
        <v>0.15</v>
      </c>
      <c r="W165" s="36">
        <f t="shared" ref="W165" si="99">V165/U165*1000</f>
        <v>5999.9999999999991</v>
      </c>
      <c r="X165" s="35">
        <v>0</v>
      </c>
      <c r="Y165" s="5">
        <v>0</v>
      </c>
      <c r="Z165" s="36">
        <v>0</v>
      </c>
      <c r="AA165" s="35"/>
      <c r="AB165" s="5"/>
      <c r="AC165" s="36"/>
      <c r="AD165" s="7">
        <f t="shared" si="97"/>
        <v>2.5000000000000001E-2</v>
      </c>
      <c r="AE165" s="10">
        <f t="shared" si="98"/>
        <v>0.15</v>
      </c>
    </row>
    <row r="166" spans="1:31" x14ac:dyDescent="0.3">
      <c r="A166" s="49">
        <v>2016</v>
      </c>
      <c r="B166" s="45" t="s">
        <v>9</v>
      </c>
      <c r="C166" s="35">
        <v>0</v>
      </c>
      <c r="D166" s="5">
        <v>0</v>
      </c>
      <c r="E166" s="36">
        <v>0</v>
      </c>
      <c r="F166" s="35">
        <v>0</v>
      </c>
      <c r="G166" s="5">
        <v>0</v>
      </c>
      <c r="H166" s="36">
        <v>0</v>
      </c>
      <c r="I166" s="35">
        <v>0</v>
      </c>
      <c r="J166" s="5">
        <v>0</v>
      </c>
      <c r="K166" s="36">
        <v>0</v>
      </c>
      <c r="L166" s="35">
        <v>0</v>
      </c>
      <c r="M166" s="5">
        <v>0</v>
      </c>
      <c r="N166" s="36">
        <v>0</v>
      </c>
      <c r="O166" s="35">
        <v>0</v>
      </c>
      <c r="P166" s="5">
        <v>0</v>
      </c>
      <c r="Q166" s="36">
        <v>0</v>
      </c>
      <c r="R166" s="35">
        <v>0</v>
      </c>
      <c r="S166" s="5">
        <v>0</v>
      </c>
      <c r="T166" s="36">
        <v>0</v>
      </c>
      <c r="U166" s="35">
        <v>0</v>
      </c>
      <c r="V166" s="5">
        <v>0</v>
      </c>
      <c r="W166" s="36">
        <v>0</v>
      </c>
      <c r="X166" s="35">
        <v>0</v>
      </c>
      <c r="Y166" s="5">
        <v>0</v>
      </c>
      <c r="Z166" s="36">
        <v>0</v>
      </c>
      <c r="AA166" s="35"/>
      <c r="AB166" s="5"/>
      <c r="AC166" s="36"/>
      <c r="AD166" s="7">
        <f t="shared" si="97"/>
        <v>0</v>
      </c>
      <c r="AE166" s="10">
        <f t="shared" si="98"/>
        <v>0</v>
      </c>
    </row>
    <row r="167" spans="1:31" x14ac:dyDescent="0.3">
      <c r="A167" s="49">
        <v>2016</v>
      </c>
      <c r="B167" s="45" t="s">
        <v>10</v>
      </c>
      <c r="C167" s="35">
        <v>0</v>
      </c>
      <c r="D167" s="5">
        <v>0</v>
      </c>
      <c r="E167" s="36">
        <v>0</v>
      </c>
      <c r="F167" s="35">
        <v>0</v>
      </c>
      <c r="G167" s="5">
        <v>0</v>
      </c>
      <c r="H167" s="36">
        <v>0</v>
      </c>
      <c r="I167" s="35">
        <v>0</v>
      </c>
      <c r="J167" s="5">
        <v>0</v>
      </c>
      <c r="K167" s="36">
        <v>0</v>
      </c>
      <c r="L167" s="35">
        <v>0</v>
      </c>
      <c r="M167" s="5">
        <v>0</v>
      </c>
      <c r="N167" s="36">
        <v>0</v>
      </c>
      <c r="O167" s="35">
        <v>0</v>
      </c>
      <c r="P167" s="5">
        <v>0</v>
      </c>
      <c r="Q167" s="36">
        <v>0</v>
      </c>
      <c r="R167" s="35">
        <v>0</v>
      </c>
      <c r="S167" s="5">
        <v>0</v>
      </c>
      <c r="T167" s="36">
        <v>0</v>
      </c>
      <c r="U167" s="35">
        <v>0</v>
      </c>
      <c r="V167" s="5">
        <v>0</v>
      </c>
      <c r="W167" s="36">
        <v>0</v>
      </c>
      <c r="X167" s="35">
        <v>0</v>
      </c>
      <c r="Y167" s="5">
        <v>0</v>
      </c>
      <c r="Z167" s="36">
        <v>0</v>
      </c>
      <c r="AA167" s="35"/>
      <c r="AB167" s="5"/>
      <c r="AC167" s="36"/>
      <c r="AD167" s="7">
        <f t="shared" si="97"/>
        <v>0</v>
      </c>
      <c r="AE167" s="10">
        <f t="shared" si="98"/>
        <v>0</v>
      </c>
    </row>
    <row r="168" spans="1:31" x14ac:dyDescent="0.3">
      <c r="A168" s="49">
        <v>2016</v>
      </c>
      <c r="B168" s="45" t="s">
        <v>11</v>
      </c>
      <c r="C168" s="35">
        <v>0</v>
      </c>
      <c r="D168" s="5">
        <v>0</v>
      </c>
      <c r="E168" s="36">
        <v>0</v>
      </c>
      <c r="F168" s="35">
        <v>0</v>
      </c>
      <c r="G168" s="5">
        <v>0</v>
      </c>
      <c r="H168" s="36">
        <v>0</v>
      </c>
      <c r="I168" s="35">
        <v>0</v>
      </c>
      <c r="J168" s="5">
        <v>0</v>
      </c>
      <c r="K168" s="36">
        <v>0</v>
      </c>
      <c r="L168" s="35">
        <v>0</v>
      </c>
      <c r="M168" s="5">
        <v>0</v>
      </c>
      <c r="N168" s="36">
        <v>0</v>
      </c>
      <c r="O168" s="35">
        <v>0</v>
      </c>
      <c r="P168" s="5">
        <v>0</v>
      </c>
      <c r="Q168" s="36">
        <v>0</v>
      </c>
      <c r="R168" s="35">
        <v>0</v>
      </c>
      <c r="S168" s="5">
        <v>0</v>
      </c>
      <c r="T168" s="36">
        <v>0</v>
      </c>
      <c r="U168" s="35">
        <v>0</v>
      </c>
      <c r="V168" s="5">
        <v>0</v>
      </c>
      <c r="W168" s="36">
        <v>0</v>
      </c>
      <c r="X168" s="35">
        <v>0</v>
      </c>
      <c r="Y168" s="5">
        <v>0</v>
      </c>
      <c r="Z168" s="36">
        <v>0</v>
      </c>
      <c r="AA168" s="35"/>
      <c r="AB168" s="5"/>
      <c r="AC168" s="36"/>
      <c r="AD168" s="7">
        <f t="shared" si="97"/>
        <v>0</v>
      </c>
      <c r="AE168" s="10">
        <f t="shared" si="98"/>
        <v>0</v>
      </c>
    </row>
    <row r="169" spans="1:31" x14ac:dyDescent="0.3">
      <c r="A169" s="49">
        <v>2016</v>
      </c>
      <c r="B169" s="45" t="s">
        <v>12</v>
      </c>
      <c r="C169" s="35">
        <v>0</v>
      </c>
      <c r="D169" s="5">
        <v>0</v>
      </c>
      <c r="E169" s="36">
        <v>0</v>
      </c>
      <c r="F169" s="35">
        <v>0</v>
      </c>
      <c r="G169" s="5">
        <v>0</v>
      </c>
      <c r="H169" s="36">
        <v>0</v>
      </c>
      <c r="I169" s="35">
        <v>0</v>
      </c>
      <c r="J169" s="5">
        <v>0</v>
      </c>
      <c r="K169" s="36">
        <v>0</v>
      </c>
      <c r="L169" s="35">
        <v>0</v>
      </c>
      <c r="M169" s="5">
        <v>0</v>
      </c>
      <c r="N169" s="36">
        <v>0</v>
      </c>
      <c r="O169" s="35">
        <v>0</v>
      </c>
      <c r="P169" s="5">
        <v>0</v>
      </c>
      <c r="Q169" s="36">
        <v>0</v>
      </c>
      <c r="R169" s="35">
        <v>0</v>
      </c>
      <c r="S169" s="5">
        <v>0</v>
      </c>
      <c r="T169" s="36">
        <v>0</v>
      </c>
      <c r="U169" s="35">
        <v>0</v>
      </c>
      <c r="V169" s="5">
        <v>0</v>
      </c>
      <c r="W169" s="36">
        <v>0</v>
      </c>
      <c r="X169" s="35">
        <v>0</v>
      </c>
      <c r="Y169" s="5">
        <v>0</v>
      </c>
      <c r="Z169" s="36">
        <v>0</v>
      </c>
      <c r="AA169" s="35"/>
      <c r="AB169" s="5"/>
      <c r="AC169" s="36"/>
      <c r="AD169" s="7">
        <f t="shared" si="97"/>
        <v>0</v>
      </c>
      <c r="AE169" s="10">
        <f t="shared" si="98"/>
        <v>0</v>
      </c>
    </row>
    <row r="170" spans="1:31" x14ac:dyDescent="0.3">
      <c r="A170" s="49">
        <v>2016</v>
      </c>
      <c r="B170" s="45" t="s">
        <v>13</v>
      </c>
      <c r="C170" s="35">
        <v>0</v>
      </c>
      <c r="D170" s="5">
        <v>0</v>
      </c>
      <c r="E170" s="36">
        <v>0</v>
      </c>
      <c r="F170" s="35">
        <v>0</v>
      </c>
      <c r="G170" s="5">
        <v>0</v>
      </c>
      <c r="H170" s="36">
        <v>0</v>
      </c>
      <c r="I170" s="35">
        <v>0</v>
      </c>
      <c r="J170" s="5">
        <v>0</v>
      </c>
      <c r="K170" s="36">
        <v>0</v>
      </c>
      <c r="L170" s="35">
        <v>0</v>
      </c>
      <c r="M170" s="5">
        <v>0</v>
      </c>
      <c r="N170" s="36">
        <v>0</v>
      </c>
      <c r="O170" s="35">
        <v>0</v>
      </c>
      <c r="P170" s="5">
        <v>0</v>
      </c>
      <c r="Q170" s="36">
        <v>0</v>
      </c>
      <c r="R170" s="35">
        <v>0</v>
      </c>
      <c r="S170" s="5">
        <v>0</v>
      </c>
      <c r="T170" s="36">
        <v>0</v>
      </c>
      <c r="U170" s="35">
        <v>0</v>
      </c>
      <c r="V170" s="5">
        <v>0</v>
      </c>
      <c r="W170" s="36">
        <v>0</v>
      </c>
      <c r="X170" s="35">
        <v>0</v>
      </c>
      <c r="Y170" s="5">
        <v>0</v>
      </c>
      <c r="Z170" s="36">
        <v>0</v>
      </c>
      <c r="AA170" s="35"/>
      <c r="AB170" s="5"/>
      <c r="AC170" s="36"/>
      <c r="AD170" s="7">
        <f t="shared" si="97"/>
        <v>0</v>
      </c>
      <c r="AE170" s="10">
        <f t="shared" si="98"/>
        <v>0</v>
      </c>
    </row>
    <row r="171" spans="1:31" x14ac:dyDescent="0.3">
      <c r="A171" s="49">
        <v>2016</v>
      </c>
      <c r="B171" s="45" t="s">
        <v>14</v>
      </c>
      <c r="C171" s="35">
        <v>0</v>
      </c>
      <c r="D171" s="5">
        <v>0</v>
      </c>
      <c r="E171" s="36">
        <v>0</v>
      </c>
      <c r="F171" s="35">
        <v>0</v>
      </c>
      <c r="G171" s="5">
        <v>0</v>
      </c>
      <c r="H171" s="36">
        <v>0</v>
      </c>
      <c r="I171" s="35">
        <v>0</v>
      </c>
      <c r="J171" s="5">
        <v>0</v>
      </c>
      <c r="K171" s="36">
        <v>0</v>
      </c>
      <c r="L171" s="35">
        <v>0</v>
      </c>
      <c r="M171" s="5">
        <v>0</v>
      </c>
      <c r="N171" s="36">
        <v>0</v>
      </c>
      <c r="O171" s="35">
        <v>0</v>
      </c>
      <c r="P171" s="5">
        <v>0</v>
      </c>
      <c r="Q171" s="36">
        <v>0</v>
      </c>
      <c r="R171" s="35">
        <v>0</v>
      </c>
      <c r="S171" s="5">
        <v>0</v>
      </c>
      <c r="T171" s="36">
        <v>0</v>
      </c>
      <c r="U171" s="35">
        <v>0</v>
      </c>
      <c r="V171" s="5">
        <v>0</v>
      </c>
      <c r="W171" s="36">
        <v>0</v>
      </c>
      <c r="X171" s="35">
        <v>0</v>
      </c>
      <c r="Y171" s="5">
        <v>0</v>
      </c>
      <c r="Z171" s="36">
        <v>0</v>
      </c>
      <c r="AA171" s="35"/>
      <c r="AB171" s="5"/>
      <c r="AC171" s="36"/>
      <c r="AD171" s="7">
        <f t="shared" si="97"/>
        <v>0</v>
      </c>
      <c r="AE171" s="10">
        <f t="shared" si="98"/>
        <v>0</v>
      </c>
    </row>
    <row r="172" spans="1:31" x14ac:dyDescent="0.3">
      <c r="A172" s="49">
        <v>2016</v>
      </c>
      <c r="B172" s="45" t="s">
        <v>15</v>
      </c>
      <c r="C172" s="35">
        <v>0</v>
      </c>
      <c r="D172" s="5">
        <v>0</v>
      </c>
      <c r="E172" s="36">
        <v>0</v>
      </c>
      <c r="F172" s="35">
        <v>0</v>
      </c>
      <c r="G172" s="5">
        <v>0</v>
      </c>
      <c r="H172" s="36">
        <v>0</v>
      </c>
      <c r="I172" s="35">
        <v>0</v>
      </c>
      <c r="J172" s="5">
        <v>0</v>
      </c>
      <c r="K172" s="36">
        <v>0</v>
      </c>
      <c r="L172" s="35">
        <v>0</v>
      </c>
      <c r="M172" s="5">
        <v>0</v>
      </c>
      <c r="N172" s="36">
        <v>0</v>
      </c>
      <c r="O172" s="35">
        <v>0</v>
      </c>
      <c r="P172" s="5">
        <v>0</v>
      </c>
      <c r="Q172" s="36">
        <v>0</v>
      </c>
      <c r="R172" s="35">
        <v>0</v>
      </c>
      <c r="S172" s="5">
        <v>0</v>
      </c>
      <c r="T172" s="36">
        <v>0</v>
      </c>
      <c r="U172" s="35">
        <v>0</v>
      </c>
      <c r="V172" s="5">
        <v>0</v>
      </c>
      <c r="W172" s="36">
        <v>0</v>
      </c>
      <c r="X172" s="35">
        <v>0</v>
      </c>
      <c r="Y172" s="5">
        <v>0</v>
      </c>
      <c r="Z172" s="36">
        <v>0</v>
      </c>
      <c r="AA172" s="35"/>
      <c r="AB172" s="5"/>
      <c r="AC172" s="36"/>
      <c r="AD172" s="7">
        <f t="shared" si="97"/>
        <v>0</v>
      </c>
      <c r="AE172" s="10">
        <f t="shared" si="98"/>
        <v>0</v>
      </c>
    </row>
    <row r="173" spans="1:31" x14ac:dyDescent="0.3">
      <c r="A173" s="49">
        <v>2016</v>
      </c>
      <c r="B173" s="45" t="s">
        <v>16</v>
      </c>
      <c r="C173" s="35">
        <v>0</v>
      </c>
      <c r="D173" s="5">
        <v>0</v>
      </c>
      <c r="E173" s="36">
        <v>0</v>
      </c>
      <c r="F173" s="35">
        <v>0</v>
      </c>
      <c r="G173" s="5">
        <v>0</v>
      </c>
      <c r="H173" s="36">
        <v>0</v>
      </c>
      <c r="I173" s="35">
        <v>0</v>
      </c>
      <c r="J173" s="5">
        <v>0</v>
      </c>
      <c r="K173" s="36">
        <v>0</v>
      </c>
      <c r="L173" s="35">
        <v>0</v>
      </c>
      <c r="M173" s="5">
        <v>0</v>
      </c>
      <c r="N173" s="36">
        <v>0</v>
      </c>
      <c r="O173" s="35">
        <v>0</v>
      </c>
      <c r="P173" s="5">
        <v>0</v>
      </c>
      <c r="Q173" s="36">
        <v>0</v>
      </c>
      <c r="R173" s="35">
        <v>0</v>
      </c>
      <c r="S173" s="5">
        <v>0</v>
      </c>
      <c r="T173" s="36">
        <v>0</v>
      </c>
      <c r="U173" s="35">
        <v>0</v>
      </c>
      <c r="V173" s="5">
        <v>0</v>
      </c>
      <c r="W173" s="36">
        <v>0</v>
      </c>
      <c r="X173" s="35">
        <v>0</v>
      </c>
      <c r="Y173" s="5">
        <v>0</v>
      </c>
      <c r="Z173" s="36">
        <v>0</v>
      </c>
      <c r="AA173" s="35"/>
      <c r="AB173" s="5"/>
      <c r="AC173" s="36"/>
      <c r="AD173" s="7">
        <f t="shared" si="97"/>
        <v>0</v>
      </c>
      <c r="AE173" s="10">
        <f t="shared" si="98"/>
        <v>0</v>
      </c>
    </row>
    <row r="174" spans="1:31" ht="15" thickBot="1" x14ac:dyDescent="0.35">
      <c r="A174" s="46"/>
      <c r="B174" s="47" t="s">
        <v>17</v>
      </c>
      <c r="C174" s="37">
        <f t="shared" ref="C174:D174" si="100">SUM(C162:C173)</f>
        <v>0</v>
      </c>
      <c r="D174" s="29">
        <f t="shared" si="100"/>
        <v>0</v>
      </c>
      <c r="E174" s="38"/>
      <c r="F174" s="37">
        <f t="shared" ref="F174:G174" si="101">SUM(F162:F173)</f>
        <v>0</v>
      </c>
      <c r="G174" s="29">
        <f t="shared" si="101"/>
        <v>0</v>
      </c>
      <c r="H174" s="38"/>
      <c r="I174" s="37">
        <f t="shared" ref="I174:J174" si="102">SUM(I162:I173)</f>
        <v>0</v>
      </c>
      <c r="J174" s="29">
        <f t="shared" si="102"/>
        <v>0</v>
      </c>
      <c r="K174" s="38"/>
      <c r="L174" s="37">
        <f t="shared" ref="L174:M174" si="103">SUM(L162:L173)</f>
        <v>0</v>
      </c>
      <c r="M174" s="29">
        <f t="shared" si="103"/>
        <v>0</v>
      </c>
      <c r="N174" s="38"/>
      <c r="O174" s="37">
        <f t="shared" ref="O174:P174" si="104">SUM(O162:O173)</f>
        <v>0</v>
      </c>
      <c r="P174" s="29">
        <f t="shared" si="104"/>
        <v>0</v>
      </c>
      <c r="Q174" s="38"/>
      <c r="R174" s="37">
        <f t="shared" ref="R174:S174" si="105">SUM(R162:R173)</f>
        <v>0</v>
      </c>
      <c r="S174" s="29">
        <f t="shared" si="105"/>
        <v>0</v>
      </c>
      <c r="T174" s="38"/>
      <c r="U174" s="37">
        <f t="shared" ref="U174:V174" si="106">SUM(U162:U173)</f>
        <v>2.5000000000000001E-2</v>
      </c>
      <c r="V174" s="29">
        <f t="shared" si="106"/>
        <v>0.15</v>
      </c>
      <c r="W174" s="38"/>
      <c r="X174" s="37">
        <f t="shared" ref="X174:Y174" si="107">SUM(X162:X173)</f>
        <v>0</v>
      </c>
      <c r="Y174" s="29">
        <f t="shared" si="107"/>
        <v>0</v>
      </c>
      <c r="Z174" s="38"/>
      <c r="AA174" s="37"/>
      <c r="AB174" s="29"/>
      <c r="AC174" s="38"/>
      <c r="AD174" s="30">
        <f t="shared" si="97"/>
        <v>2.5000000000000001E-2</v>
      </c>
      <c r="AE174" s="31">
        <f t="shared" si="98"/>
        <v>0.15</v>
      </c>
    </row>
    <row r="175" spans="1:31" x14ac:dyDescent="0.3">
      <c r="A175" s="49">
        <v>2017</v>
      </c>
      <c r="B175" s="45" t="s">
        <v>5</v>
      </c>
      <c r="C175" s="35">
        <v>0</v>
      </c>
      <c r="D175" s="5">
        <v>0</v>
      </c>
      <c r="E175" s="36">
        <v>0</v>
      </c>
      <c r="F175" s="35">
        <v>0</v>
      </c>
      <c r="G175" s="5">
        <v>0</v>
      </c>
      <c r="H175" s="36">
        <v>0</v>
      </c>
      <c r="I175" s="35">
        <v>0</v>
      </c>
      <c r="J175" s="5">
        <v>0</v>
      </c>
      <c r="K175" s="36">
        <v>0</v>
      </c>
      <c r="L175" s="35">
        <v>0</v>
      </c>
      <c r="M175" s="5">
        <v>0</v>
      </c>
      <c r="N175" s="36">
        <v>0</v>
      </c>
      <c r="O175" s="35">
        <v>0</v>
      </c>
      <c r="P175" s="5">
        <v>0</v>
      </c>
      <c r="Q175" s="36">
        <v>0</v>
      </c>
      <c r="R175" s="35">
        <v>0</v>
      </c>
      <c r="S175" s="5">
        <v>0</v>
      </c>
      <c r="T175" s="36">
        <v>0</v>
      </c>
      <c r="U175" s="35">
        <v>0</v>
      </c>
      <c r="V175" s="5">
        <v>0</v>
      </c>
      <c r="W175" s="36">
        <v>0</v>
      </c>
      <c r="X175" s="35">
        <v>0</v>
      </c>
      <c r="Y175" s="5">
        <v>0</v>
      </c>
      <c r="Z175" s="36">
        <v>0</v>
      </c>
      <c r="AA175" s="35"/>
      <c r="AB175" s="5"/>
      <c r="AC175" s="36"/>
      <c r="AD175" s="7">
        <f t="shared" si="97"/>
        <v>0</v>
      </c>
      <c r="AE175" s="10">
        <f t="shared" si="98"/>
        <v>0</v>
      </c>
    </row>
    <row r="176" spans="1:31" x14ac:dyDescent="0.3">
      <c r="A176" s="49">
        <v>2017</v>
      </c>
      <c r="B176" s="45" t="s">
        <v>6</v>
      </c>
      <c r="C176" s="35">
        <v>0</v>
      </c>
      <c r="D176" s="5">
        <v>0</v>
      </c>
      <c r="E176" s="36">
        <v>0</v>
      </c>
      <c r="F176" s="35">
        <v>0</v>
      </c>
      <c r="G176" s="5">
        <v>0</v>
      </c>
      <c r="H176" s="36">
        <v>0</v>
      </c>
      <c r="I176" s="35">
        <v>0</v>
      </c>
      <c r="J176" s="5">
        <v>0</v>
      </c>
      <c r="K176" s="36">
        <v>0</v>
      </c>
      <c r="L176" s="35">
        <v>0</v>
      </c>
      <c r="M176" s="5">
        <v>0</v>
      </c>
      <c r="N176" s="36">
        <v>0</v>
      </c>
      <c r="O176" s="35">
        <v>0</v>
      </c>
      <c r="P176" s="5">
        <v>0</v>
      </c>
      <c r="Q176" s="36">
        <v>0</v>
      </c>
      <c r="R176" s="35">
        <v>0</v>
      </c>
      <c r="S176" s="5">
        <v>0</v>
      </c>
      <c r="T176" s="36">
        <v>0</v>
      </c>
      <c r="U176" s="35">
        <v>0</v>
      </c>
      <c r="V176" s="5">
        <v>0</v>
      </c>
      <c r="W176" s="36">
        <v>0</v>
      </c>
      <c r="X176" s="35">
        <v>0</v>
      </c>
      <c r="Y176" s="5">
        <v>0</v>
      </c>
      <c r="Z176" s="36">
        <v>0</v>
      </c>
      <c r="AA176" s="35"/>
      <c r="AB176" s="5"/>
      <c r="AC176" s="36"/>
      <c r="AD176" s="7">
        <f t="shared" si="97"/>
        <v>0</v>
      </c>
      <c r="AE176" s="10">
        <f t="shared" si="98"/>
        <v>0</v>
      </c>
    </row>
    <row r="177" spans="1:31" x14ac:dyDescent="0.3">
      <c r="A177" s="49">
        <v>2017</v>
      </c>
      <c r="B177" s="45" t="s">
        <v>7</v>
      </c>
      <c r="C177" s="35">
        <v>0</v>
      </c>
      <c r="D177" s="5">
        <v>0</v>
      </c>
      <c r="E177" s="36">
        <v>0</v>
      </c>
      <c r="F177" s="35">
        <v>0</v>
      </c>
      <c r="G177" s="5">
        <v>0</v>
      </c>
      <c r="H177" s="36">
        <v>0</v>
      </c>
      <c r="I177" s="35">
        <v>0</v>
      </c>
      <c r="J177" s="5">
        <v>0</v>
      </c>
      <c r="K177" s="36">
        <v>0</v>
      </c>
      <c r="L177" s="35">
        <v>0</v>
      </c>
      <c r="M177" s="5">
        <v>0</v>
      </c>
      <c r="N177" s="36">
        <v>0</v>
      </c>
      <c r="O177" s="35">
        <v>0</v>
      </c>
      <c r="P177" s="5">
        <v>0</v>
      </c>
      <c r="Q177" s="36">
        <v>0</v>
      </c>
      <c r="R177" s="35">
        <v>0</v>
      </c>
      <c r="S177" s="5">
        <v>0</v>
      </c>
      <c r="T177" s="36">
        <v>0</v>
      </c>
      <c r="U177" s="35">
        <v>0</v>
      </c>
      <c r="V177" s="5">
        <v>0</v>
      </c>
      <c r="W177" s="36">
        <v>0</v>
      </c>
      <c r="X177" s="35">
        <v>0</v>
      </c>
      <c r="Y177" s="5">
        <v>0</v>
      </c>
      <c r="Z177" s="36">
        <v>0</v>
      </c>
      <c r="AA177" s="35"/>
      <c r="AB177" s="5"/>
      <c r="AC177" s="36"/>
      <c r="AD177" s="7">
        <f t="shared" si="97"/>
        <v>0</v>
      </c>
      <c r="AE177" s="10">
        <f t="shared" si="98"/>
        <v>0</v>
      </c>
    </row>
    <row r="178" spans="1:31" x14ac:dyDescent="0.3">
      <c r="A178" s="49">
        <v>2017</v>
      </c>
      <c r="B178" s="45" t="s">
        <v>8</v>
      </c>
      <c r="C178" s="35">
        <v>0</v>
      </c>
      <c r="D178" s="5">
        <v>0</v>
      </c>
      <c r="E178" s="36">
        <v>0</v>
      </c>
      <c r="F178" s="35">
        <v>0</v>
      </c>
      <c r="G178" s="5">
        <v>0</v>
      </c>
      <c r="H178" s="36">
        <v>0</v>
      </c>
      <c r="I178" s="35">
        <v>0</v>
      </c>
      <c r="J178" s="5">
        <v>0</v>
      </c>
      <c r="K178" s="36">
        <v>0</v>
      </c>
      <c r="L178" s="35">
        <v>0</v>
      </c>
      <c r="M178" s="5">
        <v>0</v>
      </c>
      <c r="N178" s="36">
        <v>0</v>
      </c>
      <c r="O178" s="35">
        <v>0</v>
      </c>
      <c r="P178" s="5">
        <v>0</v>
      </c>
      <c r="Q178" s="36">
        <v>0</v>
      </c>
      <c r="R178" s="35">
        <v>0</v>
      </c>
      <c r="S178" s="5">
        <v>0</v>
      </c>
      <c r="T178" s="36">
        <v>0</v>
      </c>
      <c r="U178" s="35">
        <v>0</v>
      </c>
      <c r="V178" s="5">
        <v>0</v>
      </c>
      <c r="W178" s="36">
        <v>0</v>
      </c>
      <c r="X178" s="35">
        <v>0</v>
      </c>
      <c r="Y178" s="5">
        <v>0</v>
      </c>
      <c r="Z178" s="36">
        <v>0</v>
      </c>
      <c r="AA178" s="35"/>
      <c r="AB178" s="5"/>
      <c r="AC178" s="36"/>
      <c r="AD178" s="7">
        <f t="shared" si="97"/>
        <v>0</v>
      </c>
      <c r="AE178" s="10">
        <f t="shared" si="98"/>
        <v>0</v>
      </c>
    </row>
    <row r="179" spans="1:31" x14ac:dyDescent="0.3">
      <c r="A179" s="49">
        <v>2017</v>
      </c>
      <c r="B179" s="45" t="s">
        <v>9</v>
      </c>
      <c r="C179" s="35">
        <v>0</v>
      </c>
      <c r="D179" s="5">
        <v>0</v>
      </c>
      <c r="E179" s="36">
        <v>0</v>
      </c>
      <c r="F179" s="35">
        <v>0</v>
      </c>
      <c r="G179" s="5">
        <v>0</v>
      </c>
      <c r="H179" s="36">
        <v>0</v>
      </c>
      <c r="I179" s="35">
        <v>0</v>
      </c>
      <c r="J179" s="5">
        <v>0</v>
      </c>
      <c r="K179" s="36">
        <v>0</v>
      </c>
      <c r="L179" s="35">
        <v>0</v>
      </c>
      <c r="M179" s="5">
        <v>0</v>
      </c>
      <c r="N179" s="36">
        <v>0</v>
      </c>
      <c r="O179" s="35">
        <v>0</v>
      </c>
      <c r="P179" s="5">
        <v>0</v>
      </c>
      <c r="Q179" s="36">
        <v>0</v>
      </c>
      <c r="R179" s="35">
        <v>0</v>
      </c>
      <c r="S179" s="5">
        <v>0</v>
      </c>
      <c r="T179" s="36">
        <v>0</v>
      </c>
      <c r="U179" s="35">
        <v>0</v>
      </c>
      <c r="V179" s="5">
        <v>0</v>
      </c>
      <c r="W179" s="36">
        <v>0</v>
      </c>
      <c r="X179" s="35">
        <v>0</v>
      </c>
      <c r="Y179" s="5">
        <v>0</v>
      </c>
      <c r="Z179" s="36">
        <v>0</v>
      </c>
      <c r="AA179" s="35"/>
      <c r="AB179" s="5"/>
      <c r="AC179" s="36"/>
      <c r="AD179" s="7">
        <f t="shared" si="97"/>
        <v>0</v>
      </c>
      <c r="AE179" s="10">
        <f t="shared" si="98"/>
        <v>0</v>
      </c>
    </row>
    <row r="180" spans="1:31" x14ac:dyDescent="0.3">
      <c r="A180" s="49">
        <v>2017</v>
      </c>
      <c r="B180" s="45" t="s">
        <v>10</v>
      </c>
      <c r="C180" s="35">
        <v>0</v>
      </c>
      <c r="D180" s="5">
        <v>0</v>
      </c>
      <c r="E180" s="36">
        <v>0</v>
      </c>
      <c r="F180" s="35">
        <v>0</v>
      </c>
      <c r="G180" s="5">
        <v>0</v>
      </c>
      <c r="H180" s="36">
        <v>0</v>
      </c>
      <c r="I180" s="35">
        <v>0</v>
      </c>
      <c r="J180" s="5">
        <v>0</v>
      </c>
      <c r="K180" s="36">
        <v>0</v>
      </c>
      <c r="L180" s="35">
        <v>0</v>
      </c>
      <c r="M180" s="5">
        <v>0</v>
      </c>
      <c r="N180" s="36">
        <v>0</v>
      </c>
      <c r="O180" s="35">
        <v>0</v>
      </c>
      <c r="P180" s="5">
        <v>0</v>
      </c>
      <c r="Q180" s="36">
        <v>0</v>
      </c>
      <c r="R180" s="35">
        <v>0</v>
      </c>
      <c r="S180" s="5">
        <v>0</v>
      </c>
      <c r="T180" s="36">
        <v>0</v>
      </c>
      <c r="U180" s="35">
        <v>0</v>
      </c>
      <c r="V180" s="5">
        <v>0</v>
      </c>
      <c r="W180" s="36">
        <v>0</v>
      </c>
      <c r="X180" s="35">
        <v>0</v>
      </c>
      <c r="Y180" s="5">
        <v>0</v>
      </c>
      <c r="Z180" s="36">
        <v>0</v>
      </c>
      <c r="AA180" s="35"/>
      <c r="AB180" s="5"/>
      <c r="AC180" s="36"/>
      <c r="AD180" s="7">
        <f t="shared" si="97"/>
        <v>0</v>
      </c>
      <c r="AE180" s="10">
        <f t="shared" si="98"/>
        <v>0</v>
      </c>
    </row>
    <row r="181" spans="1:31" x14ac:dyDescent="0.3">
      <c r="A181" s="49">
        <v>2017</v>
      </c>
      <c r="B181" s="45" t="s">
        <v>11</v>
      </c>
      <c r="C181" s="35">
        <v>0</v>
      </c>
      <c r="D181" s="5">
        <v>0</v>
      </c>
      <c r="E181" s="36">
        <v>0</v>
      </c>
      <c r="F181" s="35">
        <v>0</v>
      </c>
      <c r="G181" s="5">
        <v>0</v>
      </c>
      <c r="H181" s="36">
        <v>0</v>
      </c>
      <c r="I181" s="35">
        <v>0</v>
      </c>
      <c r="J181" s="5">
        <v>0</v>
      </c>
      <c r="K181" s="36">
        <v>0</v>
      </c>
      <c r="L181" s="35">
        <v>3.0000000000000001E-3</v>
      </c>
      <c r="M181" s="5">
        <v>2.13</v>
      </c>
      <c r="N181" s="36">
        <f t="shared" ref="N181" si="108">M181/L181*1000</f>
        <v>710000</v>
      </c>
      <c r="O181" s="35">
        <v>0</v>
      </c>
      <c r="P181" s="5">
        <v>0</v>
      </c>
      <c r="Q181" s="36">
        <v>0</v>
      </c>
      <c r="R181" s="35">
        <v>0</v>
      </c>
      <c r="S181" s="5">
        <v>0</v>
      </c>
      <c r="T181" s="36">
        <v>0</v>
      </c>
      <c r="U181" s="35">
        <v>0</v>
      </c>
      <c r="V181" s="5">
        <v>0</v>
      </c>
      <c r="W181" s="36">
        <v>0</v>
      </c>
      <c r="X181" s="35">
        <v>0</v>
      </c>
      <c r="Y181" s="5">
        <v>0</v>
      </c>
      <c r="Z181" s="36">
        <v>0</v>
      </c>
      <c r="AA181" s="35"/>
      <c r="AB181" s="5"/>
      <c r="AC181" s="36"/>
      <c r="AD181" s="7">
        <f t="shared" si="97"/>
        <v>3.0000000000000001E-3</v>
      </c>
      <c r="AE181" s="10">
        <f t="shared" si="98"/>
        <v>2.13</v>
      </c>
    </row>
    <row r="182" spans="1:31" x14ac:dyDescent="0.3">
      <c r="A182" s="49">
        <v>2017</v>
      </c>
      <c r="B182" s="45" t="s">
        <v>12</v>
      </c>
      <c r="C182" s="35">
        <v>0</v>
      </c>
      <c r="D182" s="5">
        <v>0</v>
      </c>
      <c r="E182" s="36">
        <v>0</v>
      </c>
      <c r="F182" s="35">
        <v>0</v>
      </c>
      <c r="G182" s="5">
        <v>0</v>
      </c>
      <c r="H182" s="36">
        <v>0</v>
      </c>
      <c r="I182" s="35">
        <v>0</v>
      </c>
      <c r="J182" s="5">
        <v>0</v>
      </c>
      <c r="K182" s="36">
        <v>0</v>
      </c>
      <c r="L182" s="35">
        <v>0</v>
      </c>
      <c r="M182" s="5">
        <v>0</v>
      </c>
      <c r="N182" s="36">
        <v>0</v>
      </c>
      <c r="O182" s="35">
        <v>0</v>
      </c>
      <c r="P182" s="5">
        <v>0</v>
      </c>
      <c r="Q182" s="36">
        <v>0</v>
      </c>
      <c r="R182" s="35">
        <v>0</v>
      </c>
      <c r="S182" s="5">
        <v>0</v>
      </c>
      <c r="T182" s="36">
        <v>0</v>
      </c>
      <c r="U182" s="35">
        <v>0</v>
      </c>
      <c r="V182" s="5">
        <v>0</v>
      </c>
      <c r="W182" s="36">
        <v>0</v>
      </c>
      <c r="X182" s="35">
        <v>0</v>
      </c>
      <c r="Y182" s="5">
        <v>0</v>
      </c>
      <c r="Z182" s="36">
        <v>0</v>
      </c>
      <c r="AA182" s="35"/>
      <c r="AB182" s="5"/>
      <c r="AC182" s="36"/>
      <c r="AD182" s="7">
        <f t="shared" si="97"/>
        <v>0</v>
      </c>
      <c r="AE182" s="10">
        <f t="shared" si="98"/>
        <v>0</v>
      </c>
    </row>
    <row r="183" spans="1:31" x14ac:dyDescent="0.3">
      <c r="A183" s="49">
        <v>2017</v>
      </c>
      <c r="B183" s="45" t="s">
        <v>13</v>
      </c>
      <c r="C183" s="35">
        <v>0</v>
      </c>
      <c r="D183" s="5">
        <v>0</v>
      </c>
      <c r="E183" s="36">
        <v>0</v>
      </c>
      <c r="F183" s="35">
        <v>0</v>
      </c>
      <c r="G183" s="5">
        <v>0</v>
      </c>
      <c r="H183" s="36">
        <v>0</v>
      </c>
      <c r="I183" s="35">
        <v>0</v>
      </c>
      <c r="J183" s="5">
        <v>0</v>
      </c>
      <c r="K183" s="36">
        <v>0</v>
      </c>
      <c r="L183" s="35">
        <v>0</v>
      </c>
      <c r="M183" s="5">
        <v>0</v>
      </c>
      <c r="N183" s="36">
        <v>0</v>
      </c>
      <c r="O183" s="35">
        <v>0</v>
      </c>
      <c r="P183" s="5">
        <v>0</v>
      </c>
      <c r="Q183" s="36">
        <v>0</v>
      </c>
      <c r="R183" s="35">
        <v>0</v>
      </c>
      <c r="S183" s="5">
        <v>0</v>
      </c>
      <c r="T183" s="36">
        <v>0</v>
      </c>
      <c r="U183" s="35">
        <v>0</v>
      </c>
      <c r="V183" s="5">
        <v>0</v>
      </c>
      <c r="W183" s="36">
        <v>0</v>
      </c>
      <c r="X183" s="35">
        <v>0</v>
      </c>
      <c r="Y183" s="5">
        <v>0</v>
      </c>
      <c r="Z183" s="36">
        <v>0</v>
      </c>
      <c r="AA183" s="35"/>
      <c r="AB183" s="5"/>
      <c r="AC183" s="36"/>
      <c r="AD183" s="7">
        <f t="shared" si="97"/>
        <v>0</v>
      </c>
      <c r="AE183" s="10">
        <f t="shared" si="98"/>
        <v>0</v>
      </c>
    </row>
    <row r="184" spans="1:31" x14ac:dyDescent="0.3">
      <c r="A184" s="49">
        <v>2017</v>
      </c>
      <c r="B184" s="45" t="s">
        <v>14</v>
      </c>
      <c r="C184" s="35">
        <v>0</v>
      </c>
      <c r="D184" s="5">
        <v>0</v>
      </c>
      <c r="E184" s="36">
        <v>0</v>
      </c>
      <c r="F184" s="35">
        <v>0</v>
      </c>
      <c r="G184" s="5">
        <v>0</v>
      </c>
      <c r="H184" s="36">
        <v>0</v>
      </c>
      <c r="I184" s="35">
        <v>0</v>
      </c>
      <c r="J184" s="5">
        <v>0</v>
      </c>
      <c r="K184" s="36">
        <v>0</v>
      </c>
      <c r="L184" s="35">
        <v>0</v>
      </c>
      <c r="M184" s="5">
        <v>0</v>
      </c>
      <c r="N184" s="36">
        <v>0</v>
      </c>
      <c r="O184" s="35">
        <v>0</v>
      </c>
      <c r="P184" s="5">
        <v>0</v>
      </c>
      <c r="Q184" s="36">
        <v>0</v>
      </c>
      <c r="R184" s="35">
        <v>0</v>
      </c>
      <c r="S184" s="5">
        <v>0</v>
      </c>
      <c r="T184" s="36">
        <v>0</v>
      </c>
      <c r="U184" s="35">
        <v>0.12</v>
      </c>
      <c r="V184" s="5">
        <v>0.18</v>
      </c>
      <c r="W184" s="36">
        <f t="shared" ref="W184" si="109">V184/U184*1000</f>
        <v>1500</v>
      </c>
      <c r="X184" s="35">
        <v>0</v>
      </c>
      <c r="Y184" s="5">
        <v>0</v>
      </c>
      <c r="Z184" s="36">
        <v>0</v>
      </c>
      <c r="AA184" s="35"/>
      <c r="AB184" s="5"/>
      <c r="AC184" s="36"/>
      <c r="AD184" s="7">
        <f t="shared" si="97"/>
        <v>0.12</v>
      </c>
      <c r="AE184" s="10">
        <f t="shared" si="98"/>
        <v>0.18</v>
      </c>
    </row>
    <row r="185" spans="1:31" x14ac:dyDescent="0.3">
      <c r="A185" s="49">
        <v>2017</v>
      </c>
      <c r="B185" s="45" t="s">
        <v>15</v>
      </c>
      <c r="C185" s="35">
        <v>0</v>
      </c>
      <c r="D185" s="5">
        <v>0</v>
      </c>
      <c r="E185" s="36">
        <v>0</v>
      </c>
      <c r="F185" s="35">
        <v>0</v>
      </c>
      <c r="G185" s="5">
        <v>0</v>
      </c>
      <c r="H185" s="36">
        <v>0</v>
      </c>
      <c r="I185" s="35">
        <v>0</v>
      </c>
      <c r="J185" s="5">
        <v>0</v>
      </c>
      <c r="K185" s="36">
        <v>0</v>
      </c>
      <c r="L185" s="35">
        <v>0</v>
      </c>
      <c r="M185" s="5">
        <v>0</v>
      </c>
      <c r="N185" s="36">
        <v>0</v>
      </c>
      <c r="O185" s="35">
        <v>0</v>
      </c>
      <c r="P185" s="5">
        <v>0</v>
      </c>
      <c r="Q185" s="36">
        <v>0</v>
      </c>
      <c r="R185" s="35">
        <v>0</v>
      </c>
      <c r="S185" s="5">
        <v>0</v>
      </c>
      <c r="T185" s="36">
        <v>0</v>
      </c>
      <c r="U185" s="35">
        <v>0</v>
      </c>
      <c r="V185" s="5">
        <v>0</v>
      </c>
      <c r="W185" s="36">
        <v>0</v>
      </c>
      <c r="X185" s="35">
        <v>0</v>
      </c>
      <c r="Y185" s="5">
        <v>0</v>
      </c>
      <c r="Z185" s="36">
        <v>0</v>
      </c>
      <c r="AA185" s="35"/>
      <c r="AB185" s="5"/>
      <c r="AC185" s="36"/>
      <c r="AD185" s="7">
        <f t="shared" si="97"/>
        <v>0</v>
      </c>
      <c r="AE185" s="10">
        <f t="shared" si="98"/>
        <v>0</v>
      </c>
    </row>
    <row r="186" spans="1:31" x14ac:dyDescent="0.3">
      <c r="A186" s="49">
        <v>2017</v>
      </c>
      <c r="B186" s="45" t="s">
        <v>16</v>
      </c>
      <c r="C186" s="35">
        <v>0</v>
      </c>
      <c r="D186" s="5">
        <v>0</v>
      </c>
      <c r="E186" s="36">
        <v>0</v>
      </c>
      <c r="F186" s="35">
        <v>0</v>
      </c>
      <c r="G186" s="5">
        <v>0</v>
      </c>
      <c r="H186" s="36">
        <v>0</v>
      </c>
      <c r="I186" s="35">
        <v>0</v>
      </c>
      <c r="J186" s="5">
        <v>0</v>
      </c>
      <c r="K186" s="36">
        <v>0</v>
      </c>
      <c r="L186" s="35">
        <v>0</v>
      </c>
      <c r="M186" s="5">
        <v>0</v>
      </c>
      <c r="N186" s="36">
        <v>0</v>
      </c>
      <c r="O186" s="35">
        <v>0</v>
      </c>
      <c r="P186" s="5">
        <v>0</v>
      </c>
      <c r="Q186" s="36">
        <v>0</v>
      </c>
      <c r="R186" s="35">
        <v>0</v>
      </c>
      <c r="S186" s="5">
        <v>0</v>
      </c>
      <c r="T186" s="36">
        <v>0</v>
      </c>
      <c r="U186" s="35">
        <v>0</v>
      </c>
      <c r="V186" s="5">
        <v>0</v>
      </c>
      <c r="W186" s="36">
        <v>0</v>
      </c>
      <c r="X186" s="35">
        <v>0</v>
      </c>
      <c r="Y186" s="5">
        <v>0</v>
      </c>
      <c r="Z186" s="36">
        <v>0</v>
      </c>
      <c r="AA186" s="35"/>
      <c r="AB186" s="5"/>
      <c r="AC186" s="36"/>
      <c r="AD186" s="7">
        <f t="shared" si="97"/>
        <v>0</v>
      </c>
      <c r="AE186" s="10">
        <f t="shared" si="98"/>
        <v>0</v>
      </c>
    </row>
    <row r="187" spans="1:31" ht="15" thickBot="1" x14ac:dyDescent="0.35">
      <c r="A187" s="46"/>
      <c r="B187" s="47" t="s">
        <v>17</v>
      </c>
      <c r="C187" s="37">
        <f t="shared" ref="C187:D187" si="110">SUM(C175:C186)</f>
        <v>0</v>
      </c>
      <c r="D187" s="29">
        <f t="shared" si="110"/>
        <v>0</v>
      </c>
      <c r="E187" s="38"/>
      <c r="F187" s="37">
        <f t="shared" ref="F187:G187" si="111">SUM(F175:F186)</f>
        <v>0</v>
      </c>
      <c r="G187" s="29">
        <f t="shared" si="111"/>
        <v>0</v>
      </c>
      <c r="H187" s="38"/>
      <c r="I187" s="37">
        <f t="shared" ref="I187:J187" si="112">SUM(I175:I186)</f>
        <v>0</v>
      </c>
      <c r="J187" s="29">
        <f t="shared" si="112"/>
        <v>0</v>
      </c>
      <c r="K187" s="38"/>
      <c r="L187" s="37">
        <f t="shared" ref="L187:M187" si="113">SUM(L175:L186)</f>
        <v>3.0000000000000001E-3</v>
      </c>
      <c r="M187" s="29">
        <f t="shared" si="113"/>
        <v>2.13</v>
      </c>
      <c r="N187" s="38"/>
      <c r="O187" s="37">
        <f t="shared" ref="O187:P187" si="114">SUM(O175:O186)</f>
        <v>0</v>
      </c>
      <c r="P187" s="29">
        <f t="shared" si="114"/>
        <v>0</v>
      </c>
      <c r="Q187" s="38"/>
      <c r="R187" s="37">
        <f t="shared" ref="R187:S187" si="115">SUM(R175:R186)</f>
        <v>0</v>
      </c>
      <c r="S187" s="29">
        <f t="shared" si="115"/>
        <v>0</v>
      </c>
      <c r="T187" s="38"/>
      <c r="U187" s="37">
        <f t="shared" ref="U187:V187" si="116">SUM(U175:U186)</f>
        <v>0.12</v>
      </c>
      <c r="V187" s="29">
        <f t="shared" si="116"/>
        <v>0.18</v>
      </c>
      <c r="W187" s="38"/>
      <c r="X187" s="37">
        <f t="shared" ref="X187:Y187" si="117">SUM(X175:X186)</f>
        <v>0</v>
      </c>
      <c r="Y187" s="29">
        <f t="shared" si="117"/>
        <v>0</v>
      </c>
      <c r="Z187" s="38"/>
      <c r="AA187" s="37"/>
      <c r="AB187" s="29"/>
      <c r="AC187" s="38"/>
      <c r="AD187" s="30">
        <f t="shared" si="97"/>
        <v>0.123</v>
      </c>
      <c r="AE187" s="31">
        <f t="shared" si="98"/>
        <v>2.31</v>
      </c>
    </row>
    <row r="188" spans="1:31" x14ac:dyDescent="0.3">
      <c r="A188" s="49">
        <v>2018</v>
      </c>
      <c r="B188" s="45" t="s">
        <v>5</v>
      </c>
      <c r="C188" s="35">
        <v>0</v>
      </c>
      <c r="D188" s="5">
        <v>0</v>
      </c>
      <c r="E188" s="36">
        <v>0</v>
      </c>
      <c r="F188" s="35">
        <v>0</v>
      </c>
      <c r="G188" s="5">
        <v>0</v>
      </c>
      <c r="H188" s="36">
        <v>0</v>
      </c>
      <c r="I188" s="35">
        <v>0</v>
      </c>
      <c r="J188" s="5">
        <v>0</v>
      </c>
      <c r="K188" s="36">
        <v>0</v>
      </c>
      <c r="L188" s="35">
        <v>0</v>
      </c>
      <c r="M188" s="5">
        <v>0</v>
      </c>
      <c r="N188" s="36">
        <v>0</v>
      </c>
      <c r="O188" s="35">
        <v>0</v>
      </c>
      <c r="P188" s="5">
        <v>0</v>
      </c>
      <c r="Q188" s="36">
        <v>0</v>
      </c>
      <c r="R188" s="35">
        <v>0</v>
      </c>
      <c r="S188" s="5">
        <v>0</v>
      </c>
      <c r="T188" s="36">
        <v>0</v>
      </c>
      <c r="U188" s="35">
        <v>0</v>
      </c>
      <c r="V188" s="5">
        <v>0</v>
      </c>
      <c r="W188" s="36">
        <v>0</v>
      </c>
      <c r="X188" s="35">
        <v>0</v>
      </c>
      <c r="Y188" s="5">
        <v>0</v>
      </c>
      <c r="Z188" s="36">
        <v>0</v>
      </c>
      <c r="AA188" s="35"/>
      <c r="AB188" s="5"/>
      <c r="AC188" s="36"/>
      <c r="AD188" s="7">
        <f t="shared" si="97"/>
        <v>0</v>
      </c>
      <c r="AE188" s="10">
        <f t="shared" si="98"/>
        <v>0</v>
      </c>
    </row>
    <row r="189" spans="1:31" x14ac:dyDescent="0.3">
      <c r="A189" s="49">
        <v>2018</v>
      </c>
      <c r="B189" s="45" t="s">
        <v>6</v>
      </c>
      <c r="C189" s="35">
        <v>0</v>
      </c>
      <c r="D189" s="5">
        <v>0</v>
      </c>
      <c r="E189" s="36">
        <v>0</v>
      </c>
      <c r="F189" s="35">
        <v>0</v>
      </c>
      <c r="G189" s="5">
        <v>0</v>
      </c>
      <c r="H189" s="36">
        <v>0</v>
      </c>
      <c r="I189" s="35">
        <v>0</v>
      </c>
      <c r="J189" s="5">
        <v>0</v>
      </c>
      <c r="K189" s="36">
        <v>0</v>
      </c>
      <c r="L189" s="35">
        <v>0</v>
      </c>
      <c r="M189" s="5">
        <v>0</v>
      </c>
      <c r="N189" s="36">
        <v>0</v>
      </c>
      <c r="O189" s="35">
        <v>0</v>
      </c>
      <c r="P189" s="5">
        <v>0</v>
      </c>
      <c r="Q189" s="36">
        <v>0</v>
      </c>
      <c r="R189" s="35">
        <v>0</v>
      </c>
      <c r="S189" s="5">
        <v>0</v>
      </c>
      <c r="T189" s="36">
        <v>0</v>
      </c>
      <c r="U189" s="35">
        <v>0</v>
      </c>
      <c r="V189" s="5">
        <v>0</v>
      </c>
      <c r="W189" s="36">
        <v>0</v>
      </c>
      <c r="X189" s="35">
        <v>0</v>
      </c>
      <c r="Y189" s="5">
        <v>0</v>
      </c>
      <c r="Z189" s="36">
        <v>0</v>
      </c>
      <c r="AA189" s="35"/>
      <c r="AB189" s="5"/>
      <c r="AC189" s="36"/>
      <c r="AD189" s="7">
        <f t="shared" si="97"/>
        <v>0</v>
      </c>
      <c r="AE189" s="10">
        <f t="shared" si="98"/>
        <v>0</v>
      </c>
    </row>
    <row r="190" spans="1:31" x14ac:dyDescent="0.3">
      <c r="A190" s="49">
        <v>2018</v>
      </c>
      <c r="B190" s="45" t="s">
        <v>7</v>
      </c>
      <c r="C190" s="35">
        <v>0</v>
      </c>
      <c r="D190" s="5">
        <v>0</v>
      </c>
      <c r="E190" s="36">
        <v>0</v>
      </c>
      <c r="F190" s="35">
        <v>0</v>
      </c>
      <c r="G190" s="5">
        <v>0</v>
      </c>
      <c r="H190" s="36">
        <v>0</v>
      </c>
      <c r="I190" s="35">
        <v>0</v>
      </c>
      <c r="J190" s="5">
        <v>0</v>
      </c>
      <c r="K190" s="36">
        <v>0</v>
      </c>
      <c r="L190" s="35">
        <v>0</v>
      </c>
      <c r="M190" s="5">
        <v>0</v>
      </c>
      <c r="N190" s="36">
        <v>0</v>
      </c>
      <c r="O190" s="35">
        <v>0</v>
      </c>
      <c r="P190" s="5">
        <v>0</v>
      </c>
      <c r="Q190" s="36">
        <v>0</v>
      </c>
      <c r="R190" s="35">
        <v>0</v>
      </c>
      <c r="S190" s="5">
        <v>0</v>
      </c>
      <c r="T190" s="36">
        <v>0</v>
      </c>
      <c r="U190" s="35">
        <v>0</v>
      </c>
      <c r="V190" s="5">
        <v>0</v>
      </c>
      <c r="W190" s="36">
        <v>0</v>
      </c>
      <c r="X190" s="35">
        <v>0</v>
      </c>
      <c r="Y190" s="5">
        <v>0</v>
      </c>
      <c r="Z190" s="36">
        <v>0</v>
      </c>
      <c r="AA190" s="35"/>
      <c r="AB190" s="5"/>
      <c r="AC190" s="36"/>
      <c r="AD190" s="7">
        <f t="shared" si="97"/>
        <v>0</v>
      </c>
      <c r="AE190" s="10">
        <f t="shared" si="98"/>
        <v>0</v>
      </c>
    </row>
    <row r="191" spans="1:31" x14ac:dyDescent="0.3">
      <c r="A191" s="49">
        <v>2018</v>
      </c>
      <c r="B191" s="45" t="s">
        <v>8</v>
      </c>
      <c r="C191" s="35">
        <v>0</v>
      </c>
      <c r="D191" s="5">
        <v>0</v>
      </c>
      <c r="E191" s="36">
        <v>0</v>
      </c>
      <c r="F191" s="35">
        <v>0</v>
      </c>
      <c r="G191" s="5">
        <v>0</v>
      </c>
      <c r="H191" s="36">
        <v>0</v>
      </c>
      <c r="I191" s="35">
        <v>0</v>
      </c>
      <c r="J191" s="5">
        <v>0</v>
      </c>
      <c r="K191" s="36">
        <v>0</v>
      </c>
      <c r="L191" s="35">
        <v>0</v>
      </c>
      <c r="M191" s="5">
        <v>0</v>
      </c>
      <c r="N191" s="36">
        <v>0</v>
      </c>
      <c r="O191" s="35">
        <v>0</v>
      </c>
      <c r="P191" s="5">
        <v>0</v>
      </c>
      <c r="Q191" s="36">
        <v>0</v>
      </c>
      <c r="R191" s="35">
        <v>0</v>
      </c>
      <c r="S191" s="5">
        <v>0</v>
      </c>
      <c r="T191" s="36">
        <v>0</v>
      </c>
      <c r="U191" s="35">
        <v>0</v>
      </c>
      <c r="V191" s="5">
        <v>0</v>
      </c>
      <c r="W191" s="36">
        <v>0</v>
      </c>
      <c r="X191" s="35">
        <v>0</v>
      </c>
      <c r="Y191" s="5">
        <v>0</v>
      </c>
      <c r="Z191" s="36">
        <v>0</v>
      </c>
      <c r="AA191" s="35"/>
      <c r="AB191" s="5"/>
      <c r="AC191" s="36"/>
      <c r="AD191" s="7">
        <f t="shared" si="97"/>
        <v>0</v>
      </c>
      <c r="AE191" s="10">
        <f t="shared" si="98"/>
        <v>0</v>
      </c>
    </row>
    <row r="192" spans="1:31" x14ac:dyDescent="0.3">
      <c r="A192" s="49">
        <v>2018</v>
      </c>
      <c r="B192" s="45" t="s">
        <v>9</v>
      </c>
      <c r="C192" s="35">
        <v>0</v>
      </c>
      <c r="D192" s="5">
        <v>0</v>
      </c>
      <c r="E192" s="36">
        <v>0</v>
      </c>
      <c r="F192" s="35">
        <v>0</v>
      </c>
      <c r="G192" s="5">
        <v>0</v>
      </c>
      <c r="H192" s="36">
        <v>0</v>
      </c>
      <c r="I192" s="35">
        <v>0</v>
      </c>
      <c r="J192" s="5">
        <v>0</v>
      </c>
      <c r="K192" s="36">
        <v>0</v>
      </c>
      <c r="L192" s="35">
        <v>0</v>
      </c>
      <c r="M192" s="5">
        <v>0</v>
      </c>
      <c r="N192" s="36">
        <v>0</v>
      </c>
      <c r="O192" s="35">
        <v>0</v>
      </c>
      <c r="P192" s="5">
        <v>0</v>
      </c>
      <c r="Q192" s="36">
        <v>0</v>
      </c>
      <c r="R192" s="35">
        <v>0</v>
      </c>
      <c r="S192" s="5">
        <v>0</v>
      </c>
      <c r="T192" s="36">
        <v>0</v>
      </c>
      <c r="U192" s="35">
        <v>0</v>
      </c>
      <c r="V192" s="5">
        <v>0</v>
      </c>
      <c r="W192" s="36">
        <v>0</v>
      </c>
      <c r="X192" s="35">
        <v>0</v>
      </c>
      <c r="Y192" s="5">
        <v>0</v>
      </c>
      <c r="Z192" s="36">
        <v>0</v>
      </c>
      <c r="AA192" s="35"/>
      <c r="AB192" s="5"/>
      <c r="AC192" s="36"/>
      <c r="AD192" s="7">
        <f t="shared" si="97"/>
        <v>0</v>
      </c>
      <c r="AE192" s="10">
        <f t="shared" si="98"/>
        <v>0</v>
      </c>
    </row>
    <row r="193" spans="1:31" x14ac:dyDescent="0.3">
      <c r="A193" s="49">
        <v>2018</v>
      </c>
      <c r="B193" s="45" t="s">
        <v>10</v>
      </c>
      <c r="C193" s="35">
        <v>0</v>
      </c>
      <c r="D193" s="5">
        <v>0</v>
      </c>
      <c r="E193" s="36">
        <v>0</v>
      </c>
      <c r="F193" s="35">
        <v>0</v>
      </c>
      <c r="G193" s="5">
        <v>0</v>
      </c>
      <c r="H193" s="36">
        <v>0</v>
      </c>
      <c r="I193" s="35">
        <v>0</v>
      </c>
      <c r="J193" s="5">
        <v>0</v>
      </c>
      <c r="K193" s="36">
        <v>0</v>
      </c>
      <c r="L193" s="35">
        <v>0</v>
      </c>
      <c r="M193" s="5">
        <v>0</v>
      </c>
      <c r="N193" s="36">
        <v>0</v>
      </c>
      <c r="O193" s="35">
        <v>0</v>
      </c>
      <c r="P193" s="5">
        <v>0</v>
      </c>
      <c r="Q193" s="36">
        <v>0</v>
      </c>
      <c r="R193" s="35">
        <v>0</v>
      </c>
      <c r="S193" s="5">
        <v>0</v>
      </c>
      <c r="T193" s="36">
        <v>0</v>
      </c>
      <c r="U193" s="35">
        <v>0</v>
      </c>
      <c r="V193" s="5">
        <v>0</v>
      </c>
      <c r="W193" s="36">
        <v>0</v>
      </c>
      <c r="X193" s="35">
        <v>0</v>
      </c>
      <c r="Y193" s="5">
        <v>0</v>
      </c>
      <c r="Z193" s="36">
        <v>0</v>
      </c>
      <c r="AA193" s="35"/>
      <c r="AB193" s="5"/>
      <c r="AC193" s="36"/>
      <c r="AD193" s="7">
        <f t="shared" si="97"/>
        <v>0</v>
      </c>
      <c r="AE193" s="10">
        <f t="shared" si="98"/>
        <v>0</v>
      </c>
    </row>
    <row r="194" spans="1:31" x14ac:dyDescent="0.3">
      <c r="A194" s="49">
        <v>2018</v>
      </c>
      <c r="B194" s="45" t="s">
        <v>11</v>
      </c>
      <c r="C194" s="35">
        <v>0</v>
      </c>
      <c r="D194" s="5">
        <v>0</v>
      </c>
      <c r="E194" s="36">
        <v>0</v>
      </c>
      <c r="F194" s="35">
        <v>0</v>
      </c>
      <c r="G194" s="5">
        <v>0</v>
      </c>
      <c r="H194" s="36">
        <v>0</v>
      </c>
      <c r="I194" s="35">
        <v>0</v>
      </c>
      <c r="J194" s="5">
        <v>0</v>
      </c>
      <c r="K194" s="36">
        <v>0</v>
      </c>
      <c r="L194" s="35">
        <v>0</v>
      </c>
      <c r="M194" s="5">
        <v>0</v>
      </c>
      <c r="N194" s="36">
        <v>0</v>
      </c>
      <c r="O194" s="35">
        <v>0</v>
      </c>
      <c r="P194" s="5">
        <v>0</v>
      </c>
      <c r="Q194" s="36">
        <v>0</v>
      </c>
      <c r="R194" s="35">
        <v>0</v>
      </c>
      <c r="S194" s="5">
        <v>0</v>
      </c>
      <c r="T194" s="36">
        <v>0</v>
      </c>
      <c r="U194" s="35">
        <v>0</v>
      </c>
      <c r="V194" s="5">
        <v>0</v>
      </c>
      <c r="W194" s="36">
        <v>0</v>
      </c>
      <c r="X194" s="35">
        <v>0</v>
      </c>
      <c r="Y194" s="5">
        <v>0</v>
      </c>
      <c r="Z194" s="36">
        <v>0</v>
      </c>
      <c r="AA194" s="35"/>
      <c r="AB194" s="5"/>
      <c r="AC194" s="36"/>
      <c r="AD194" s="7">
        <f t="shared" si="97"/>
        <v>0</v>
      </c>
      <c r="AE194" s="10">
        <f t="shared" si="98"/>
        <v>0</v>
      </c>
    </row>
    <row r="195" spans="1:31" x14ac:dyDescent="0.3">
      <c r="A195" s="49">
        <v>2018</v>
      </c>
      <c r="B195" s="45" t="s">
        <v>12</v>
      </c>
      <c r="C195" s="35">
        <v>0</v>
      </c>
      <c r="D195" s="5">
        <v>0</v>
      </c>
      <c r="E195" s="36">
        <v>0</v>
      </c>
      <c r="F195" s="35">
        <v>0</v>
      </c>
      <c r="G195" s="5">
        <v>0</v>
      </c>
      <c r="H195" s="36">
        <v>0</v>
      </c>
      <c r="I195" s="35">
        <v>0</v>
      </c>
      <c r="J195" s="5">
        <v>0</v>
      </c>
      <c r="K195" s="36">
        <v>0</v>
      </c>
      <c r="L195" s="35">
        <v>0</v>
      </c>
      <c r="M195" s="5">
        <v>0</v>
      </c>
      <c r="N195" s="36">
        <v>0</v>
      </c>
      <c r="O195" s="35">
        <v>0</v>
      </c>
      <c r="P195" s="5">
        <v>0</v>
      </c>
      <c r="Q195" s="36">
        <v>0</v>
      </c>
      <c r="R195" s="35">
        <v>0</v>
      </c>
      <c r="S195" s="5">
        <v>0</v>
      </c>
      <c r="T195" s="36">
        <v>0</v>
      </c>
      <c r="U195" s="35">
        <v>0</v>
      </c>
      <c r="V195" s="5">
        <v>0</v>
      </c>
      <c r="W195" s="36">
        <v>0</v>
      </c>
      <c r="X195" s="35">
        <v>0</v>
      </c>
      <c r="Y195" s="5">
        <v>0</v>
      </c>
      <c r="Z195" s="36">
        <v>0</v>
      </c>
      <c r="AA195" s="35"/>
      <c r="AB195" s="5"/>
      <c r="AC195" s="36"/>
      <c r="AD195" s="7">
        <f t="shared" si="97"/>
        <v>0</v>
      </c>
      <c r="AE195" s="10">
        <f t="shared" si="98"/>
        <v>0</v>
      </c>
    </row>
    <row r="196" spans="1:31" x14ac:dyDescent="0.3">
      <c r="A196" s="49">
        <v>2018</v>
      </c>
      <c r="B196" s="45" t="s">
        <v>13</v>
      </c>
      <c r="C196" s="35">
        <v>0</v>
      </c>
      <c r="D196" s="5">
        <v>0</v>
      </c>
      <c r="E196" s="36">
        <v>0</v>
      </c>
      <c r="F196" s="35">
        <v>0</v>
      </c>
      <c r="G196" s="5">
        <v>0</v>
      </c>
      <c r="H196" s="36">
        <v>0</v>
      </c>
      <c r="I196" s="35">
        <v>0</v>
      </c>
      <c r="J196" s="5">
        <v>0</v>
      </c>
      <c r="K196" s="36">
        <v>0</v>
      </c>
      <c r="L196" s="35">
        <v>0</v>
      </c>
      <c r="M196" s="5">
        <v>0</v>
      </c>
      <c r="N196" s="36">
        <v>0</v>
      </c>
      <c r="O196" s="35">
        <v>0</v>
      </c>
      <c r="P196" s="5">
        <v>0</v>
      </c>
      <c r="Q196" s="36">
        <v>0</v>
      </c>
      <c r="R196" s="35">
        <v>0</v>
      </c>
      <c r="S196" s="5">
        <v>0</v>
      </c>
      <c r="T196" s="36">
        <v>0</v>
      </c>
      <c r="U196" s="35">
        <v>0</v>
      </c>
      <c r="V196" s="5">
        <v>0</v>
      </c>
      <c r="W196" s="36">
        <v>0</v>
      </c>
      <c r="X196" s="35">
        <v>0</v>
      </c>
      <c r="Y196" s="5">
        <v>0</v>
      </c>
      <c r="Z196" s="36">
        <v>0</v>
      </c>
      <c r="AA196" s="35"/>
      <c r="AB196" s="5"/>
      <c r="AC196" s="36"/>
      <c r="AD196" s="7">
        <f t="shared" si="97"/>
        <v>0</v>
      </c>
      <c r="AE196" s="10">
        <f t="shared" si="98"/>
        <v>0</v>
      </c>
    </row>
    <row r="197" spans="1:31" x14ac:dyDescent="0.3">
      <c r="A197" s="49">
        <v>2018</v>
      </c>
      <c r="B197" s="45" t="s">
        <v>14</v>
      </c>
      <c r="C197" s="35">
        <v>0</v>
      </c>
      <c r="D197" s="5">
        <v>0</v>
      </c>
      <c r="E197" s="36">
        <v>0</v>
      </c>
      <c r="F197" s="35">
        <v>0</v>
      </c>
      <c r="G197" s="5">
        <v>0</v>
      </c>
      <c r="H197" s="36">
        <v>0</v>
      </c>
      <c r="I197" s="35">
        <v>0</v>
      </c>
      <c r="J197" s="5">
        <v>0</v>
      </c>
      <c r="K197" s="36">
        <v>0</v>
      </c>
      <c r="L197" s="35">
        <v>0</v>
      </c>
      <c r="M197" s="5">
        <v>0</v>
      </c>
      <c r="N197" s="36">
        <v>0</v>
      </c>
      <c r="O197" s="35">
        <v>0</v>
      </c>
      <c r="P197" s="5">
        <v>0</v>
      </c>
      <c r="Q197" s="36">
        <v>0</v>
      </c>
      <c r="R197" s="35">
        <v>0</v>
      </c>
      <c r="S197" s="5">
        <v>0</v>
      </c>
      <c r="T197" s="36">
        <v>0</v>
      </c>
      <c r="U197" s="35">
        <v>0</v>
      </c>
      <c r="V197" s="5">
        <v>0</v>
      </c>
      <c r="W197" s="36">
        <v>0</v>
      </c>
      <c r="X197" s="35">
        <v>0</v>
      </c>
      <c r="Y197" s="5">
        <v>0</v>
      </c>
      <c r="Z197" s="36">
        <v>0</v>
      </c>
      <c r="AA197" s="35"/>
      <c r="AB197" s="5"/>
      <c r="AC197" s="36"/>
      <c r="AD197" s="7">
        <f t="shared" si="97"/>
        <v>0</v>
      </c>
      <c r="AE197" s="10">
        <f t="shared" si="98"/>
        <v>0</v>
      </c>
    </row>
    <row r="198" spans="1:31" x14ac:dyDescent="0.3">
      <c r="A198" s="49">
        <v>2018</v>
      </c>
      <c r="B198" s="45" t="s">
        <v>15</v>
      </c>
      <c r="C198" s="35">
        <v>0</v>
      </c>
      <c r="D198" s="5">
        <v>0</v>
      </c>
      <c r="E198" s="36">
        <v>0</v>
      </c>
      <c r="F198" s="35">
        <v>0</v>
      </c>
      <c r="G198" s="5">
        <v>0</v>
      </c>
      <c r="H198" s="36">
        <v>0</v>
      </c>
      <c r="I198" s="35">
        <v>0</v>
      </c>
      <c r="J198" s="5">
        <v>0</v>
      </c>
      <c r="K198" s="36">
        <v>0</v>
      </c>
      <c r="L198" s="35">
        <v>0</v>
      </c>
      <c r="M198" s="5">
        <v>0</v>
      </c>
      <c r="N198" s="36">
        <v>0</v>
      </c>
      <c r="O198" s="35">
        <v>0</v>
      </c>
      <c r="P198" s="5">
        <v>0</v>
      </c>
      <c r="Q198" s="36">
        <v>0</v>
      </c>
      <c r="R198" s="35">
        <v>0</v>
      </c>
      <c r="S198" s="5">
        <v>0</v>
      </c>
      <c r="T198" s="36">
        <v>0</v>
      </c>
      <c r="U198" s="35">
        <v>0</v>
      </c>
      <c r="V198" s="5">
        <v>0</v>
      </c>
      <c r="W198" s="36">
        <v>0</v>
      </c>
      <c r="X198" s="35">
        <v>0</v>
      </c>
      <c r="Y198" s="5">
        <v>0</v>
      </c>
      <c r="Z198" s="36">
        <v>0</v>
      </c>
      <c r="AA198" s="35"/>
      <c r="AB198" s="5"/>
      <c r="AC198" s="36"/>
      <c r="AD198" s="7">
        <f t="shared" si="97"/>
        <v>0</v>
      </c>
      <c r="AE198" s="10">
        <f t="shared" si="98"/>
        <v>0</v>
      </c>
    </row>
    <row r="199" spans="1:31" x14ac:dyDescent="0.3">
      <c r="A199" s="49">
        <v>2018</v>
      </c>
      <c r="B199" s="45" t="s">
        <v>16</v>
      </c>
      <c r="C199" s="35">
        <v>0</v>
      </c>
      <c r="D199" s="5">
        <v>0</v>
      </c>
      <c r="E199" s="36">
        <v>0</v>
      </c>
      <c r="F199" s="35">
        <v>0</v>
      </c>
      <c r="G199" s="5">
        <v>0</v>
      </c>
      <c r="H199" s="36">
        <v>0</v>
      </c>
      <c r="I199" s="35">
        <v>0</v>
      </c>
      <c r="J199" s="5">
        <v>0</v>
      </c>
      <c r="K199" s="36">
        <v>0</v>
      </c>
      <c r="L199" s="35">
        <v>0</v>
      </c>
      <c r="M199" s="5">
        <v>0</v>
      </c>
      <c r="N199" s="36">
        <v>0</v>
      </c>
      <c r="O199" s="35">
        <v>0</v>
      </c>
      <c r="P199" s="5">
        <v>0</v>
      </c>
      <c r="Q199" s="36">
        <v>0</v>
      </c>
      <c r="R199" s="35">
        <v>0</v>
      </c>
      <c r="S199" s="5">
        <v>0</v>
      </c>
      <c r="T199" s="36">
        <v>0</v>
      </c>
      <c r="U199" s="35">
        <v>0</v>
      </c>
      <c r="V199" s="5">
        <v>0</v>
      </c>
      <c r="W199" s="36">
        <v>0</v>
      </c>
      <c r="X199" s="35">
        <v>0</v>
      </c>
      <c r="Y199" s="5">
        <v>0</v>
      </c>
      <c r="Z199" s="36">
        <v>0</v>
      </c>
      <c r="AA199" s="35"/>
      <c r="AB199" s="5"/>
      <c r="AC199" s="36"/>
      <c r="AD199" s="7">
        <f t="shared" si="97"/>
        <v>0</v>
      </c>
      <c r="AE199" s="10">
        <f t="shared" si="98"/>
        <v>0</v>
      </c>
    </row>
    <row r="200" spans="1:31" ht="15" thickBot="1" x14ac:dyDescent="0.35">
      <c r="A200" s="46"/>
      <c r="B200" s="47" t="s">
        <v>17</v>
      </c>
      <c r="C200" s="37">
        <f t="shared" ref="C200:D200" si="118">SUM(C188:C199)</f>
        <v>0</v>
      </c>
      <c r="D200" s="29">
        <f t="shared" si="118"/>
        <v>0</v>
      </c>
      <c r="E200" s="38"/>
      <c r="F200" s="37">
        <f t="shared" ref="F200:G200" si="119">SUM(F188:F199)</f>
        <v>0</v>
      </c>
      <c r="G200" s="29">
        <f t="shared" si="119"/>
        <v>0</v>
      </c>
      <c r="H200" s="38"/>
      <c r="I200" s="37">
        <f t="shared" ref="I200:J200" si="120">SUM(I188:I199)</f>
        <v>0</v>
      </c>
      <c r="J200" s="29">
        <f t="shared" si="120"/>
        <v>0</v>
      </c>
      <c r="K200" s="38"/>
      <c r="L200" s="37">
        <f t="shared" ref="L200:M200" si="121">SUM(L188:L199)</f>
        <v>0</v>
      </c>
      <c r="M200" s="29">
        <f t="shared" si="121"/>
        <v>0</v>
      </c>
      <c r="N200" s="38"/>
      <c r="O200" s="37">
        <f t="shared" ref="O200:P200" si="122">SUM(O188:O199)</f>
        <v>0</v>
      </c>
      <c r="P200" s="29">
        <f t="shared" si="122"/>
        <v>0</v>
      </c>
      <c r="Q200" s="38"/>
      <c r="R200" s="37">
        <f t="shared" ref="R200:S200" si="123">SUM(R188:R199)</f>
        <v>0</v>
      </c>
      <c r="S200" s="29">
        <f t="shared" si="123"/>
        <v>0</v>
      </c>
      <c r="T200" s="38"/>
      <c r="U200" s="37">
        <f t="shared" ref="U200:V200" si="124">SUM(U188:U199)</f>
        <v>0</v>
      </c>
      <c r="V200" s="29">
        <f t="shared" si="124"/>
        <v>0</v>
      </c>
      <c r="W200" s="38"/>
      <c r="X200" s="37">
        <f t="shared" ref="X200:Y200" si="125">SUM(X188:X199)</f>
        <v>0</v>
      </c>
      <c r="Y200" s="29">
        <f t="shared" si="125"/>
        <v>0</v>
      </c>
      <c r="Z200" s="38"/>
      <c r="AA200" s="37"/>
      <c r="AB200" s="29"/>
      <c r="AC200" s="38"/>
      <c r="AD200" s="30">
        <f t="shared" si="97"/>
        <v>0</v>
      </c>
      <c r="AE200" s="31">
        <f t="shared" si="98"/>
        <v>0</v>
      </c>
    </row>
    <row r="201" spans="1:31" x14ac:dyDescent="0.3">
      <c r="A201" s="49">
        <v>2019</v>
      </c>
      <c r="B201" s="45" t="s">
        <v>5</v>
      </c>
      <c r="C201" s="35">
        <v>0.38539999999999996</v>
      </c>
      <c r="D201" s="5">
        <v>6.0910000000000002</v>
      </c>
      <c r="E201" s="36">
        <v>0</v>
      </c>
      <c r="F201" s="35">
        <v>0</v>
      </c>
      <c r="G201" s="5">
        <v>0</v>
      </c>
      <c r="H201" s="36">
        <v>0</v>
      </c>
      <c r="I201" s="35">
        <v>0</v>
      </c>
      <c r="J201" s="5">
        <v>0</v>
      </c>
      <c r="K201" s="36">
        <v>0</v>
      </c>
      <c r="L201" s="35">
        <v>9.3802900000000005</v>
      </c>
      <c r="M201" s="5">
        <v>716.03</v>
      </c>
      <c r="N201" s="36">
        <v>0</v>
      </c>
      <c r="O201" s="35">
        <v>0</v>
      </c>
      <c r="P201" s="5">
        <v>0</v>
      </c>
      <c r="Q201" s="36">
        <v>0</v>
      </c>
      <c r="R201" s="35">
        <v>0</v>
      </c>
      <c r="S201" s="5">
        <v>0</v>
      </c>
      <c r="T201" s="36">
        <v>0</v>
      </c>
      <c r="U201" s="35">
        <v>0</v>
      </c>
      <c r="V201" s="5">
        <v>0</v>
      </c>
      <c r="W201" s="36">
        <v>0</v>
      </c>
      <c r="X201" s="35">
        <v>0</v>
      </c>
      <c r="Y201" s="5">
        <v>0</v>
      </c>
      <c r="Z201" s="36">
        <v>0</v>
      </c>
      <c r="AA201" s="35"/>
      <c r="AB201" s="5"/>
      <c r="AC201" s="36"/>
      <c r="AD201" s="7">
        <f t="shared" ref="AD201:AD208" si="126">C201+F201+L201+R201+AA201+I201+U201+O201</f>
        <v>9.7656900000000011</v>
      </c>
      <c r="AE201" s="10">
        <f t="shared" ref="AE201:AE208" si="127">D201+G201+M201+S201+AB201+J201+V201+P201</f>
        <v>722.12099999999998</v>
      </c>
    </row>
    <row r="202" spans="1:31" x14ac:dyDescent="0.3">
      <c r="A202" s="49">
        <v>2019</v>
      </c>
      <c r="B202" s="45" t="s">
        <v>6</v>
      </c>
      <c r="C202" s="35">
        <v>0</v>
      </c>
      <c r="D202" s="5">
        <v>0</v>
      </c>
      <c r="E202" s="36">
        <v>0</v>
      </c>
      <c r="F202" s="35">
        <v>0</v>
      </c>
      <c r="G202" s="5">
        <v>0</v>
      </c>
      <c r="H202" s="36">
        <v>0</v>
      </c>
      <c r="I202" s="35">
        <v>0</v>
      </c>
      <c r="J202" s="5">
        <v>0</v>
      </c>
      <c r="K202" s="36">
        <v>0</v>
      </c>
      <c r="L202" s="35">
        <v>0</v>
      </c>
      <c r="M202" s="5">
        <v>0</v>
      </c>
      <c r="N202" s="36">
        <v>0</v>
      </c>
      <c r="O202" s="35">
        <v>0</v>
      </c>
      <c r="P202" s="5">
        <v>0</v>
      </c>
      <c r="Q202" s="36">
        <v>0</v>
      </c>
      <c r="R202" s="35">
        <v>0</v>
      </c>
      <c r="S202" s="5">
        <v>0</v>
      </c>
      <c r="T202" s="36">
        <v>0</v>
      </c>
      <c r="U202" s="35">
        <v>0</v>
      </c>
      <c r="V202" s="5">
        <v>0</v>
      </c>
      <c r="W202" s="36">
        <v>0</v>
      </c>
      <c r="X202" s="35">
        <v>0</v>
      </c>
      <c r="Y202" s="5">
        <v>0</v>
      </c>
      <c r="Z202" s="36">
        <v>0</v>
      </c>
      <c r="AA202" s="35"/>
      <c r="AB202" s="5"/>
      <c r="AC202" s="36"/>
      <c r="AD202" s="7">
        <f t="shared" si="126"/>
        <v>0</v>
      </c>
      <c r="AE202" s="10">
        <f t="shared" si="127"/>
        <v>0</v>
      </c>
    </row>
    <row r="203" spans="1:31" x14ac:dyDescent="0.3">
      <c r="A203" s="49">
        <v>2019</v>
      </c>
      <c r="B203" s="45" t="s">
        <v>7</v>
      </c>
      <c r="C203" s="35">
        <v>0</v>
      </c>
      <c r="D203" s="5">
        <v>0</v>
      </c>
      <c r="E203" s="36">
        <v>0</v>
      </c>
      <c r="F203" s="35">
        <v>0</v>
      </c>
      <c r="G203" s="5">
        <v>0</v>
      </c>
      <c r="H203" s="36">
        <v>0</v>
      </c>
      <c r="I203" s="35">
        <v>0</v>
      </c>
      <c r="J203" s="5">
        <v>0</v>
      </c>
      <c r="K203" s="36">
        <v>0</v>
      </c>
      <c r="L203" s="35">
        <v>0</v>
      </c>
      <c r="M203" s="5">
        <v>0</v>
      </c>
      <c r="N203" s="36">
        <v>0</v>
      </c>
      <c r="O203" s="35">
        <v>0</v>
      </c>
      <c r="P203" s="5">
        <v>0</v>
      </c>
      <c r="Q203" s="36">
        <v>0</v>
      </c>
      <c r="R203" s="35">
        <v>0</v>
      </c>
      <c r="S203" s="5">
        <v>0</v>
      </c>
      <c r="T203" s="36">
        <v>0</v>
      </c>
      <c r="U203" s="35">
        <v>0</v>
      </c>
      <c r="V203" s="5">
        <v>0</v>
      </c>
      <c r="W203" s="36">
        <v>0</v>
      </c>
      <c r="X203" s="35">
        <v>0</v>
      </c>
      <c r="Y203" s="5">
        <v>0</v>
      </c>
      <c r="Z203" s="36">
        <v>0</v>
      </c>
      <c r="AA203" s="35"/>
      <c r="AB203" s="5"/>
      <c r="AC203" s="36"/>
      <c r="AD203" s="7">
        <f t="shared" si="126"/>
        <v>0</v>
      </c>
      <c r="AE203" s="10">
        <f t="shared" si="127"/>
        <v>0</v>
      </c>
    </row>
    <row r="204" spans="1:31" x14ac:dyDescent="0.3">
      <c r="A204" s="49">
        <v>2019</v>
      </c>
      <c r="B204" s="45" t="s">
        <v>8</v>
      </c>
      <c r="C204" s="35">
        <v>0</v>
      </c>
      <c r="D204" s="5">
        <v>0</v>
      </c>
      <c r="E204" s="36">
        <v>0</v>
      </c>
      <c r="F204" s="35">
        <v>0</v>
      </c>
      <c r="G204" s="5">
        <v>0</v>
      </c>
      <c r="H204" s="36">
        <v>0</v>
      </c>
      <c r="I204" s="35">
        <v>0</v>
      </c>
      <c r="J204" s="5">
        <v>0</v>
      </c>
      <c r="K204" s="36">
        <v>0</v>
      </c>
      <c r="L204" s="35">
        <v>0</v>
      </c>
      <c r="M204" s="5">
        <v>0</v>
      </c>
      <c r="N204" s="36">
        <v>0</v>
      </c>
      <c r="O204" s="35">
        <v>0</v>
      </c>
      <c r="P204" s="5">
        <v>0</v>
      </c>
      <c r="Q204" s="36">
        <v>0</v>
      </c>
      <c r="R204" s="35">
        <v>0</v>
      </c>
      <c r="S204" s="5">
        <v>0</v>
      </c>
      <c r="T204" s="36">
        <v>0</v>
      </c>
      <c r="U204" s="35">
        <v>0</v>
      </c>
      <c r="V204" s="5">
        <v>0</v>
      </c>
      <c r="W204" s="36">
        <v>0</v>
      </c>
      <c r="X204" s="35">
        <v>0</v>
      </c>
      <c r="Y204" s="5">
        <v>0</v>
      </c>
      <c r="Z204" s="36">
        <v>0</v>
      </c>
      <c r="AA204" s="35"/>
      <c r="AB204" s="5"/>
      <c r="AC204" s="36"/>
      <c r="AD204" s="7">
        <f t="shared" si="126"/>
        <v>0</v>
      </c>
      <c r="AE204" s="10">
        <f t="shared" si="127"/>
        <v>0</v>
      </c>
    </row>
    <row r="205" spans="1:31" x14ac:dyDescent="0.3">
      <c r="A205" s="49">
        <v>2019</v>
      </c>
      <c r="B205" s="45" t="s">
        <v>9</v>
      </c>
      <c r="C205" s="35">
        <v>0</v>
      </c>
      <c r="D205" s="5">
        <v>0</v>
      </c>
      <c r="E205" s="36">
        <f t="shared" ref="E205:E212" si="128">IF(C205=0,0,D205/C205*1000)</f>
        <v>0</v>
      </c>
      <c r="F205" s="35">
        <v>0</v>
      </c>
      <c r="G205" s="5">
        <v>0</v>
      </c>
      <c r="H205" s="36">
        <f t="shared" ref="H205:H212" si="129">IF(F205=0,0,G205/F205*1000)</f>
        <v>0</v>
      </c>
      <c r="I205" s="35">
        <v>0</v>
      </c>
      <c r="J205" s="5">
        <v>0</v>
      </c>
      <c r="K205" s="36">
        <v>0</v>
      </c>
      <c r="L205" s="35">
        <v>0</v>
      </c>
      <c r="M205" s="5">
        <v>0</v>
      </c>
      <c r="N205" s="36">
        <f t="shared" ref="N205:N212" si="130">IF(L205=0,0,M205/L205*1000)</f>
        <v>0</v>
      </c>
      <c r="O205" s="35">
        <v>0</v>
      </c>
      <c r="P205" s="5">
        <v>0</v>
      </c>
      <c r="Q205" s="36">
        <f t="shared" ref="Q205:Q212" si="131">IF(O205=0,0,P205/O205*1000)</f>
        <v>0</v>
      </c>
      <c r="R205" s="35">
        <v>0</v>
      </c>
      <c r="S205" s="5">
        <v>0</v>
      </c>
      <c r="T205" s="36">
        <f t="shared" ref="T205:T212" si="132">IF(R205=0,0,S205/R205*1000)</f>
        <v>0</v>
      </c>
      <c r="U205" s="35">
        <v>0</v>
      </c>
      <c r="V205" s="5">
        <v>0</v>
      </c>
      <c r="W205" s="36">
        <f t="shared" ref="W205:W212" si="133">IF(U205=0,0,V205/U205*1000)</f>
        <v>0</v>
      </c>
      <c r="X205" s="35">
        <v>0</v>
      </c>
      <c r="Y205" s="5">
        <v>0</v>
      </c>
      <c r="Z205" s="36">
        <f t="shared" ref="Z205:Z212" si="134">IF(X205=0,0,Y205/X205*1000)</f>
        <v>0</v>
      </c>
      <c r="AA205" s="35"/>
      <c r="AB205" s="5"/>
      <c r="AC205" s="36"/>
      <c r="AD205" s="7">
        <f t="shared" si="126"/>
        <v>0</v>
      </c>
      <c r="AE205" s="10">
        <f t="shared" si="127"/>
        <v>0</v>
      </c>
    </row>
    <row r="206" spans="1:31" x14ac:dyDescent="0.3">
      <c r="A206" s="49">
        <v>2019</v>
      </c>
      <c r="B206" s="45" t="s">
        <v>10</v>
      </c>
      <c r="C206" s="35">
        <v>0</v>
      </c>
      <c r="D206" s="5">
        <v>0</v>
      </c>
      <c r="E206" s="36">
        <f t="shared" si="128"/>
        <v>0</v>
      </c>
      <c r="F206" s="35">
        <v>0</v>
      </c>
      <c r="G206" s="5">
        <v>0</v>
      </c>
      <c r="H206" s="36">
        <f t="shared" si="129"/>
        <v>0</v>
      </c>
      <c r="I206" s="35">
        <v>0</v>
      </c>
      <c r="J206" s="5">
        <v>0</v>
      </c>
      <c r="K206" s="36">
        <v>0</v>
      </c>
      <c r="L206" s="35">
        <v>2.0699999999999998</v>
      </c>
      <c r="M206" s="5">
        <v>234.89500000000001</v>
      </c>
      <c r="N206" s="36">
        <f t="shared" si="130"/>
        <v>113475.84541062804</v>
      </c>
      <c r="O206" s="35">
        <v>0</v>
      </c>
      <c r="P206" s="5">
        <v>0</v>
      </c>
      <c r="Q206" s="36">
        <f t="shared" si="131"/>
        <v>0</v>
      </c>
      <c r="R206" s="35">
        <v>0</v>
      </c>
      <c r="S206" s="5">
        <v>0</v>
      </c>
      <c r="T206" s="36">
        <f t="shared" si="132"/>
        <v>0</v>
      </c>
      <c r="U206" s="35">
        <v>0</v>
      </c>
      <c r="V206" s="5">
        <v>0</v>
      </c>
      <c r="W206" s="36">
        <f t="shared" si="133"/>
        <v>0</v>
      </c>
      <c r="X206" s="35">
        <v>0</v>
      </c>
      <c r="Y206" s="5">
        <v>0</v>
      </c>
      <c r="Z206" s="36">
        <f t="shared" si="134"/>
        <v>0</v>
      </c>
      <c r="AA206" s="35"/>
      <c r="AB206" s="5"/>
      <c r="AC206" s="36"/>
      <c r="AD206" s="7">
        <f t="shared" si="126"/>
        <v>2.0699999999999998</v>
      </c>
      <c r="AE206" s="10">
        <f t="shared" si="127"/>
        <v>234.89500000000001</v>
      </c>
    </row>
    <row r="207" spans="1:31" x14ac:dyDescent="0.3">
      <c r="A207" s="49">
        <v>2019</v>
      </c>
      <c r="B207" s="45" t="s">
        <v>11</v>
      </c>
      <c r="C207" s="35">
        <v>0.75</v>
      </c>
      <c r="D207" s="5">
        <v>7.1130000000000004</v>
      </c>
      <c r="E207" s="36">
        <f t="shared" si="128"/>
        <v>9484</v>
      </c>
      <c r="F207" s="35">
        <v>0</v>
      </c>
      <c r="G207" s="5">
        <v>0</v>
      </c>
      <c r="H207" s="36">
        <f t="shared" si="129"/>
        <v>0</v>
      </c>
      <c r="I207" s="35">
        <v>0</v>
      </c>
      <c r="J207" s="5">
        <v>0.75</v>
      </c>
      <c r="K207" s="36">
        <v>7.1130000000000004</v>
      </c>
      <c r="L207" s="35">
        <v>0</v>
      </c>
      <c r="M207" s="5">
        <v>0</v>
      </c>
      <c r="N207" s="36">
        <f t="shared" si="130"/>
        <v>0</v>
      </c>
      <c r="O207" s="35">
        <v>0</v>
      </c>
      <c r="P207" s="5">
        <v>0</v>
      </c>
      <c r="Q207" s="36">
        <f t="shared" si="131"/>
        <v>0</v>
      </c>
      <c r="R207" s="35">
        <v>0</v>
      </c>
      <c r="S207" s="5">
        <v>0</v>
      </c>
      <c r="T207" s="36">
        <f t="shared" si="132"/>
        <v>0</v>
      </c>
      <c r="U207" s="35">
        <v>0</v>
      </c>
      <c r="V207" s="5">
        <v>0</v>
      </c>
      <c r="W207" s="36">
        <f t="shared" si="133"/>
        <v>0</v>
      </c>
      <c r="X207" s="35">
        <v>0</v>
      </c>
      <c r="Y207" s="5">
        <v>0</v>
      </c>
      <c r="Z207" s="36">
        <f t="shared" si="134"/>
        <v>0</v>
      </c>
      <c r="AA207" s="35"/>
      <c r="AB207" s="5"/>
      <c r="AC207" s="36"/>
      <c r="AD207" s="7">
        <f t="shared" si="126"/>
        <v>0.75</v>
      </c>
      <c r="AE207" s="10">
        <f t="shared" si="127"/>
        <v>7.8630000000000004</v>
      </c>
    </row>
    <row r="208" spans="1:31" x14ac:dyDescent="0.3">
      <c r="A208" s="49">
        <v>2019</v>
      </c>
      <c r="B208" s="45" t="s">
        <v>12</v>
      </c>
      <c r="C208" s="35">
        <v>0</v>
      </c>
      <c r="D208" s="5">
        <v>0</v>
      </c>
      <c r="E208" s="36">
        <f t="shared" si="128"/>
        <v>0</v>
      </c>
      <c r="F208" s="35">
        <v>0</v>
      </c>
      <c r="G208" s="5">
        <v>0</v>
      </c>
      <c r="H208" s="36">
        <f t="shared" si="129"/>
        <v>0</v>
      </c>
      <c r="I208" s="35">
        <v>0</v>
      </c>
      <c r="J208" s="5">
        <v>0</v>
      </c>
      <c r="K208" s="36">
        <v>0</v>
      </c>
      <c r="L208" s="35">
        <v>0</v>
      </c>
      <c r="M208" s="5">
        <v>0</v>
      </c>
      <c r="N208" s="36">
        <f t="shared" si="130"/>
        <v>0</v>
      </c>
      <c r="O208" s="35">
        <v>0</v>
      </c>
      <c r="P208" s="5">
        <v>0</v>
      </c>
      <c r="Q208" s="36">
        <f t="shared" si="131"/>
        <v>0</v>
      </c>
      <c r="R208" s="35">
        <v>0</v>
      </c>
      <c r="S208" s="5">
        <v>0</v>
      </c>
      <c r="T208" s="36">
        <f t="shared" si="132"/>
        <v>0</v>
      </c>
      <c r="U208" s="35">
        <v>0</v>
      </c>
      <c r="V208" s="5">
        <v>0</v>
      </c>
      <c r="W208" s="36">
        <f t="shared" si="133"/>
        <v>0</v>
      </c>
      <c r="X208" s="35">
        <v>0</v>
      </c>
      <c r="Y208" s="5">
        <v>0</v>
      </c>
      <c r="Z208" s="36">
        <f t="shared" si="134"/>
        <v>0</v>
      </c>
      <c r="AA208" s="35"/>
      <c r="AB208" s="5"/>
      <c r="AC208" s="36"/>
      <c r="AD208" s="7">
        <f t="shared" si="126"/>
        <v>0</v>
      </c>
      <c r="AE208" s="10">
        <f t="shared" si="127"/>
        <v>0</v>
      </c>
    </row>
    <row r="209" spans="1:31" x14ac:dyDescent="0.3">
      <c r="A209" s="49">
        <v>2019</v>
      </c>
      <c r="B209" s="45" t="s">
        <v>13</v>
      </c>
      <c r="C209" s="50">
        <v>0.75</v>
      </c>
      <c r="D209" s="51">
        <v>7.5069999999999997</v>
      </c>
      <c r="E209" s="36">
        <f t="shared" si="128"/>
        <v>10009.333333333332</v>
      </c>
      <c r="F209" s="35">
        <v>0</v>
      </c>
      <c r="G209" s="5">
        <v>0</v>
      </c>
      <c r="H209" s="36">
        <f t="shared" si="129"/>
        <v>0</v>
      </c>
      <c r="I209" s="35">
        <v>0</v>
      </c>
      <c r="J209" s="5">
        <v>0</v>
      </c>
      <c r="K209" s="36">
        <v>0</v>
      </c>
      <c r="L209" s="35">
        <v>0</v>
      </c>
      <c r="M209" s="5">
        <v>0</v>
      </c>
      <c r="N209" s="36">
        <f t="shared" si="130"/>
        <v>0</v>
      </c>
      <c r="O209" s="50">
        <v>0.99296000000000006</v>
      </c>
      <c r="P209" s="51">
        <v>31.45</v>
      </c>
      <c r="Q209" s="36">
        <f t="shared" si="131"/>
        <v>31672.977763454717</v>
      </c>
      <c r="R209" s="35">
        <v>0</v>
      </c>
      <c r="S209" s="5">
        <v>0</v>
      </c>
      <c r="T209" s="36">
        <f t="shared" si="132"/>
        <v>0</v>
      </c>
      <c r="U209" s="35">
        <v>0</v>
      </c>
      <c r="V209" s="5">
        <v>0</v>
      </c>
      <c r="W209" s="36">
        <f t="shared" si="133"/>
        <v>0</v>
      </c>
      <c r="X209" s="35">
        <v>0</v>
      </c>
      <c r="Y209" s="5">
        <v>0</v>
      </c>
      <c r="Z209" s="36">
        <f t="shared" si="134"/>
        <v>0</v>
      </c>
      <c r="AA209" s="35"/>
      <c r="AB209" s="5"/>
      <c r="AC209" s="36"/>
      <c r="AD209" s="7">
        <f>C209+F209+L209+R209+AA209+I209+U209+O209</f>
        <v>1.7429600000000001</v>
      </c>
      <c r="AE209" s="10">
        <f>D209+G209+M209+S209+AB209+J209+V209+P209</f>
        <v>38.957000000000001</v>
      </c>
    </row>
    <row r="210" spans="1:31" x14ac:dyDescent="0.3">
      <c r="A210" s="49">
        <v>2019</v>
      </c>
      <c r="B210" s="45" t="s">
        <v>14</v>
      </c>
      <c r="C210" s="35">
        <v>0</v>
      </c>
      <c r="D210" s="5">
        <v>0</v>
      </c>
      <c r="E210" s="36">
        <f t="shared" si="128"/>
        <v>0</v>
      </c>
      <c r="F210" s="35">
        <v>0</v>
      </c>
      <c r="G210" s="5">
        <v>0</v>
      </c>
      <c r="H210" s="36">
        <f t="shared" si="129"/>
        <v>0</v>
      </c>
      <c r="I210" s="35">
        <v>0</v>
      </c>
      <c r="J210" s="5">
        <v>0</v>
      </c>
      <c r="K210" s="36">
        <v>0</v>
      </c>
      <c r="L210" s="35">
        <v>0</v>
      </c>
      <c r="M210" s="5">
        <v>0</v>
      </c>
      <c r="N210" s="36">
        <f t="shared" si="130"/>
        <v>0</v>
      </c>
      <c r="O210" s="35">
        <v>0</v>
      </c>
      <c r="P210" s="5">
        <v>0</v>
      </c>
      <c r="Q210" s="36">
        <f t="shared" si="131"/>
        <v>0</v>
      </c>
      <c r="R210" s="35">
        <v>0</v>
      </c>
      <c r="S210" s="5">
        <v>0</v>
      </c>
      <c r="T210" s="36">
        <f t="shared" si="132"/>
        <v>0</v>
      </c>
      <c r="U210" s="35">
        <v>0</v>
      </c>
      <c r="V210" s="5">
        <v>0</v>
      </c>
      <c r="W210" s="36">
        <f t="shared" si="133"/>
        <v>0</v>
      </c>
      <c r="X210" s="35">
        <v>0</v>
      </c>
      <c r="Y210" s="5">
        <v>0</v>
      </c>
      <c r="Z210" s="36">
        <f t="shared" si="134"/>
        <v>0</v>
      </c>
      <c r="AA210" s="35"/>
      <c r="AB210" s="5"/>
      <c r="AC210" s="36"/>
      <c r="AD210" s="7">
        <f t="shared" ref="AD210:AD221" si="135">C210+F210+L210+R210+AA210+I210+U210+O210</f>
        <v>0</v>
      </c>
      <c r="AE210" s="10">
        <f t="shared" ref="AE210:AE221" si="136">D210+G210+M210+S210+AB210+J210+V210+P210</f>
        <v>0</v>
      </c>
    </row>
    <row r="211" spans="1:31" x14ac:dyDescent="0.3">
      <c r="A211" s="49">
        <v>2019</v>
      </c>
      <c r="B211" s="45" t="s">
        <v>15</v>
      </c>
      <c r="C211" s="35">
        <v>0</v>
      </c>
      <c r="D211" s="5">
        <v>0</v>
      </c>
      <c r="E211" s="36">
        <f t="shared" si="128"/>
        <v>0</v>
      </c>
      <c r="F211" s="35">
        <v>0</v>
      </c>
      <c r="G211" s="5">
        <v>0</v>
      </c>
      <c r="H211" s="36">
        <f t="shared" si="129"/>
        <v>0</v>
      </c>
      <c r="I211" s="35">
        <v>0</v>
      </c>
      <c r="J211" s="5">
        <v>0</v>
      </c>
      <c r="K211" s="36">
        <v>0</v>
      </c>
      <c r="L211" s="35">
        <v>0</v>
      </c>
      <c r="M211" s="5">
        <v>0</v>
      </c>
      <c r="N211" s="36">
        <f t="shared" si="130"/>
        <v>0</v>
      </c>
      <c r="O211" s="35">
        <v>0</v>
      </c>
      <c r="P211" s="5">
        <v>0</v>
      </c>
      <c r="Q211" s="36">
        <f t="shared" si="131"/>
        <v>0</v>
      </c>
      <c r="R211" s="35">
        <v>0</v>
      </c>
      <c r="S211" s="5">
        <v>0</v>
      </c>
      <c r="T211" s="36">
        <f t="shared" si="132"/>
        <v>0</v>
      </c>
      <c r="U211" s="35">
        <v>0</v>
      </c>
      <c r="V211" s="5">
        <v>0</v>
      </c>
      <c r="W211" s="36">
        <f t="shared" si="133"/>
        <v>0</v>
      </c>
      <c r="X211" s="35">
        <v>0</v>
      </c>
      <c r="Y211" s="5">
        <v>0</v>
      </c>
      <c r="Z211" s="36">
        <f t="shared" si="134"/>
        <v>0</v>
      </c>
      <c r="AA211" s="35"/>
      <c r="AB211" s="5"/>
      <c r="AC211" s="36"/>
      <c r="AD211" s="7">
        <f t="shared" si="135"/>
        <v>0</v>
      </c>
      <c r="AE211" s="10">
        <f t="shared" si="136"/>
        <v>0</v>
      </c>
    </row>
    <row r="212" spans="1:31" x14ac:dyDescent="0.3">
      <c r="A212" s="49">
        <v>2019</v>
      </c>
      <c r="B212" s="45" t="s">
        <v>16</v>
      </c>
      <c r="C212" s="52">
        <v>1.95</v>
      </c>
      <c r="D212" s="5">
        <v>17.138000000000002</v>
      </c>
      <c r="E212" s="36">
        <f t="shared" si="128"/>
        <v>8788.717948717951</v>
      </c>
      <c r="F212" s="35">
        <v>0</v>
      </c>
      <c r="G212" s="5">
        <v>0</v>
      </c>
      <c r="H212" s="36">
        <f t="shared" si="129"/>
        <v>0</v>
      </c>
      <c r="I212" s="35">
        <v>0</v>
      </c>
      <c r="J212" s="5">
        <v>0</v>
      </c>
      <c r="K212" s="36">
        <v>0</v>
      </c>
      <c r="L212" s="35">
        <v>0</v>
      </c>
      <c r="M212" s="5">
        <v>0</v>
      </c>
      <c r="N212" s="36">
        <f t="shared" si="130"/>
        <v>0</v>
      </c>
      <c r="O212" s="35">
        <v>0</v>
      </c>
      <c r="P212" s="5">
        <v>0</v>
      </c>
      <c r="Q212" s="36">
        <f t="shared" si="131"/>
        <v>0</v>
      </c>
      <c r="R212" s="35">
        <v>0</v>
      </c>
      <c r="S212" s="5">
        <v>0</v>
      </c>
      <c r="T212" s="36">
        <f t="shared" si="132"/>
        <v>0</v>
      </c>
      <c r="U212" s="35">
        <v>0</v>
      </c>
      <c r="V212" s="5">
        <v>0</v>
      </c>
      <c r="W212" s="36">
        <f t="shared" si="133"/>
        <v>0</v>
      </c>
      <c r="X212" s="35">
        <v>0</v>
      </c>
      <c r="Y212" s="5">
        <v>0</v>
      </c>
      <c r="Z212" s="36">
        <f t="shared" si="134"/>
        <v>0</v>
      </c>
      <c r="AA212" s="35"/>
      <c r="AB212" s="5"/>
      <c r="AC212" s="36"/>
      <c r="AD212" s="7">
        <f t="shared" si="135"/>
        <v>1.95</v>
      </c>
      <c r="AE212" s="10">
        <f t="shared" si="136"/>
        <v>17.138000000000002</v>
      </c>
    </row>
    <row r="213" spans="1:31" ht="15" thickBot="1" x14ac:dyDescent="0.35">
      <c r="A213" s="46"/>
      <c r="B213" s="47" t="s">
        <v>17</v>
      </c>
      <c r="C213" s="37">
        <f t="shared" ref="C213:D213" si="137">SUM(C201:C212)</f>
        <v>3.8353999999999999</v>
      </c>
      <c r="D213" s="29">
        <f t="shared" si="137"/>
        <v>37.849000000000004</v>
      </c>
      <c r="E213" s="38"/>
      <c r="F213" s="37">
        <f t="shared" ref="F213:G213" si="138">SUM(F201:F212)</f>
        <v>0</v>
      </c>
      <c r="G213" s="29">
        <f t="shared" si="138"/>
        <v>0</v>
      </c>
      <c r="H213" s="38"/>
      <c r="I213" s="37">
        <f t="shared" ref="I213:J213" si="139">SUM(I201:I212)</f>
        <v>0</v>
      </c>
      <c r="J213" s="29">
        <f t="shared" si="139"/>
        <v>0.75</v>
      </c>
      <c r="K213" s="38"/>
      <c r="L213" s="37">
        <f t="shared" ref="L213:M213" si="140">SUM(L201:L212)</f>
        <v>11.450290000000001</v>
      </c>
      <c r="M213" s="29">
        <f t="shared" si="140"/>
        <v>950.92499999999995</v>
      </c>
      <c r="N213" s="38"/>
      <c r="O213" s="37">
        <f t="shared" ref="O213:P213" si="141">SUM(O201:O212)</f>
        <v>0.99296000000000006</v>
      </c>
      <c r="P213" s="29">
        <f t="shared" si="141"/>
        <v>31.45</v>
      </c>
      <c r="Q213" s="38"/>
      <c r="R213" s="37">
        <f t="shared" ref="R213:S213" si="142">SUM(R201:R212)</f>
        <v>0</v>
      </c>
      <c r="S213" s="29">
        <f t="shared" si="142"/>
        <v>0</v>
      </c>
      <c r="T213" s="38"/>
      <c r="U213" s="37">
        <f t="shared" ref="U213:V213" si="143">SUM(U201:U212)</f>
        <v>0</v>
      </c>
      <c r="V213" s="29">
        <f t="shared" si="143"/>
        <v>0</v>
      </c>
      <c r="W213" s="38"/>
      <c r="X213" s="37">
        <f t="shared" ref="X213:Y213" si="144">SUM(X201:X212)</f>
        <v>0</v>
      </c>
      <c r="Y213" s="29">
        <f t="shared" si="144"/>
        <v>0</v>
      </c>
      <c r="Z213" s="38"/>
      <c r="AA213" s="37"/>
      <c r="AB213" s="29"/>
      <c r="AC213" s="38"/>
      <c r="AD213" s="30">
        <f t="shared" si="135"/>
        <v>16.278649999999999</v>
      </c>
      <c r="AE213" s="31">
        <f t="shared" si="136"/>
        <v>1020.974</v>
      </c>
    </row>
    <row r="214" spans="1:31" x14ac:dyDescent="0.3">
      <c r="A214" s="49">
        <v>2021</v>
      </c>
      <c r="B214" s="45" t="s">
        <v>5</v>
      </c>
      <c r="C214" s="35">
        <v>0</v>
      </c>
      <c r="D214" s="5">
        <v>0</v>
      </c>
      <c r="E214" s="36">
        <f>IF(C214=0,0,D214/C214*1000)</f>
        <v>0</v>
      </c>
      <c r="F214" s="35">
        <v>0</v>
      </c>
      <c r="G214" s="5">
        <v>0</v>
      </c>
      <c r="H214" s="36">
        <f t="shared" ref="H214:H225" si="145">IF(F214=0,0,G214/F214*1000)</f>
        <v>0</v>
      </c>
      <c r="I214" s="35">
        <v>0</v>
      </c>
      <c r="J214" s="5">
        <v>0</v>
      </c>
      <c r="K214" s="36">
        <f t="shared" ref="K214:K225" si="146">IF(I214=0,0,J214/I214*1000)</f>
        <v>0</v>
      </c>
      <c r="L214" s="35">
        <v>0</v>
      </c>
      <c r="M214" s="5">
        <v>0</v>
      </c>
      <c r="N214" s="36">
        <f t="shared" ref="N214:N225" si="147">IF(L214=0,0,M214/L214*1000)</f>
        <v>0</v>
      </c>
      <c r="O214" s="35">
        <v>0</v>
      </c>
      <c r="P214" s="5">
        <v>0</v>
      </c>
      <c r="Q214" s="36">
        <f t="shared" ref="Q214:Q225" si="148">IF(O214=0,0,P214/O214*1000)</f>
        <v>0</v>
      </c>
      <c r="R214" s="35">
        <v>0</v>
      </c>
      <c r="S214" s="5">
        <v>0</v>
      </c>
      <c r="T214" s="36">
        <f t="shared" ref="T214:T225" si="149">IF(R214=0,0,S214/R214*1000)</f>
        <v>0</v>
      </c>
      <c r="U214" s="35">
        <v>0</v>
      </c>
      <c r="V214" s="5">
        <v>0</v>
      </c>
      <c r="W214" s="36">
        <f t="shared" ref="W214:W225" si="150">IF(U214=0,0,V214/U214*1000)</f>
        <v>0</v>
      </c>
      <c r="X214" s="35">
        <v>0</v>
      </c>
      <c r="Y214" s="5">
        <v>0</v>
      </c>
      <c r="Z214" s="36">
        <f t="shared" ref="Z214:Z225" si="151">IF(X214=0,0,Y214/X214*1000)</f>
        <v>0</v>
      </c>
      <c r="AA214" s="35"/>
      <c r="AB214" s="5"/>
      <c r="AC214" s="36"/>
      <c r="AD214" s="7">
        <f t="shared" si="135"/>
        <v>0</v>
      </c>
      <c r="AE214" s="10">
        <f t="shared" si="136"/>
        <v>0</v>
      </c>
    </row>
    <row r="215" spans="1:31" x14ac:dyDescent="0.3">
      <c r="A215" s="49">
        <v>2021</v>
      </c>
      <c r="B215" s="45" t="s">
        <v>6</v>
      </c>
      <c r="C215" s="52">
        <v>1.41</v>
      </c>
      <c r="D215" s="5">
        <v>12.734</v>
      </c>
      <c r="E215" s="36">
        <f t="shared" ref="E215:E216" si="152">IF(C215=0,0,D215/C215*1000)</f>
        <v>9031.2056737588664</v>
      </c>
      <c r="F215" s="35">
        <v>0</v>
      </c>
      <c r="G215" s="5">
        <v>0</v>
      </c>
      <c r="H215" s="36">
        <f t="shared" si="145"/>
        <v>0</v>
      </c>
      <c r="I215" s="35">
        <v>0</v>
      </c>
      <c r="J215" s="5">
        <v>0</v>
      </c>
      <c r="K215" s="36">
        <f t="shared" si="146"/>
        <v>0</v>
      </c>
      <c r="L215" s="35">
        <v>0</v>
      </c>
      <c r="M215" s="5">
        <v>0</v>
      </c>
      <c r="N215" s="36">
        <f t="shared" si="147"/>
        <v>0</v>
      </c>
      <c r="O215" s="35">
        <v>0</v>
      </c>
      <c r="P215" s="5">
        <v>0</v>
      </c>
      <c r="Q215" s="36">
        <f t="shared" si="148"/>
        <v>0</v>
      </c>
      <c r="R215" s="35">
        <v>0</v>
      </c>
      <c r="S215" s="5">
        <v>0</v>
      </c>
      <c r="T215" s="36">
        <f t="shared" si="149"/>
        <v>0</v>
      </c>
      <c r="U215" s="35">
        <v>0</v>
      </c>
      <c r="V215" s="5">
        <v>0</v>
      </c>
      <c r="W215" s="36">
        <f t="shared" si="150"/>
        <v>0</v>
      </c>
      <c r="X215" s="35">
        <v>0</v>
      </c>
      <c r="Y215" s="5">
        <v>0</v>
      </c>
      <c r="Z215" s="36">
        <f t="shared" si="151"/>
        <v>0</v>
      </c>
      <c r="AA215" s="35"/>
      <c r="AB215" s="5"/>
      <c r="AC215" s="36"/>
      <c r="AD215" s="7">
        <f t="shared" si="135"/>
        <v>1.41</v>
      </c>
      <c r="AE215" s="10">
        <f t="shared" si="136"/>
        <v>12.734</v>
      </c>
    </row>
    <row r="216" spans="1:31" x14ac:dyDescent="0.3">
      <c r="A216" s="49">
        <v>2021</v>
      </c>
      <c r="B216" s="45" t="s">
        <v>7</v>
      </c>
      <c r="C216" s="35">
        <v>0</v>
      </c>
      <c r="D216" s="5">
        <v>0</v>
      </c>
      <c r="E216" s="36">
        <f t="shared" si="152"/>
        <v>0</v>
      </c>
      <c r="F216" s="35">
        <v>0</v>
      </c>
      <c r="G216" s="5">
        <v>0</v>
      </c>
      <c r="H216" s="36">
        <f t="shared" si="145"/>
        <v>0</v>
      </c>
      <c r="I216" s="35">
        <v>0</v>
      </c>
      <c r="J216" s="5">
        <v>0</v>
      </c>
      <c r="K216" s="36">
        <f t="shared" si="146"/>
        <v>0</v>
      </c>
      <c r="L216" s="35">
        <v>0</v>
      </c>
      <c r="M216" s="5">
        <v>0</v>
      </c>
      <c r="N216" s="36">
        <f t="shared" si="147"/>
        <v>0</v>
      </c>
      <c r="O216" s="35">
        <v>3.9838299999999998</v>
      </c>
      <c r="P216" s="5">
        <v>152.97200000000001</v>
      </c>
      <c r="Q216" s="36">
        <f t="shared" si="148"/>
        <v>38398.224823850418</v>
      </c>
      <c r="R216" s="35">
        <v>0</v>
      </c>
      <c r="S216" s="5">
        <v>0</v>
      </c>
      <c r="T216" s="36">
        <f t="shared" si="149"/>
        <v>0</v>
      </c>
      <c r="U216" s="35">
        <v>0</v>
      </c>
      <c r="V216" s="5">
        <v>0</v>
      </c>
      <c r="W216" s="36">
        <f t="shared" si="150"/>
        <v>0</v>
      </c>
      <c r="X216" s="35">
        <v>0</v>
      </c>
      <c r="Y216" s="5">
        <v>0</v>
      </c>
      <c r="Z216" s="36">
        <f t="shared" si="151"/>
        <v>0</v>
      </c>
      <c r="AA216" s="35"/>
      <c r="AB216" s="5"/>
      <c r="AC216" s="36"/>
      <c r="AD216" s="7">
        <f t="shared" si="135"/>
        <v>3.9838299999999998</v>
      </c>
      <c r="AE216" s="10">
        <f t="shared" si="136"/>
        <v>152.97200000000001</v>
      </c>
    </row>
    <row r="217" spans="1:31" x14ac:dyDescent="0.3">
      <c r="A217" s="49">
        <v>2021</v>
      </c>
      <c r="B217" s="45" t="s">
        <v>8</v>
      </c>
      <c r="C217" s="35">
        <v>0</v>
      </c>
      <c r="D217" s="5">
        <v>0</v>
      </c>
      <c r="E217" s="36">
        <f>IF(C217=0,0,D217/C217*1000)</f>
        <v>0</v>
      </c>
      <c r="F217" s="35">
        <v>0</v>
      </c>
      <c r="G217" s="5">
        <v>0</v>
      </c>
      <c r="H217" s="36">
        <f t="shared" si="145"/>
        <v>0</v>
      </c>
      <c r="I217" s="35">
        <v>0</v>
      </c>
      <c r="J217" s="5">
        <v>0</v>
      </c>
      <c r="K217" s="36">
        <f t="shared" si="146"/>
        <v>0</v>
      </c>
      <c r="L217" s="35">
        <v>0</v>
      </c>
      <c r="M217" s="5">
        <v>0</v>
      </c>
      <c r="N217" s="36">
        <f t="shared" si="147"/>
        <v>0</v>
      </c>
      <c r="O217" s="35">
        <v>0</v>
      </c>
      <c r="P217" s="5">
        <v>0</v>
      </c>
      <c r="Q217" s="36">
        <f t="shared" si="148"/>
        <v>0</v>
      </c>
      <c r="R217" s="35">
        <v>0</v>
      </c>
      <c r="S217" s="5">
        <v>0</v>
      </c>
      <c r="T217" s="36">
        <f t="shared" si="149"/>
        <v>0</v>
      </c>
      <c r="U217" s="35">
        <v>0</v>
      </c>
      <c r="V217" s="5">
        <v>0</v>
      </c>
      <c r="W217" s="36">
        <f t="shared" si="150"/>
        <v>0</v>
      </c>
      <c r="X217" s="35">
        <v>0</v>
      </c>
      <c r="Y217" s="5">
        <v>0</v>
      </c>
      <c r="Z217" s="36">
        <f t="shared" si="151"/>
        <v>0</v>
      </c>
      <c r="AA217" s="35"/>
      <c r="AB217" s="5"/>
      <c r="AC217" s="36"/>
      <c r="AD217" s="7">
        <f t="shared" si="135"/>
        <v>0</v>
      </c>
      <c r="AE217" s="10">
        <f t="shared" si="136"/>
        <v>0</v>
      </c>
    </row>
    <row r="218" spans="1:31" x14ac:dyDescent="0.3">
      <c r="A218" s="49">
        <v>2021</v>
      </c>
      <c r="B218" s="36" t="s">
        <v>9</v>
      </c>
      <c r="C218" s="35">
        <v>0</v>
      </c>
      <c r="D218" s="5">
        <v>0</v>
      </c>
      <c r="E218" s="36">
        <f t="shared" ref="E218:E225" si="153">IF(C218=0,0,D218/C218*1000)</f>
        <v>0</v>
      </c>
      <c r="F218" s="35">
        <v>0</v>
      </c>
      <c r="G218" s="5">
        <v>0</v>
      </c>
      <c r="H218" s="36">
        <f t="shared" si="145"/>
        <v>0</v>
      </c>
      <c r="I218" s="35">
        <v>0</v>
      </c>
      <c r="J218" s="5">
        <v>0</v>
      </c>
      <c r="K218" s="36">
        <f t="shared" si="146"/>
        <v>0</v>
      </c>
      <c r="L218" s="35">
        <v>0</v>
      </c>
      <c r="M218" s="5">
        <v>0</v>
      </c>
      <c r="N218" s="36">
        <f t="shared" si="147"/>
        <v>0</v>
      </c>
      <c r="O218" s="35">
        <v>0</v>
      </c>
      <c r="P218" s="5">
        <v>0</v>
      </c>
      <c r="Q218" s="36">
        <f t="shared" si="148"/>
        <v>0</v>
      </c>
      <c r="R218" s="35">
        <v>0</v>
      </c>
      <c r="S218" s="5">
        <v>0</v>
      </c>
      <c r="T218" s="36">
        <f t="shared" si="149"/>
        <v>0</v>
      </c>
      <c r="U218" s="35">
        <v>0</v>
      </c>
      <c r="V218" s="5">
        <v>0</v>
      </c>
      <c r="W218" s="36">
        <f t="shared" si="150"/>
        <v>0</v>
      </c>
      <c r="X218" s="35">
        <v>0</v>
      </c>
      <c r="Y218" s="5">
        <v>0</v>
      </c>
      <c r="Z218" s="36">
        <f t="shared" si="151"/>
        <v>0</v>
      </c>
      <c r="AA218" s="35"/>
      <c r="AB218" s="5"/>
      <c r="AC218" s="36"/>
      <c r="AD218" s="7">
        <f t="shared" si="135"/>
        <v>0</v>
      </c>
      <c r="AE218" s="10">
        <f t="shared" si="136"/>
        <v>0</v>
      </c>
    </row>
    <row r="219" spans="1:31" x14ac:dyDescent="0.3">
      <c r="A219" s="49">
        <v>2021</v>
      </c>
      <c r="B219" s="45" t="s">
        <v>10</v>
      </c>
      <c r="C219" s="35">
        <v>0</v>
      </c>
      <c r="D219" s="5">
        <v>0</v>
      </c>
      <c r="E219" s="36">
        <f t="shared" si="153"/>
        <v>0</v>
      </c>
      <c r="F219" s="35">
        <v>0</v>
      </c>
      <c r="G219" s="5">
        <v>0</v>
      </c>
      <c r="H219" s="36">
        <f t="shared" si="145"/>
        <v>0</v>
      </c>
      <c r="I219" s="35">
        <v>0</v>
      </c>
      <c r="J219" s="5">
        <v>0</v>
      </c>
      <c r="K219" s="36">
        <f t="shared" si="146"/>
        <v>0</v>
      </c>
      <c r="L219" s="35">
        <v>0</v>
      </c>
      <c r="M219" s="5">
        <v>0</v>
      </c>
      <c r="N219" s="36">
        <f t="shared" si="147"/>
        <v>0</v>
      </c>
      <c r="O219" s="35">
        <v>0</v>
      </c>
      <c r="P219" s="5">
        <v>0</v>
      </c>
      <c r="Q219" s="36">
        <f t="shared" si="148"/>
        <v>0</v>
      </c>
      <c r="R219" s="35">
        <v>0</v>
      </c>
      <c r="S219" s="5">
        <v>0</v>
      </c>
      <c r="T219" s="36">
        <f t="shared" si="149"/>
        <v>0</v>
      </c>
      <c r="U219" s="35">
        <v>0</v>
      </c>
      <c r="V219" s="5">
        <v>0</v>
      </c>
      <c r="W219" s="36">
        <f t="shared" si="150"/>
        <v>0</v>
      </c>
      <c r="X219" s="35">
        <v>0</v>
      </c>
      <c r="Y219" s="5">
        <v>0</v>
      </c>
      <c r="Z219" s="36">
        <f t="shared" si="151"/>
        <v>0</v>
      </c>
      <c r="AA219" s="35"/>
      <c r="AB219" s="5"/>
      <c r="AC219" s="36"/>
      <c r="AD219" s="7">
        <f t="shared" si="135"/>
        <v>0</v>
      </c>
      <c r="AE219" s="10">
        <f t="shared" si="136"/>
        <v>0</v>
      </c>
    </row>
    <row r="220" spans="1:31" x14ac:dyDescent="0.3">
      <c r="A220" s="49">
        <v>2021</v>
      </c>
      <c r="B220" s="45" t="s">
        <v>11</v>
      </c>
      <c r="C220" s="52">
        <v>1.9079999999999999</v>
      </c>
      <c r="D220" s="5">
        <v>15.46</v>
      </c>
      <c r="E220" s="36">
        <f t="shared" si="153"/>
        <v>8102.7253668763124</v>
      </c>
      <c r="F220" s="35">
        <v>0</v>
      </c>
      <c r="G220" s="5">
        <v>0</v>
      </c>
      <c r="H220" s="36">
        <f t="shared" si="145"/>
        <v>0</v>
      </c>
      <c r="I220" s="35">
        <v>0</v>
      </c>
      <c r="J220" s="5">
        <v>0</v>
      </c>
      <c r="K220" s="36">
        <f t="shared" si="146"/>
        <v>0</v>
      </c>
      <c r="L220" s="35">
        <v>0</v>
      </c>
      <c r="M220" s="5">
        <v>0</v>
      </c>
      <c r="N220" s="36">
        <f t="shared" si="147"/>
        <v>0</v>
      </c>
      <c r="O220" s="35">
        <v>0</v>
      </c>
      <c r="P220" s="5">
        <v>0</v>
      </c>
      <c r="Q220" s="36">
        <f t="shared" si="148"/>
        <v>0</v>
      </c>
      <c r="R220" s="35">
        <v>0</v>
      </c>
      <c r="S220" s="5">
        <v>0</v>
      </c>
      <c r="T220" s="36">
        <f t="shared" si="149"/>
        <v>0</v>
      </c>
      <c r="U220" s="35">
        <v>0</v>
      </c>
      <c r="V220" s="5">
        <v>0</v>
      </c>
      <c r="W220" s="36">
        <f t="shared" si="150"/>
        <v>0</v>
      </c>
      <c r="X220" s="35">
        <v>0</v>
      </c>
      <c r="Y220" s="5">
        <v>0</v>
      </c>
      <c r="Z220" s="36">
        <f t="shared" si="151"/>
        <v>0</v>
      </c>
      <c r="AA220" s="35"/>
      <c r="AB220" s="5"/>
      <c r="AC220" s="36"/>
      <c r="AD220" s="7">
        <f t="shared" si="135"/>
        <v>1.9079999999999999</v>
      </c>
      <c r="AE220" s="10">
        <f t="shared" si="136"/>
        <v>15.46</v>
      </c>
    </row>
    <row r="221" spans="1:31" x14ac:dyDescent="0.3">
      <c r="A221" s="49">
        <v>2021</v>
      </c>
      <c r="B221" s="45" t="s">
        <v>12</v>
      </c>
      <c r="C221" s="35">
        <v>0</v>
      </c>
      <c r="D221" s="5">
        <v>0</v>
      </c>
      <c r="E221" s="36">
        <f t="shared" si="153"/>
        <v>0</v>
      </c>
      <c r="F221" s="35">
        <v>0</v>
      </c>
      <c r="G221" s="5">
        <v>0</v>
      </c>
      <c r="H221" s="36">
        <f t="shared" si="145"/>
        <v>0</v>
      </c>
      <c r="I221" s="35">
        <v>0</v>
      </c>
      <c r="J221" s="5">
        <v>0</v>
      </c>
      <c r="K221" s="36">
        <f t="shared" si="146"/>
        <v>0</v>
      </c>
      <c r="L221" s="35">
        <v>0</v>
      </c>
      <c r="M221" s="5">
        <v>0</v>
      </c>
      <c r="N221" s="36">
        <f t="shared" si="147"/>
        <v>0</v>
      </c>
      <c r="O221" s="35">
        <v>0</v>
      </c>
      <c r="P221" s="5">
        <v>0</v>
      </c>
      <c r="Q221" s="36">
        <f t="shared" si="148"/>
        <v>0</v>
      </c>
      <c r="R221" s="35">
        <v>0</v>
      </c>
      <c r="S221" s="5">
        <v>0</v>
      </c>
      <c r="T221" s="36">
        <f t="shared" si="149"/>
        <v>0</v>
      </c>
      <c r="U221" s="35">
        <v>0</v>
      </c>
      <c r="V221" s="5">
        <v>0</v>
      </c>
      <c r="W221" s="36">
        <f t="shared" si="150"/>
        <v>0</v>
      </c>
      <c r="X221" s="35">
        <v>0</v>
      </c>
      <c r="Y221" s="5">
        <v>0</v>
      </c>
      <c r="Z221" s="36">
        <f t="shared" si="151"/>
        <v>0</v>
      </c>
      <c r="AA221" s="35"/>
      <c r="AB221" s="5"/>
      <c r="AC221" s="36"/>
      <c r="AD221" s="7">
        <f t="shared" si="135"/>
        <v>0</v>
      </c>
      <c r="AE221" s="10">
        <f t="shared" si="136"/>
        <v>0</v>
      </c>
    </row>
    <row r="222" spans="1:31" x14ac:dyDescent="0.3">
      <c r="A222" s="49">
        <v>2021</v>
      </c>
      <c r="B222" s="45" t="s">
        <v>13</v>
      </c>
      <c r="C222" s="35">
        <v>0</v>
      </c>
      <c r="D222" s="5">
        <v>0</v>
      </c>
      <c r="E222" s="36">
        <f t="shared" si="153"/>
        <v>0</v>
      </c>
      <c r="F222" s="35">
        <v>0</v>
      </c>
      <c r="G222" s="5">
        <v>0</v>
      </c>
      <c r="H222" s="36">
        <f t="shared" si="145"/>
        <v>0</v>
      </c>
      <c r="I222" s="35">
        <v>0</v>
      </c>
      <c r="J222" s="5">
        <v>0</v>
      </c>
      <c r="K222" s="36">
        <f t="shared" si="146"/>
        <v>0</v>
      </c>
      <c r="L222" s="35">
        <v>0</v>
      </c>
      <c r="M222" s="5">
        <v>0</v>
      </c>
      <c r="N222" s="36">
        <f t="shared" si="147"/>
        <v>0</v>
      </c>
      <c r="O222" s="35">
        <v>0</v>
      </c>
      <c r="P222" s="5">
        <v>0</v>
      </c>
      <c r="Q222" s="36">
        <f t="shared" si="148"/>
        <v>0</v>
      </c>
      <c r="R222" s="35">
        <v>0</v>
      </c>
      <c r="S222" s="5">
        <v>0</v>
      </c>
      <c r="T222" s="36">
        <f t="shared" si="149"/>
        <v>0</v>
      </c>
      <c r="U222" s="35">
        <v>0</v>
      </c>
      <c r="V222" s="5">
        <v>0</v>
      </c>
      <c r="W222" s="36">
        <f t="shared" si="150"/>
        <v>0</v>
      </c>
      <c r="X222" s="35">
        <v>0</v>
      </c>
      <c r="Y222" s="5">
        <v>0</v>
      </c>
      <c r="Z222" s="36">
        <f t="shared" si="151"/>
        <v>0</v>
      </c>
      <c r="AA222" s="35"/>
      <c r="AB222" s="5"/>
      <c r="AC222" s="36"/>
      <c r="AD222" s="7">
        <f>C222+F222+L222+R222+AA222+I222+U222+O222</f>
        <v>0</v>
      </c>
      <c r="AE222" s="10">
        <f>D222+G222+M222+S222+AB222+J222+V222+P222</f>
        <v>0</v>
      </c>
    </row>
    <row r="223" spans="1:31" x14ac:dyDescent="0.3">
      <c r="A223" s="49">
        <v>2021</v>
      </c>
      <c r="B223" s="45" t="s">
        <v>14</v>
      </c>
      <c r="C223" s="35">
        <v>0</v>
      </c>
      <c r="D223" s="5">
        <v>0</v>
      </c>
      <c r="E223" s="36">
        <f t="shared" si="153"/>
        <v>0</v>
      </c>
      <c r="F223" s="35">
        <v>0</v>
      </c>
      <c r="G223" s="5">
        <v>0</v>
      </c>
      <c r="H223" s="36">
        <f t="shared" si="145"/>
        <v>0</v>
      </c>
      <c r="I223" s="35">
        <v>0</v>
      </c>
      <c r="J223" s="5">
        <v>0</v>
      </c>
      <c r="K223" s="36">
        <f t="shared" si="146"/>
        <v>0</v>
      </c>
      <c r="L223" s="35">
        <v>0</v>
      </c>
      <c r="M223" s="5">
        <v>0</v>
      </c>
      <c r="N223" s="36">
        <f t="shared" si="147"/>
        <v>0</v>
      </c>
      <c r="O223" s="52">
        <v>0.2238</v>
      </c>
      <c r="P223" s="5">
        <v>8.5120000000000005</v>
      </c>
      <c r="Q223" s="36">
        <f t="shared" si="148"/>
        <v>38033.95889186774</v>
      </c>
      <c r="R223" s="35">
        <v>0</v>
      </c>
      <c r="S223" s="5">
        <v>0</v>
      </c>
      <c r="T223" s="36">
        <f t="shared" si="149"/>
        <v>0</v>
      </c>
      <c r="U223" s="35">
        <v>0</v>
      </c>
      <c r="V223" s="5">
        <v>0</v>
      </c>
      <c r="W223" s="36">
        <f t="shared" si="150"/>
        <v>0</v>
      </c>
      <c r="X223" s="35">
        <v>0</v>
      </c>
      <c r="Y223" s="5">
        <v>0</v>
      </c>
      <c r="Z223" s="36">
        <f t="shared" si="151"/>
        <v>0</v>
      </c>
      <c r="AA223" s="35"/>
      <c r="AB223" s="5"/>
      <c r="AC223" s="36"/>
      <c r="AD223" s="7">
        <f t="shared" ref="AD223:AD226" si="154">C223+F223+L223+R223+AA223+I223+U223+O223</f>
        <v>0.2238</v>
      </c>
      <c r="AE223" s="10">
        <f t="shared" ref="AE223:AE226" si="155">D223+G223+M223+S223+AB223+J223+V223+P223</f>
        <v>8.5120000000000005</v>
      </c>
    </row>
    <row r="224" spans="1:31" x14ac:dyDescent="0.3">
      <c r="A224" s="49">
        <v>2021</v>
      </c>
      <c r="B224" s="36" t="s">
        <v>15</v>
      </c>
      <c r="C224" s="52">
        <v>4.2210000000000001</v>
      </c>
      <c r="D224" s="5">
        <v>43.131999999999998</v>
      </c>
      <c r="E224" s="36">
        <f t="shared" si="153"/>
        <v>10218.43165126747</v>
      </c>
      <c r="F224" s="35">
        <v>0</v>
      </c>
      <c r="G224" s="5">
        <v>0</v>
      </c>
      <c r="H224" s="36">
        <f t="shared" si="145"/>
        <v>0</v>
      </c>
      <c r="I224" s="35">
        <v>0</v>
      </c>
      <c r="J224" s="5">
        <v>0</v>
      </c>
      <c r="K224" s="36">
        <f t="shared" si="146"/>
        <v>0</v>
      </c>
      <c r="L224" s="35">
        <v>0</v>
      </c>
      <c r="M224" s="5">
        <v>0</v>
      </c>
      <c r="N224" s="36">
        <f t="shared" si="147"/>
        <v>0</v>
      </c>
      <c r="O224" s="35">
        <v>0</v>
      </c>
      <c r="P224" s="5">
        <v>0</v>
      </c>
      <c r="Q224" s="36">
        <f t="shared" si="148"/>
        <v>0</v>
      </c>
      <c r="R224" s="35">
        <v>0</v>
      </c>
      <c r="S224" s="5">
        <v>0</v>
      </c>
      <c r="T224" s="36">
        <f t="shared" si="149"/>
        <v>0</v>
      </c>
      <c r="U224" s="35">
        <v>0</v>
      </c>
      <c r="V224" s="5">
        <v>0</v>
      </c>
      <c r="W224" s="36">
        <f t="shared" si="150"/>
        <v>0</v>
      </c>
      <c r="X224" s="35">
        <v>0</v>
      </c>
      <c r="Y224" s="5">
        <v>0</v>
      </c>
      <c r="Z224" s="36">
        <f t="shared" si="151"/>
        <v>0</v>
      </c>
      <c r="AA224" s="35"/>
      <c r="AB224" s="5"/>
      <c r="AC224" s="36"/>
      <c r="AD224" s="7">
        <f t="shared" si="154"/>
        <v>4.2210000000000001</v>
      </c>
      <c r="AE224" s="10">
        <f t="shared" si="155"/>
        <v>43.131999999999998</v>
      </c>
    </row>
    <row r="225" spans="1:31" x14ac:dyDescent="0.3">
      <c r="A225" s="49">
        <v>2021</v>
      </c>
      <c r="B225" s="45" t="s">
        <v>16</v>
      </c>
      <c r="C225" s="35">
        <v>0</v>
      </c>
      <c r="D225" s="5">
        <v>0</v>
      </c>
      <c r="E225" s="36">
        <f t="shared" si="153"/>
        <v>0</v>
      </c>
      <c r="F225" s="35">
        <v>0</v>
      </c>
      <c r="G225" s="5">
        <v>0</v>
      </c>
      <c r="H225" s="36">
        <f t="shared" si="145"/>
        <v>0</v>
      </c>
      <c r="I225" s="35">
        <v>0</v>
      </c>
      <c r="J225" s="5">
        <v>0</v>
      </c>
      <c r="K225" s="36">
        <f t="shared" si="146"/>
        <v>0</v>
      </c>
      <c r="L225" s="35">
        <v>0</v>
      </c>
      <c r="M225" s="5">
        <v>0</v>
      </c>
      <c r="N225" s="36">
        <f t="shared" si="147"/>
        <v>0</v>
      </c>
      <c r="O225" s="52">
        <v>3.5811999999999999</v>
      </c>
      <c r="P225" s="5">
        <v>216.339</v>
      </c>
      <c r="Q225" s="36">
        <f t="shared" si="148"/>
        <v>60409.639227074724</v>
      </c>
      <c r="R225" s="35">
        <v>0</v>
      </c>
      <c r="S225" s="5">
        <v>0</v>
      </c>
      <c r="T225" s="36">
        <f t="shared" si="149"/>
        <v>0</v>
      </c>
      <c r="U225" s="35">
        <v>0</v>
      </c>
      <c r="V225" s="5">
        <v>0</v>
      </c>
      <c r="W225" s="36">
        <f t="shared" si="150"/>
        <v>0</v>
      </c>
      <c r="X225" s="35">
        <v>0</v>
      </c>
      <c r="Y225" s="5">
        <v>0</v>
      </c>
      <c r="Z225" s="36">
        <f t="shared" si="151"/>
        <v>0</v>
      </c>
      <c r="AA225" s="35"/>
      <c r="AB225" s="5"/>
      <c r="AC225" s="36"/>
      <c r="AD225" s="7">
        <f t="shared" si="154"/>
        <v>3.5811999999999999</v>
      </c>
      <c r="AE225" s="10">
        <f t="shared" si="155"/>
        <v>216.339</v>
      </c>
    </row>
    <row r="226" spans="1:31" ht="15" thickBot="1" x14ac:dyDescent="0.35">
      <c r="A226" s="46"/>
      <c r="B226" s="47" t="s">
        <v>17</v>
      </c>
      <c r="C226" s="37">
        <f t="shared" ref="C226:D226" si="156">SUM(C214:C225)</f>
        <v>7.5389999999999997</v>
      </c>
      <c r="D226" s="29">
        <f t="shared" si="156"/>
        <v>71.325999999999993</v>
      </c>
      <c r="E226" s="38"/>
      <c r="F226" s="37">
        <f t="shared" ref="F226:G226" si="157">SUM(F214:F225)</f>
        <v>0</v>
      </c>
      <c r="G226" s="29">
        <f t="shared" si="157"/>
        <v>0</v>
      </c>
      <c r="H226" s="38"/>
      <c r="I226" s="37">
        <f t="shared" ref="I226:J226" si="158">SUM(I214:I225)</f>
        <v>0</v>
      </c>
      <c r="J226" s="29">
        <f t="shared" si="158"/>
        <v>0</v>
      </c>
      <c r="K226" s="38"/>
      <c r="L226" s="37">
        <f t="shared" ref="L226:M226" si="159">SUM(L214:L225)</f>
        <v>0</v>
      </c>
      <c r="M226" s="29">
        <f t="shared" si="159"/>
        <v>0</v>
      </c>
      <c r="N226" s="38"/>
      <c r="O226" s="37">
        <f t="shared" ref="O226:P226" si="160">SUM(O214:O225)</f>
        <v>7.7888299999999999</v>
      </c>
      <c r="P226" s="29">
        <f t="shared" si="160"/>
        <v>377.82299999999998</v>
      </c>
      <c r="Q226" s="38"/>
      <c r="R226" s="37">
        <f t="shared" ref="R226:S226" si="161">SUM(R214:R225)</f>
        <v>0</v>
      </c>
      <c r="S226" s="29">
        <f t="shared" si="161"/>
        <v>0</v>
      </c>
      <c r="T226" s="38"/>
      <c r="U226" s="37">
        <f t="shared" ref="U226:V226" si="162">SUM(U214:U225)</f>
        <v>0</v>
      </c>
      <c r="V226" s="29">
        <f t="shared" si="162"/>
        <v>0</v>
      </c>
      <c r="W226" s="38"/>
      <c r="X226" s="37">
        <f t="shared" ref="X226:Y226" si="163">SUM(X214:X225)</f>
        <v>0</v>
      </c>
      <c r="Y226" s="29">
        <f t="shared" si="163"/>
        <v>0</v>
      </c>
      <c r="Z226" s="38"/>
      <c r="AA226" s="37"/>
      <c r="AB226" s="29"/>
      <c r="AC226" s="38"/>
      <c r="AD226" s="30">
        <f t="shared" si="154"/>
        <v>15.327829999999999</v>
      </c>
      <c r="AE226" s="31">
        <f t="shared" si="155"/>
        <v>449.149</v>
      </c>
    </row>
    <row r="227" spans="1:31" ht="14.4" customHeight="1" x14ac:dyDescent="0.3">
      <c r="A227" s="49">
        <v>2022</v>
      </c>
      <c r="B227" s="45" t="s">
        <v>5</v>
      </c>
      <c r="C227" s="35">
        <v>0</v>
      </c>
      <c r="D227" s="5">
        <v>0</v>
      </c>
      <c r="E227" s="36">
        <f>IF(C227=0,0,D227/C227*1000)</f>
        <v>0</v>
      </c>
      <c r="F227" s="35">
        <v>0</v>
      </c>
      <c r="G227" s="5">
        <v>0</v>
      </c>
      <c r="H227" s="36">
        <f t="shared" ref="H227:H238" si="164">IF(F227=0,0,G227/F227*1000)</f>
        <v>0</v>
      </c>
      <c r="I227" s="35">
        <v>0</v>
      </c>
      <c r="J227" s="5">
        <v>0</v>
      </c>
      <c r="K227" s="36">
        <f t="shared" ref="K227:K238" si="165">IF(I227=0,0,J227/I227*1000)</f>
        <v>0</v>
      </c>
      <c r="L227" s="35">
        <v>0</v>
      </c>
      <c r="M227" s="5">
        <v>0</v>
      </c>
      <c r="N227" s="36">
        <f t="shared" ref="N227:N238" si="166">IF(L227=0,0,M227/L227*1000)</f>
        <v>0</v>
      </c>
      <c r="O227" s="35">
        <v>0</v>
      </c>
      <c r="P227" s="5">
        <v>0</v>
      </c>
      <c r="Q227" s="36">
        <f t="shared" ref="Q227:Q238" si="167">IF(O227=0,0,P227/O227*1000)</f>
        <v>0</v>
      </c>
      <c r="R227" s="35">
        <v>0</v>
      </c>
      <c r="S227" s="5">
        <v>0</v>
      </c>
      <c r="T227" s="36">
        <f t="shared" ref="T227:T238" si="168">IF(R227=0,0,S227/R227*1000)</f>
        <v>0</v>
      </c>
      <c r="U227" s="35">
        <v>0</v>
      </c>
      <c r="V227" s="5">
        <v>0</v>
      </c>
      <c r="W227" s="36">
        <f t="shared" ref="W227:W238" si="169">IF(U227=0,0,V227/U227*1000)</f>
        <v>0</v>
      </c>
      <c r="X227" s="35">
        <v>0</v>
      </c>
      <c r="Y227" s="5">
        <v>0</v>
      </c>
      <c r="Z227" s="36">
        <f t="shared" ref="Z227:Z238" si="170">IF(X227=0,0,Y227/X227*1000)</f>
        <v>0</v>
      </c>
      <c r="AA227" s="35"/>
      <c r="AB227" s="5"/>
      <c r="AC227" s="36"/>
      <c r="AD227" s="7">
        <f>SUMIF($C$5:$AC$5,"Ton",C227:AC227)</f>
        <v>0</v>
      </c>
      <c r="AE227" s="10">
        <f>SUMIF($C$5:$AC$5,"F*",C227:AC227)</f>
        <v>0</v>
      </c>
    </row>
    <row r="228" spans="1:31" x14ac:dyDescent="0.3">
      <c r="A228" s="49">
        <v>2022</v>
      </c>
      <c r="B228" s="45" t="s">
        <v>6</v>
      </c>
      <c r="C228" s="35">
        <v>0</v>
      </c>
      <c r="D228" s="5">
        <v>0</v>
      </c>
      <c r="E228" s="36">
        <f t="shared" ref="E228:E229" si="171">IF(C228=0,0,D228/C228*1000)</f>
        <v>0</v>
      </c>
      <c r="F228" s="35">
        <v>0</v>
      </c>
      <c r="G228" s="5">
        <v>0</v>
      </c>
      <c r="H228" s="36">
        <f t="shared" si="164"/>
        <v>0</v>
      </c>
      <c r="I228" s="35">
        <v>0</v>
      </c>
      <c r="J228" s="5">
        <v>0</v>
      </c>
      <c r="K228" s="36">
        <f t="shared" si="165"/>
        <v>0</v>
      </c>
      <c r="L228" s="35">
        <v>0</v>
      </c>
      <c r="M228" s="5">
        <v>0</v>
      </c>
      <c r="N228" s="36">
        <f t="shared" si="166"/>
        <v>0</v>
      </c>
      <c r="O228" s="35">
        <v>0</v>
      </c>
      <c r="P228" s="5">
        <v>0</v>
      </c>
      <c r="Q228" s="36">
        <f t="shared" si="167"/>
        <v>0</v>
      </c>
      <c r="R228" s="35">
        <v>0</v>
      </c>
      <c r="S228" s="5">
        <v>0</v>
      </c>
      <c r="T228" s="36">
        <f t="shared" si="168"/>
        <v>0</v>
      </c>
      <c r="U228" s="35">
        <v>0</v>
      </c>
      <c r="V228" s="5">
        <v>0</v>
      </c>
      <c r="W228" s="36">
        <f t="shared" si="169"/>
        <v>0</v>
      </c>
      <c r="X228" s="35">
        <v>0</v>
      </c>
      <c r="Y228" s="5">
        <v>0</v>
      </c>
      <c r="Z228" s="36">
        <f t="shared" si="170"/>
        <v>0</v>
      </c>
      <c r="AA228" s="35"/>
      <c r="AB228" s="5"/>
      <c r="AC228" s="36"/>
      <c r="AD228" s="7">
        <f t="shared" ref="AD228:AD239" si="172">SUMIF($C$5:$AC$5,"Ton",C228:AC228)</f>
        <v>0</v>
      </c>
      <c r="AE228" s="10">
        <f t="shared" ref="AE228:AE239" si="173">SUMIF($C$5:$AC$5,"F*",C228:AC228)</f>
        <v>0</v>
      </c>
    </row>
    <row r="229" spans="1:31" x14ac:dyDescent="0.3">
      <c r="A229" s="49">
        <v>2022</v>
      </c>
      <c r="B229" s="45" t="s">
        <v>7</v>
      </c>
      <c r="C229" s="52">
        <v>1.4490000000000001</v>
      </c>
      <c r="D229" s="5">
        <v>15.242000000000001</v>
      </c>
      <c r="E229" s="36">
        <f t="shared" si="171"/>
        <v>10518.978605935128</v>
      </c>
      <c r="F229" s="35">
        <v>0</v>
      </c>
      <c r="G229" s="5">
        <v>0</v>
      </c>
      <c r="H229" s="36">
        <f t="shared" si="164"/>
        <v>0</v>
      </c>
      <c r="I229" s="35">
        <v>0</v>
      </c>
      <c r="J229" s="5">
        <v>0</v>
      </c>
      <c r="K229" s="36">
        <f t="shared" si="165"/>
        <v>0</v>
      </c>
      <c r="L229" s="35">
        <v>0</v>
      </c>
      <c r="M229" s="5">
        <v>0</v>
      </c>
      <c r="N229" s="36">
        <f t="shared" si="166"/>
        <v>0</v>
      </c>
      <c r="O229" s="35">
        <v>0</v>
      </c>
      <c r="P229" s="5">
        <v>0</v>
      </c>
      <c r="Q229" s="36">
        <f t="shared" si="167"/>
        <v>0</v>
      </c>
      <c r="R229" s="35">
        <v>0</v>
      </c>
      <c r="S229" s="5">
        <v>0</v>
      </c>
      <c r="T229" s="36">
        <f t="shared" si="168"/>
        <v>0</v>
      </c>
      <c r="U229" s="35">
        <v>0</v>
      </c>
      <c r="V229" s="5">
        <v>0</v>
      </c>
      <c r="W229" s="36">
        <f t="shared" si="169"/>
        <v>0</v>
      </c>
      <c r="X229" s="35">
        <v>0</v>
      </c>
      <c r="Y229" s="5">
        <v>0</v>
      </c>
      <c r="Z229" s="36">
        <f t="shared" si="170"/>
        <v>0</v>
      </c>
      <c r="AA229" s="35"/>
      <c r="AB229" s="5"/>
      <c r="AC229" s="36"/>
      <c r="AD229" s="7">
        <f t="shared" si="172"/>
        <v>1.4490000000000001</v>
      </c>
      <c r="AE229" s="10">
        <f t="shared" si="173"/>
        <v>15.242000000000001</v>
      </c>
    </row>
    <row r="230" spans="1:31" x14ac:dyDescent="0.3">
      <c r="A230" s="49">
        <v>2022</v>
      </c>
      <c r="B230" s="45" t="s">
        <v>8</v>
      </c>
      <c r="C230" s="35">
        <v>0</v>
      </c>
      <c r="D230" s="5">
        <v>0</v>
      </c>
      <c r="E230" s="36">
        <f>IF(C230=0,0,D230/C230*1000)</f>
        <v>0</v>
      </c>
      <c r="F230" s="35">
        <v>0</v>
      </c>
      <c r="G230" s="5">
        <v>0</v>
      </c>
      <c r="H230" s="36">
        <f t="shared" si="164"/>
        <v>0</v>
      </c>
      <c r="I230" s="35">
        <v>0</v>
      </c>
      <c r="J230" s="5">
        <v>0</v>
      </c>
      <c r="K230" s="36">
        <f t="shared" si="165"/>
        <v>0</v>
      </c>
      <c r="L230" s="35">
        <v>0</v>
      </c>
      <c r="M230" s="5">
        <v>0</v>
      </c>
      <c r="N230" s="36">
        <f t="shared" si="166"/>
        <v>0</v>
      </c>
      <c r="O230" s="35">
        <v>0</v>
      </c>
      <c r="P230" s="5">
        <v>0</v>
      </c>
      <c r="Q230" s="36">
        <f t="shared" si="167"/>
        <v>0</v>
      </c>
      <c r="R230" s="35">
        <v>0</v>
      </c>
      <c r="S230" s="5">
        <v>0</v>
      </c>
      <c r="T230" s="36">
        <f t="shared" si="168"/>
        <v>0</v>
      </c>
      <c r="U230" s="35">
        <v>0</v>
      </c>
      <c r="V230" s="5">
        <v>0</v>
      </c>
      <c r="W230" s="36">
        <f t="shared" si="169"/>
        <v>0</v>
      </c>
      <c r="X230" s="35">
        <v>0</v>
      </c>
      <c r="Y230" s="5">
        <v>0</v>
      </c>
      <c r="Z230" s="36">
        <f t="shared" si="170"/>
        <v>0</v>
      </c>
      <c r="AA230" s="35"/>
      <c r="AB230" s="5"/>
      <c r="AC230" s="36"/>
      <c r="AD230" s="7">
        <f t="shared" si="172"/>
        <v>0</v>
      </c>
      <c r="AE230" s="10">
        <f t="shared" si="173"/>
        <v>0</v>
      </c>
    </row>
    <row r="231" spans="1:31" x14ac:dyDescent="0.3">
      <c r="A231" s="49">
        <v>2022</v>
      </c>
      <c r="B231" s="36" t="s">
        <v>9</v>
      </c>
      <c r="C231" s="35">
        <v>0</v>
      </c>
      <c r="D231" s="5">
        <v>0</v>
      </c>
      <c r="E231" s="36">
        <f t="shared" ref="E231:E238" si="174">IF(C231=0,0,D231/C231*1000)</f>
        <v>0</v>
      </c>
      <c r="F231" s="35">
        <v>0</v>
      </c>
      <c r="G231" s="5">
        <v>0</v>
      </c>
      <c r="H231" s="36">
        <f t="shared" si="164"/>
        <v>0</v>
      </c>
      <c r="I231" s="35">
        <v>0</v>
      </c>
      <c r="J231" s="5">
        <v>0</v>
      </c>
      <c r="K231" s="36">
        <f t="shared" si="165"/>
        <v>0</v>
      </c>
      <c r="L231" s="35">
        <v>0</v>
      </c>
      <c r="M231" s="5">
        <v>0</v>
      </c>
      <c r="N231" s="36">
        <f t="shared" si="166"/>
        <v>0</v>
      </c>
      <c r="O231" s="35">
        <v>0</v>
      </c>
      <c r="P231" s="5">
        <v>0</v>
      </c>
      <c r="Q231" s="36">
        <f t="shared" si="167"/>
        <v>0</v>
      </c>
      <c r="R231" s="35">
        <v>0</v>
      </c>
      <c r="S231" s="5">
        <v>0</v>
      </c>
      <c r="T231" s="36">
        <f t="shared" si="168"/>
        <v>0</v>
      </c>
      <c r="U231" s="35">
        <v>0</v>
      </c>
      <c r="V231" s="5">
        <v>0</v>
      </c>
      <c r="W231" s="36">
        <f t="shared" si="169"/>
        <v>0</v>
      </c>
      <c r="X231" s="35">
        <v>0</v>
      </c>
      <c r="Y231" s="5">
        <v>0</v>
      </c>
      <c r="Z231" s="36">
        <f t="shared" si="170"/>
        <v>0</v>
      </c>
      <c r="AA231" s="35"/>
      <c r="AB231" s="5"/>
      <c r="AC231" s="36"/>
      <c r="AD231" s="7">
        <f t="shared" si="172"/>
        <v>0</v>
      </c>
      <c r="AE231" s="10">
        <f t="shared" si="173"/>
        <v>0</v>
      </c>
    </row>
    <row r="232" spans="1:31" x14ac:dyDescent="0.3">
      <c r="A232" s="49">
        <v>2022</v>
      </c>
      <c r="B232" s="45" t="s">
        <v>10</v>
      </c>
      <c r="C232" s="52">
        <v>2.7719999999999998</v>
      </c>
      <c r="D232" s="5">
        <v>25.234000000000002</v>
      </c>
      <c r="E232" s="36">
        <f t="shared" si="174"/>
        <v>9103.1746031746043</v>
      </c>
      <c r="F232" s="35">
        <v>0</v>
      </c>
      <c r="G232" s="5">
        <v>0</v>
      </c>
      <c r="H232" s="36">
        <f t="shared" si="164"/>
        <v>0</v>
      </c>
      <c r="I232" s="35">
        <v>0</v>
      </c>
      <c r="J232" s="5">
        <v>0</v>
      </c>
      <c r="K232" s="36">
        <f t="shared" si="165"/>
        <v>0</v>
      </c>
      <c r="L232" s="35">
        <v>0</v>
      </c>
      <c r="M232" s="5">
        <v>0</v>
      </c>
      <c r="N232" s="36">
        <f t="shared" si="166"/>
        <v>0</v>
      </c>
      <c r="O232" s="35">
        <v>0</v>
      </c>
      <c r="P232" s="5">
        <v>0</v>
      </c>
      <c r="Q232" s="36">
        <f t="shared" si="167"/>
        <v>0</v>
      </c>
      <c r="R232" s="35">
        <v>0</v>
      </c>
      <c r="S232" s="5">
        <v>0</v>
      </c>
      <c r="T232" s="36">
        <f t="shared" si="168"/>
        <v>0</v>
      </c>
      <c r="U232" s="35">
        <v>0</v>
      </c>
      <c r="V232" s="5">
        <v>0</v>
      </c>
      <c r="W232" s="36">
        <f t="shared" si="169"/>
        <v>0</v>
      </c>
      <c r="X232" s="35">
        <v>0</v>
      </c>
      <c r="Y232" s="5">
        <v>0</v>
      </c>
      <c r="Z232" s="36">
        <f t="shared" si="170"/>
        <v>0</v>
      </c>
      <c r="AA232" s="35"/>
      <c r="AB232" s="5"/>
      <c r="AC232" s="36"/>
      <c r="AD232" s="7">
        <f t="shared" si="172"/>
        <v>2.7719999999999998</v>
      </c>
      <c r="AE232" s="10">
        <f t="shared" si="173"/>
        <v>25.234000000000002</v>
      </c>
    </row>
    <row r="233" spans="1:31" x14ac:dyDescent="0.3">
      <c r="A233" s="49">
        <v>2022</v>
      </c>
      <c r="B233" s="45" t="s">
        <v>11</v>
      </c>
      <c r="C233" s="35">
        <v>0</v>
      </c>
      <c r="D233" s="5">
        <v>0</v>
      </c>
      <c r="E233" s="36">
        <f t="shared" si="174"/>
        <v>0</v>
      </c>
      <c r="F233" s="35">
        <v>0</v>
      </c>
      <c r="G233" s="5">
        <v>0</v>
      </c>
      <c r="H233" s="36">
        <f t="shared" si="164"/>
        <v>0</v>
      </c>
      <c r="I233" s="35">
        <v>0</v>
      </c>
      <c r="J233" s="5">
        <v>0</v>
      </c>
      <c r="K233" s="36">
        <f t="shared" si="165"/>
        <v>0</v>
      </c>
      <c r="L233" s="35">
        <v>0</v>
      </c>
      <c r="M233" s="5">
        <v>0</v>
      </c>
      <c r="N233" s="36">
        <f t="shared" si="166"/>
        <v>0</v>
      </c>
      <c r="O233" s="35">
        <v>0</v>
      </c>
      <c r="P233" s="5">
        <v>0</v>
      </c>
      <c r="Q233" s="36">
        <f t="shared" si="167"/>
        <v>0</v>
      </c>
      <c r="R233" s="35">
        <v>0</v>
      </c>
      <c r="S233" s="5">
        <v>0</v>
      </c>
      <c r="T233" s="36">
        <f t="shared" si="168"/>
        <v>0</v>
      </c>
      <c r="U233" s="35">
        <v>0</v>
      </c>
      <c r="V233" s="5">
        <v>0</v>
      </c>
      <c r="W233" s="36">
        <f t="shared" si="169"/>
        <v>0</v>
      </c>
      <c r="X233" s="35">
        <v>0</v>
      </c>
      <c r="Y233" s="5">
        <v>0</v>
      </c>
      <c r="Z233" s="36">
        <f t="shared" si="170"/>
        <v>0</v>
      </c>
      <c r="AA233" s="35"/>
      <c r="AB233" s="5"/>
      <c r="AC233" s="36"/>
      <c r="AD233" s="7">
        <f t="shared" si="172"/>
        <v>0</v>
      </c>
      <c r="AE233" s="10">
        <f t="shared" si="173"/>
        <v>0</v>
      </c>
    </row>
    <row r="234" spans="1:31" x14ac:dyDescent="0.3">
      <c r="A234" s="49">
        <v>2022</v>
      </c>
      <c r="B234" s="45" t="s">
        <v>12</v>
      </c>
      <c r="C234" s="52">
        <v>5.9779999999999998</v>
      </c>
      <c r="D234" s="5">
        <v>51.168999999999997</v>
      </c>
      <c r="E234" s="36">
        <f t="shared" si="174"/>
        <v>8559.5516895282708</v>
      </c>
      <c r="F234" s="35">
        <v>0</v>
      </c>
      <c r="G234" s="5">
        <v>0</v>
      </c>
      <c r="H234" s="36">
        <f t="shared" si="164"/>
        <v>0</v>
      </c>
      <c r="I234" s="35">
        <v>0</v>
      </c>
      <c r="J234" s="5">
        <v>0</v>
      </c>
      <c r="K234" s="36">
        <f t="shared" si="165"/>
        <v>0</v>
      </c>
      <c r="L234" s="35">
        <v>0</v>
      </c>
      <c r="M234" s="5">
        <v>0</v>
      </c>
      <c r="N234" s="36">
        <f t="shared" si="166"/>
        <v>0</v>
      </c>
      <c r="O234" s="52">
        <v>0.5</v>
      </c>
      <c r="P234" s="5">
        <v>14.275</v>
      </c>
      <c r="Q234" s="36">
        <f t="shared" si="167"/>
        <v>28550</v>
      </c>
      <c r="R234" s="35">
        <v>0</v>
      </c>
      <c r="S234" s="5">
        <v>0</v>
      </c>
      <c r="T234" s="36">
        <f t="shared" si="168"/>
        <v>0</v>
      </c>
      <c r="U234" s="35">
        <v>0</v>
      </c>
      <c r="V234" s="5">
        <v>0</v>
      </c>
      <c r="W234" s="36">
        <f t="shared" si="169"/>
        <v>0</v>
      </c>
      <c r="X234" s="35">
        <v>0</v>
      </c>
      <c r="Y234" s="5">
        <v>0</v>
      </c>
      <c r="Z234" s="36">
        <f t="shared" si="170"/>
        <v>0</v>
      </c>
      <c r="AA234" s="35"/>
      <c r="AB234" s="5"/>
      <c r="AC234" s="36"/>
      <c r="AD234" s="7">
        <f t="shared" si="172"/>
        <v>6.4779999999999998</v>
      </c>
      <c r="AE234" s="10">
        <f t="shared" si="173"/>
        <v>65.444000000000003</v>
      </c>
    </row>
    <row r="235" spans="1:31" x14ac:dyDescent="0.3">
      <c r="A235" s="49">
        <v>2022</v>
      </c>
      <c r="B235" s="45" t="s">
        <v>13</v>
      </c>
      <c r="C235" s="35">
        <v>0</v>
      </c>
      <c r="D235" s="5">
        <v>0</v>
      </c>
      <c r="E235" s="36">
        <f t="shared" si="174"/>
        <v>0</v>
      </c>
      <c r="F235" s="35">
        <v>0</v>
      </c>
      <c r="G235" s="5">
        <v>0</v>
      </c>
      <c r="H235" s="36">
        <f t="shared" si="164"/>
        <v>0</v>
      </c>
      <c r="I235" s="35">
        <v>0</v>
      </c>
      <c r="J235" s="5">
        <v>0</v>
      </c>
      <c r="K235" s="36">
        <f t="shared" si="165"/>
        <v>0</v>
      </c>
      <c r="L235" s="35">
        <v>0</v>
      </c>
      <c r="M235" s="5">
        <v>0</v>
      </c>
      <c r="N235" s="36">
        <f t="shared" si="166"/>
        <v>0</v>
      </c>
      <c r="O235" s="35">
        <v>0</v>
      </c>
      <c r="P235" s="5">
        <v>0</v>
      </c>
      <c r="Q235" s="36">
        <f t="shared" si="167"/>
        <v>0</v>
      </c>
      <c r="R235" s="35">
        <v>0</v>
      </c>
      <c r="S235" s="5">
        <v>0</v>
      </c>
      <c r="T235" s="36">
        <f t="shared" si="168"/>
        <v>0</v>
      </c>
      <c r="U235" s="35">
        <v>0</v>
      </c>
      <c r="V235" s="5">
        <v>0</v>
      </c>
      <c r="W235" s="36">
        <f t="shared" si="169"/>
        <v>0</v>
      </c>
      <c r="X235" s="35">
        <v>0</v>
      </c>
      <c r="Y235" s="5">
        <v>0</v>
      </c>
      <c r="Z235" s="36">
        <f t="shared" si="170"/>
        <v>0</v>
      </c>
      <c r="AA235" s="35"/>
      <c r="AB235" s="5"/>
      <c r="AC235" s="36"/>
      <c r="AD235" s="7">
        <f t="shared" si="172"/>
        <v>0</v>
      </c>
      <c r="AE235" s="10">
        <f t="shared" si="173"/>
        <v>0</v>
      </c>
    </row>
    <row r="236" spans="1:31" x14ac:dyDescent="0.3">
      <c r="A236" s="49">
        <v>2022</v>
      </c>
      <c r="B236" s="45" t="s">
        <v>14</v>
      </c>
      <c r="C236" s="52">
        <v>3.33</v>
      </c>
      <c r="D236" s="5">
        <v>30.134</v>
      </c>
      <c r="E236" s="36">
        <f t="shared" si="174"/>
        <v>9049.2492492492493</v>
      </c>
      <c r="F236" s="35">
        <v>0</v>
      </c>
      <c r="G236" s="5">
        <v>0</v>
      </c>
      <c r="H236" s="36">
        <f t="shared" si="164"/>
        <v>0</v>
      </c>
      <c r="I236" s="35">
        <v>0</v>
      </c>
      <c r="J236" s="5">
        <v>0</v>
      </c>
      <c r="K236" s="36">
        <f t="shared" si="165"/>
        <v>0</v>
      </c>
      <c r="L236" s="35">
        <v>0</v>
      </c>
      <c r="M236" s="5">
        <v>0</v>
      </c>
      <c r="N236" s="36">
        <f t="shared" si="166"/>
        <v>0</v>
      </c>
      <c r="O236" s="35">
        <v>0</v>
      </c>
      <c r="P236" s="5">
        <v>0</v>
      </c>
      <c r="Q236" s="36">
        <f t="shared" si="167"/>
        <v>0</v>
      </c>
      <c r="R236" s="35">
        <v>0</v>
      </c>
      <c r="S236" s="5">
        <v>0</v>
      </c>
      <c r="T236" s="36">
        <f t="shared" si="168"/>
        <v>0</v>
      </c>
      <c r="U236" s="35">
        <v>0</v>
      </c>
      <c r="V236" s="5">
        <v>0</v>
      </c>
      <c r="W236" s="36">
        <f t="shared" si="169"/>
        <v>0</v>
      </c>
      <c r="X236" s="35">
        <v>0</v>
      </c>
      <c r="Y236" s="5">
        <v>0</v>
      </c>
      <c r="Z236" s="36">
        <f t="shared" si="170"/>
        <v>0</v>
      </c>
      <c r="AA236" s="35"/>
      <c r="AB236" s="5"/>
      <c r="AC236" s="36"/>
      <c r="AD236" s="7">
        <f t="shared" si="172"/>
        <v>3.33</v>
      </c>
      <c r="AE236" s="10">
        <f t="shared" si="173"/>
        <v>30.134</v>
      </c>
    </row>
    <row r="237" spans="1:31" x14ac:dyDescent="0.3">
      <c r="A237" s="49">
        <v>2022</v>
      </c>
      <c r="B237" s="36" t="s">
        <v>15</v>
      </c>
      <c r="C237" s="35">
        <v>0</v>
      </c>
      <c r="D237" s="5">
        <v>0</v>
      </c>
      <c r="E237" s="36">
        <f t="shared" si="174"/>
        <v>0</v>
      </c>
      <c r="F237" s="35">
        <v>0</v>
      </c>
      <c r="G237" s="5">
        <v>0</v>
      </c>
      <c r="H237" s="36">
        <f t="shared" si="164"/>
        <v>0</v>
      </c>
      <c r="I237" s="35">
        <v>0</v>
      </c>
      <c r="J237" s="5">
        <v>0</v>
      </c>
      <c r="K237" s="36">
        <f t="shared" si="165"/>
        <v>0</v>
      </c>
      <c r="L237" s="35">
        <v>0</v>
      </c>
      <c r="M237" s="5">
        <v>0</v>
      </c>
      <c r="N237" s="36">
        <f t="shared" si="166"/>
        <v>0</v>
      </c>
      <c r="O237" s="35">
        <v>0</v>
      </c>
      <c r="P237" s="5">
        <v>0</v>
      </c>
      <c r="Q237" s="36">
        <f t="shared" si="167"/>
        <v>0</v>
      </c>
      <c r="R237" s="35">
        <v>0</v>
      </c>
      <c r="S237" s="5">
        <v>0</v>
      </c>
      <c r="T237" s="36">
        <f t="shared" si="168"/>
        <v>0</v>
      </c>
      <c r="U237" s="35">
        <v>0</v>
      </c>
      <c r="V237" s="5">
        <v>0</v>
      </c>
      <c r="W237" s="36">
        <f t="shared" si="169"/>
        <v>0</v>
      </c>
      <c r="X237" s="35">
        <v>0</v>
      </c>
      <c r="Y237" s="5">
        <v>0</v>
      </c>
      <c r="Z237" s="36">
        <f t="shared" si="170"/>
        <v>0</v>
      </c>
      <c r="AA237" s="35"/>
      <c r="AB237" s="5"/>
      <c r="AC237" s="36"/>
      <c r="AD237" s="7">
        <f t="shared" si="172"/>
        <v>0</v>
      </c>
      <c r="AE237" s="10">
        <f t="shared" si="173"/>
        <v>0</v>
      </c>
    </row>
    <row r="238" spans="1:31" x14ac:dyDescent="0.3">
      <c r="A238" s="49">
        <v>2022</v>
      </c>
      <c r="B238" s="45" t="s">
        <v>16</v>
      </c>
      <c r="C238" s="35">
        <v>0</v>
      </c>
      <c r="D238" s="5">
        <v>0</v>
      </c>
      <c r="E238" s="36">
        <f t="shared" si="174"/>
        <v>0</v>
      </c>
      <c r="F238" s="35">
        <v>0</v>
      </c>
      <c r="G238" s="5">
        <v>0</v>
      </c>
      <c r="H238" s="36">
        <f t="shared" si="164"/>
        <v>0</v>
      </c>
      <c r="I238" s="35">
        <v>0</v>
      </c>
      <c r="J238" s="5">
        <v>0</v>
      </c>
      <c r="K238" s="36">
        <f t="shared" si="165"/>
        <v>0</v>
      </c>
      <c r="L238" s="35">
        <v>0</v>
      </c>
      <c r="M238" s="5">
        <v>0</v>
      </c>
      <c r="N238" s="36">
        <f t="shared" si="166"/>
        <v>0</v>
      </c>
      <c r="O238" s="35">
        <v>0</v>
      </c>
      <c r="P238" s="5">
        <v>0</v>
      </c>
      <c r="Q238" s="36">
        <f t="shared" si="167"/>
        <v>0</v>
      </c>
      <c r="R238" s="35">
        <v>0</v>
      </c>
      <c r="S238" s="5">
        <v>0</v>
      </c>
      <c r="T238" s="36">
        <f t="shared" si="168"/>
        <v>0</v>
      </c>
      <c r="U238" s="35">
        <v>0</v>
      </c>
      <c r="V238" s="5">
        <v>0</v>
      </c>
      <c r="W238" s="36">
        <f t="shared" si="169"/>
        <v>0</v>
      </c>
      <c r="X238" s="35">
        <v>0</v>
      </c>
      <c r="Y238" s="5">
        <v>0</v>
      </c>
      <c r="Z238" s="36">
        <f t="shared" si="170"/>
        <v>0</v>
      </c>
      <c r="AA238" s="35"/>
      <c r="AB238" s="5"/>
      <c r="AC238" s="36"/>
      <c r="AD238" s="7">
        <f t="shared" si="172"/>
        <v>0</v>
      </c>
      <c r="AE238" s="10">
        <f t="shared" si="173"/>
        <v>0</v>
      </c>
    </row>
    <row r="239" spans="1:31" ht="15" thickBot="1" x14ac:dyDescent="0.35">
      <c r="A239" s="46"/>
      <c r="B239" s="47" t="s">
        <v>17</v>
      </c>
      <c r="C239" s="37">
        <f t="shared" ref="C239:D239" si="175">SUM(C227:C238)</f>
        <v>13.529</v>
      </c>
      <c r="D239" s="29">
        <f t="shared" si="175"/>
        <v>121.779</v>
      </c>
      <c r="E239" s="38"/>
      <c r="F239" s="37">
        <f t="shared" ref="F239:G239" si="176">SUM(F227:F238)</f>
        <v>0</v>
      </c>
      <c r="G239" s="29">
        <f t="shared" si="176"/>
        <v>0</v>
      </c>
      <c r="H239" s="38"/>
      <c r="I239" s="37">
        <f t="shared" ref="I239:J239" si="177">SUM(I227:I238)</f>
        <v>0</v>
      </c>
      <c r="J239" s="29">
        <f t="shared" si="177"/>
        <v>0</v>
      </c>
      <c r="K239" s="38"/>
      <c r="L239" s="37">
        <f t="shared" ref="L239:M239" si="178">SUM(L227:L238)</f>
        <v>0</v>
      </c>
      <c r="M239" s="29">
        <f t="shared" si="178"/>
        <v>0</v>
      </c>
      <c r="N239" s="38"/>
      <c r="O239" s="37">
        <f t="shared" ref="O239:P239" si="179">SUM(O227:O238)</f>
        <v>0.5</v>
      </c>
      <c r="P239" s="29">
        <f t="shared" si="179"/>
        <v>14.275</v>
      </c>
      <c r="Q239" s="38"/>
      <c r="R239" s="37">
        <f t="shared" ref="R239:S239" si="180">SUM(R227:R238)</f>
        <v>0</v>
      </c>
      <c r="S239" s="29">
        <f t="shared" si="180"/>
        <v>0</v>
      </c>
      <c r="T239" s="38"/>
      <c r="U239" s="37">
        <f t="shared" ref="U239:V239" si="181">SUM(U227:U238)</f>
        <v>0</v>
      </c>
      <c r="V239" s="29">
        <f t="shared" si="181"/>
        <v>0</v>
      </c>
      <c r="W239" s="38"/>
      <c r="X239" s="37">
        <f t="shared" ref="X239:Y239" si="182">SUM(X227:X238)</f>
        <v>0</v>
      </c>
      <c r="Y239" s="29">
        <f t="shared" si="182"/>
        <v>0</v>
      </c>
      <c r="Z239" s="38"/>
      <c r="AA239" s="37"/>
      <c r="AB239" s="29"/>
      <c r="AC239" s="38"/>
      <c r="AD239" s="30">
        <f t="shared" si="172"/>
        <v>14.029</v>
      </c>
      <c r="AE239" s="31">
        <f t="shared" si="173"/>
        <v>136.054</v>
      </c>
    </row>
    <row r="240" spans="1:31" x14ac:dyDescent="0.3">
      <c r="A240" s="49">
        <v>2023</v>
      </c>
      <c r="B240" s="45" t="s">
        <v>5</v>
      </c>
      <c r="C240" s="35">
        <v>0</v>
      </c>
      <c r="D240" s="5">
        <v>0</v>
      </c>
      <c r="E240" s="36">
        <f>IF(C240=0,0,D240/C240*1000)</f>
        <v>0</v>
      </c>
      <c r="F240" s="35">
        <v>0</v>
      </c>
      <c r="G240" s="5">
        <v>0</v>
      </c>
      <c r="H240" s="36">
        <f t="shared" ref="H240:H251" si="183">IF(F240=0,0,G240/F240*1000)</f>
        <v>0</v>
      </c>
      <c r="I240" s="35">
        <v>0</v>
      </c>
      <c r="J240" s="5">
        <v>0</v>
      </c>
      <c r="K240" s="36">
        <f t="shared" ref="K240:K251" si="184">IF(I240=0,0,J240/I240*1000)</f>
        <v>0</v>
      </c>
      <c r="L240" s="35">
        <v>0</v>
      </c>
      <c r="M240" s="5">
        <v>0</v>
      </c>
      <c r="N240" s="36">
        <f t="shared" ref="N240:N251" si="185">IF(L240=0,0,M240/L240*1000)</f>
        <v>0</v>
      </c>
      <c r="O240" s="35">
        <v>0</v>
      </c>
      <c r="P240" s="5">
        <v>0</v>
      </c>
      <c r="Q240" s="36">
        <f t="shared" ref="Q240:Q251" si="186">IF(O240=0,0,P240/O240*1000)</f>
        <v>0</v>
      </c>
      <c r="R240" s="35">
        <v>0</v>
      </c>
      <c r="S240" s="5">
        <v>0</v>
      </c>
      <c r="T240" s="36">
        <f t="shared" ref="T240:T251" si="187">IF(R240=0,0,S240/R240*1000)</f>
        <v>0</v>
      </c>
      <c r="U240" s="35">
        <v>0</v>
      </c>
      <c r="V240" s="5">
        <v>0</v>
      </c>
      <c r="W240" s="36">
        <f t="shared" ref="W240:W251" si="188">IF(U240=0,0,V240/U240*1000)</f>
        <v>0</v>
      </c>
      <c r="X240" s="35">
        <v>0</v>
      </c>
      <c r="Y240" s="5">
        <v>0</v>
      </c>
      <c r="Z240" s="36">
        <f t="shared" ref="Z240:Z251" si="189">IF(X240=0,0,Y240/X240*1000)</f>
        <v>0</v>
      </c>
      <c r="AA240" s="35"/>
      <c r="AB240" s="5"/>
      <c r="AC240" s="36"/>
      <c r="AD240" s="7">
        <f>SUMIF($C$5:$AC$5,"Ton",C240:AC240)</f>
        <v>0</v>
      </c>
      <c r="AE240" s="10">
        <f>SUMIF($C$5:$AC$5,"F*",C240:AC240)</f>
        <v>0</v>
      </c>
    </row>
    <row r="241" spans="1:31" x14ac:dyDescent="0.3">
      <c r="A241" s="49">
        <v>2023</v>
      </c>
      <c r="B241" s="45" t="s">
        <v>6</v>
      </c>
      <c r="C241" s="52">
        <v>3.7385999999999999</v>
      </c>
      <c r="D241" s="5">
        <v>32.646000000000001</v>
      </c>
      <c r="E241" s="36">
        <f t="shared" ref="E241:E242" si="190">IF(C241=0,0,D241/C241*1000)</f>
        <v>8732.1457229979151</v>
      </c>
      <c r="F241" s="35">
        <v>0</v>
      </c>
      <c r="G241" s="5">
        <v>0</v>
      </c>
      <c r="H241" s="36">
        <f t="shared" si="183"/>
        <v>0</v>
      </c>
      <c r="I241" s="35">
        <v>0</v>
      </c>
      <c r="J241" s="5">
        <v>0</v>
      </c>
      <c r="K241" s="36">
        <f t="shared" si="184"/>
        <v>0</v>
      </c>
      <c r="L241" s="35">
        <v>0</v>
      </c>
      <c r="M241" s="5">
        <v>0</v>
      </c>
      <c r="N241" s="36">
        <f t="shared" si="185"/>
        <v>0</v>
      </c>
      <c r="O241" s="35">
        <v>0</v>
      </c>
      <c r="P241" s="5">
        <v>0</v>
      </c>
      <c r="Q241" s="36">
        <f t="shared" si="186"/>
        <v>0</v>
      </c>
      <c r="R241" s="35">
        <v>0</v>
      </c>
      <c r="S241" s="5">
        <v>0</v>
      </c>
      <c r="T241" s="36">
        <f t="shared" si="187"/>
        <v>0</v>
      </c>
      <c r="U241" s="35">
        <v>0</v>
      </c>
      <c r="V241" s="5">
        <v>0</v>
      </c>
      <c r="W241" s="36">
        <f t="shared" si="188"/>
        <v>0</v>
      </c>
      <c r="X241" s="35">
        <v>0</v>
      </c>
      <c r="Y241" s="5">
        <v>0</v>
      </c>
      <c r="Z241" s="36">
        <f t="shared" si="189"/>
        <v>0</v>
      </c>
      <c r="AA241" s="35"/>
      <c r="AB241" s="5"/>
      <c r="AC241" s="36"/>
      <c r="AD241" s="7">
        <f t="shared" ref="AD241:AD252" si="191">SUMIF($C$5:$AC$5,"Ton",C241:AC241)</f>
        <v>3.7385999999999999</v>
      </c>
      <c r="AE241" s="10">
        <f t="shared" ref="AE241:AE252" si="192">SUMIF($C$5:$AC$5,"F*",C241:AC241)</f>
        <v>32.646000000000001</v>
      </c>
    </row>
    <row r="242" spans="1:31" x14ac:dyDescent="0.3">
      <c r="A242" s="49">
        <v>2023</v>
      </c>
      <c r="B242" s="45" t="s">
        <v>7</v>
      </c>
      <c r="C242" s="52">
        <v>3.67</v>
      </c>
      <c r="D242" s="5">
        <v>33.75</v>
      </c>
      <c r="E242" s="36">
        <f t="shared" si="190"/>
        <v>9196.1852861035422</v>
      </c>
      <c r="F242" s="52">
        <v>3.5999999999999997E-2</v>
      </c>
      <c r="G242" s="5">
        <v>0.29399999999999998</v>
      </c>
      <c r="H242" s="36">
        <f t="shared" si="183"/>
        <v>8166.6666666666661</v>
      </c>
      <c r="I242" s="35">
        <v>0</v>
      </c>
      <c r="J242" s="5">
        <v>0</v>
      </c>
      <c r="K242" s="36">
        <f t="shared" si="184"/>
        <v>0</v>
      </c>
      <c r="L242" s="35">
        <v>0</v>
      </c>
      <c r="M242" s="5">
        <v>0</v>
      </c>
      <c r="N242" s="36">
        <f t="shared" si="185"/>
        <v>0</v>
      </c>
      <c r="O242" s="35">
        <v>0</v>
      </c>
      <c r="P242" s="5">
        <v>0</v>
      </c>
      <c r="Q242" s="36">
        <f t="shared" si="186"/>
        <v>0</v>
      </c>
      <c r="R242" s="35">
        <v>0</v>
      </c>
      <c r="S242" s="5">
        <v>0</v>
      </c>
      <c r="T242" s="36">
        <f t="shared" si="187"/>
        <v>0</v>
      </c>
      <c r="U242" s="35">
        <v>0</v>
      </c>
      <c r="V242" s="5">
        <v>0</v>
      </c>
      <c r="W242" s="36">
        <f t="shared" si="188"/>
        <v>0</v>
      </c>
      <c r="X242" s="35">
        <v>0</v>
      </c>
      <c r="Y242" s="5">
        <v>0</v>
      </c>
      <c r="Z242" s="36">
        <f t="shared" si="189"/>
        <v>0</v>
      </c>
      <c r="AA242" s="35"/>
      <c r="AB242" s="5"/>
      <c r="AC242" s="36"/>
      <c r="AD242" s="7">
        <f t="shared" si="191"/>
        <v>3.706</v>
      </c>
      <c r="AE242" s="10">
        <f t="shared" si="192"/>
        <v>34.043999999999997</v>
      </c>
    </row>
    <row r="243" spans="1:31" x14ac:dyDescent="0.3">
      <c r="A243" s="49">
        <v>2023</v>
      </c>
      <c r="B243" s="45" t="s">
        <v>8</v>
      </c>
      <c r="C243" s="52">
        <v>1.79922</v>
      </c>
      <c r="D243" s="5">
        <v>23.157</v>
      </c>
      <c r="E243" s="36">
        <f>IF(C243=0,0,D243/C243*1000)</f>
        <v>12870.577250141729</v>
      </c>
      <c r="F243" s="35">
        <v>0</v>
      </c>
      <c r="G243" s="5">
        <v>0</v>
      </c>
      <c r="H243" s="36">
        <f t="shared" si="183"/>
        <v>0</v>
      </c>
      <c r="I243" s="35">
        <v>0</v>
      </c>
      <c r="J243" s="5">
        <v>0</v>
      </c>
      <c r="K243" s="36">
        <f t="shared" si="184"/>
        <v>0</v>
      </c>
      <c r="L243" s="35">
        <v>0</v>
      </c>
      <c r="M243" s="5">
        <v>0</v>
      </c>
      <c r="N243" s="36">
        <f t="shared" si="185"/>
        <v>0</v>
      </c>
      <c r="O243" s="35">
        <v>0</v>
      </c>
      <c r="P243" s="5">
        <v>0</v>
      </c>
      <c r="Q243" s="36">
        <f t="shared" si="186"/>
        <v>0</v>
      </c>
      <c r="R243" s="35">
        <v>0</v>
      </c>
      <c r="S243" s="5">
        <v>0</v>
      </c>
      <c r="T243" s="36">
        <f t="shared" si="187"/>
        <v>0</v>
      </c>
      <c r="U243" s="35">
        <v>0</v>
      </c>
      <c r="V243" s="5">
        <v>0</v>
      </c>
      <c r="W243" s="36">
        <f t="shared" si="188"/>
        <v>0</v>
      </c>
      <c r="X243" s="35">
        <v>0</v>
      </c>
      <c r="Y243" s="5">
        <v>0</v>
      </c>
      <c r="Z243" s="36">
        <f t="shared" si="189"/>
        <v>0</v>
      </c>
      <c r="AA243" s="35"/>
      <c r="AB243" s="5"/>
      <c r="AC243" s="36"/>
      <c r="AD243" s="7">
        <f t="shared" si="191"/>
        <v>1.79922</v>
      </c>
      <c r="AE243" s="10">
        <f t="shared" si="192"/>
        <v>23.157</v>
      </c>
    </row>
    <row r="244" spans="1:31" x14ac:dyDescent="0.3">
      <c r="A244" s="49">
        <v>2023</v>
      </c>
      <c r="B244" s="36" t="s">
        <v>9</v>
      </c>
      <c r="C244" s="35">
        <v>0</v>
      </c>
      <c r="D244" s="5">
        <v>0</v>
      </c>
      <c r="E244" s="36">
        <f t="shared" ref="E244:E251" si="193">IF(C244=0,0,D244/C244*1000)</f>
        <v>0</v>
      </c>
      <c r="F244" s="35">
        <v>0</v>
      </c>
      <c r="G244" s="5">
        <v>0</v>
      </c>
      <c r="H244" s="36">
        <f t="shared" si="183"/>
        <v>0</v>
      </c>
      <c r="I244" s="35">
        <v>0</v>
      </c>
      <c r="J244" s="5">
        <v>0</v>
      </c>
      <c r="K244" s="36">
        <f t="shared" si="184"/>
        <v>0</v>
      </c>
      <c r="L244" s="35">
        <v>0</v>
      </c>
      <c r="M244" s="5">
        <v>0</v>
      </c>
      <c r="N244" s="36">
        <f t="shared" si="185"/>
        <v>0</v>
      </c>
      <c r="O244" s="35">
        <v>0</v>
      </c>
      <c r="P244" s="5">
        <v>0</v>
      </c>
      <c r="Q244" s="36">
        <f t="shared" si="186"/>
        <v>0</v>
      </c>
      <c r="R244" s="35">
        <v>0</v>
      </c>
      <c r="S244" s="5">
        <v>0</v>
      </c>
      <c r="T244" s="36">
        <f t="shared" si="187"/>
        <v>0</v>
      </c>
      <c r="U244" s="35">
        <v>0</v>
      </c>
      <c r="V244" s="5">
        <v>0</v>
      </c>
      <c r="W244" s="36">
        <f t="shared" si="188"/>
        <v>0</v>
      </c>
      <c r="X244" s="35">
        <v>0</v>
      </c>
      <c r="Y244" s="5">
        <v>0</v>
      </c>
      <c r="Z244" s="36">
        <f t="shared" si="189"/>
        <v>0</v>
      </c>
      <c r="AA244" s="35"/>
      <c r="AB244" s="5"/>
      <c r="AC244" s="36"/>
      <c r="AD244" s="7">
        <f t="shared" si="191"/>
        <v>0</v>
      </c>
      <c r="AE244" s="10">
        <f t="shared" si="192"/>
        <v>0</v>
      </c>
    </row>
    <row r="245" spans="1:31" x14ac:dyDescent="0.3">
      <c r="A245" s="49">
        <v>2023</v>
      </c>
      <c r="B245" s="45" t="s">
        <v>10</v>
      </c>
      <c r="C245" s="52">
        <v>6.0042499999999999</v>
      </c>
      <c r="D245" s="5">
        <v>52.305</v>
      </c>
      <c r="E245" s="36">
        <f t="shared" si="193"/>
        <v>8711.3294749552406</v>
      </c>
      <c r="F245" s="35">
        <v>0</v>
      </c>
      <c r="G245" s="5">
        <v>0</v>
      </c>
      <c r="H245" s="36">
        <f t="shared" si="183"/>
        <v>0</v>
      </c>
      <c r="I245" s="35">
        <v>0</v>
      </c>
      <c r="J245" s="5">
        <v>0</v>
      </c>
      <c r="K245" s="36">
        <f t="shared" si="184"/>
        <v>0</v>
      </c>
      <c r="L245" s="35">
        <v>0</v>
      </c>
      <c r="M245" s="5">
        <v>0</v>
      </c>
      <c r="N245" s="36">
        <f t="shared" si="185"/>
        <v>0</v>
      </c>
      <c r="O245" s="35">
        <v>0</v>
      </c>
      <c r="P245" s="5">
        <v>0</v>
      </c>
      <c r="Q245" s="36">
        <f t="shared" si="186"/>
        <v>0</v>
      </c>
      <c r="R245" s="35">
        <v>0</v>
      </c>
      <c r="S245" s="5">
        <v>0</v>
      </c>
      <c r="T245" s="36">
        <f t="shared" si="187"/>
        <v>0</v>
      </c>
      <c r="U245" s="35">
        <v>0</v>
      </c>
      <c r="V245" s="5">
        <v>0</v>
      </c>
      <c r="W245" s="36">
        <f t="shared" si="188"/>
        <v>0</v>
      </c>
      <c r="X245" s="35">
        <v>0</v>
      </c>
      <c r="Y245" s="5">
        <v>0</v>
      </c>
      <c r="Z245" s="36">
        <f t="shared" si="189"/>
        <v>0</v>
      </c>
      <c r="AA245" s="35"/>
      <c r="AB245" s="5"/>
      <c r="AC245" s="36"/>
      <c r="AD245" s="7">
        <f t="shared" si="191"/>
        <v>6.0042499999999999</v>
      </c>
      <c r="AE245" s="10">
        <f t="shared" si="192"/>
        <v>52.305</v>
      </c>
    </row>
    <row r="246" spans="1:31" x14ac:dyDescent="0.3">
      <c r="A246" s="49">
        <v>2023</v>
      </c>
      <c r="B246" s="45" t="s">
        <v>11</v>
      </c>
      <c r="C246" s="52">
        <v>3.9369999999999995E-2</v>
      </c>
      <c r="D246" s="5">
        <v>1.84</v>
      </c>
      <c r="E246" s="36">
        <f t="shared" si="193"/>
        <v>46736.093472186949</v>
      </c>
      <c r="F246" s="35">
        <v>0</v>
      </c>
      <c r="G246" s="5">
        <v>0</v>
      </c>
      <c r="H246" s="36">
        <f t="shared" si="183"/>
        <v>0</v>
      </c>
      <c r="I246" s="35">
        <v>0</v>
      </c>
      <c r="J246" s="5">
        <v>0</v>
      </c>
      <c r="K246" s="36">
        <f t="shared" si="184"/>
        <v>0</v>
      </c>
      <c r="L246" s="35">
        <v>0</v>
      </c>
      <c r="M246" s="5">
        <v>0</v>
      </c>
      <c r="N246" s="36">
        <f t="shared" si="185"/>
        <v>0</v>
      </c>
      <c r="O246" s="52">
        <v>1.0584</v>
      </c>
      <c r="P246" s="5">
        <v>45.628999999999998</v>
      </c>
      <c r="Q246" s="36">
        <f t="shared" si="186"/>
        <v>43111.300075585787</v>
      </c>
      <c r="R246" s="35">
        <v>0</v>
      </c>
      <c r="S246" s="5">
        <v>0</v>
      </c>
      <c r="T246" s="36">
        <f t="shared" si="187"/>
        <v>0</v>
      </c>
      <c r="U246" s="35">
        <v>0</v>
      </c>
      <c r="V246" s="5">
        <v>0</v>
      </c>
      <c r="W246" s="36">
        <f t="shared" si="188"/>
        <v>0</v>
      </c>
      <c r="X246" s="35">
        <v>0</v>
      </c>
      <c r="Y246" s="5">
        <v>0</v>
      </c>
      <c r="Z246" s="36">
        <f t="shared" si="189"/>
        <v>0</v>
      </c>
      <c r="AA246" s="35"/>
      <c r="AB246" s="5"/>
      <c r="AC246" s="36"/>
      <c r="AD246" s="7">
        <f t="shared" si="191"/>
        <v>1.0977699999999999</v>
      </c>
      <c r="AE246" s="10">
        <f t="shared" si="192"/>
        <v>47.469000000000001</v>
      </c>
    </row>
    <row r="247" spans="1:31" x14ac:dyDescent="0.3">
      <c r="A247" s="49">
        <v>2023</v>
      </c>
      <c r="B247" s="45" t="s">
        <v>12</v>
      </c>
      <c r="C247" s="52">
        <v>3.46</v>
      </c>
      <c r="D247" s="5">
        <v>32.744999999999997</v>
      </c>
      <c r="E247" s="36">
        <f t="shared" si="193"/>
        <v>9463.8728323699415</v>
      </c>
      <c r="F247" s="35">
        <v>0</v>
      </c>
      <c r="G247" s="5">
        <v>0</v>
      </c>
      <c r="H247" s="36">
        <f t="shared" si="183"/>
        <v>0</v>
      </c>
      <c r="I247" s="35">
        <v>0</v>
      </c>
      <c r="J247" s="5">
        <v>0</v>
      </c>
      <c r="K247" s="36">
        <f t="shared" si="184"/>
        <v>0</v>
      </c>
      <c r="L247" s="35">
        <v>0</v>
      </c>
      <c r="M247" s="5">
        <v>0</v>
      </c>
      <c r="N247" s="36">
        <f t="shared" si="185"/>
        <v>0</v>
      </c>
      <c r="O247" s="35">
        <v>0</v>
      </c>
      <c r="P247" s="5">
        <v>0</v>
      </c>
      <c r="Q247" s="36">
        <f t="shared" si="186"/>
        <v>0</v>
      </c>
      <c r="R247" s="35">
        <v>0</v>
      </c>
      <c r="S247" s="5">
        <v>0</v>
      </c>
      <c r="T247" s="36">
        <f t="shared" si="187"/>
        <v>0</v>
      </c>
      <c r="U247" s="35">
        <v>0</v>
      </c>
      <c r="V247" s="5">
        <v>0</v>
      </c>
      <c r="W247" s="36">
        <f t="shared" si="188"/>
        <v>0</v>
      </c>
      <c r="X247" s="35">
        <v>0</v>
      </c>
      <c r="Y247" s="5">
        <v>0</v>
      </c>
      <c r="Z247" s="36">
        <f t="shared" si="189"/>
        <v>0</v>
      </c>
      <c r="AA247" s="35"/>
      <c r="AB247" s="5"/>
      <c r="AC247" s="36"/>
      <c r="AD247" s="7">
        <f t="shared" si="191"/>
        <v>3.46</v>
      </c>
      <c r="AE247" s="10">
        <f t="shared" si="192"/>
        <v>32.744999999999997</v>
      </c>
    </row>
    <row r="248" spans="1:31" x14ac:dyDescent="0.3">
      <c r="A248" s="49">
        <v>2023</v>
      </c>
      <c r="B248" s="45" t="s">
        <v>13</v>
      </c>
      <c r="C248" s="35">
        <v>0</v>
      </c>
      <c r="D248" s="5">
        <v>0</v>
      </c>
      <c r="E248" s="36">
        <f t="shared" si="193"/>
        <v>0</v>
      </c>
      <c r="F248" s="35">
        <v>0</v>
      </c>
      <c r="G248" s="5">
        <v>0</v>
      </c>
      <c r="H248" s="36">
        <f t="shared" si="183"/>
        <v>0</v>
      </c>
      <c r="I248" s="35">
        <v>0</v>
      </c>
      <c r="J248" s="5">
        <v>0</v>
      </c>
      <c r="K248" s="36">
        <f t="shared" si="184"/>
        <v>0</v>
      </c>
      <c r="L248" s="35">
        <v>0</v>
      </c>
      <c r="M248" s="5">
        <v>0</v>
      </c>
      <c r="N248" s="36">
        <f t="shared" si="185"/>
        <v>0</v>
      </c>
      <c r="O248" s="35">
        <v>0</v>
      </c>
      <c r="P248" s="5">
        <v>0</v>
      </c>
      <c r="Q248" s="36">
        <f t="shared" si="186"/>
        <v>0</v>
      </c>
      <c r="R248" s="35">
        <v>0</v>
      </c>
      <c r="S248" s="5">
        <v>0</v>
      </c>
      <c r="T248" s="36">
        <f t="shared" si="187"/>
        <v>0</v>
      </c>
      <c r="U248" s="35">
        <v>0</v>
      </c>
      <c r="V248" s="5">
        <v>0</v>
      </c>
      <c r="W248" s="36">
        <f t="shared" si="188"/>
        <v>0</v>
      </c>
      <c r="X248" s="35">
        <v>0</v>
      </c>
      <c r="Y248" s="5">
        <v>0</v>
      </c>
      <c r="Z248" s="36">
        <f t="shared" si="189"/>
        <v>0</v>
      </c>
      <c r="AA248" s="35"/>
      <c r="AB248" s="5"/>
      <c r="AC248" s="36"/>
      <c r="AD248" s="7">
        <f t="shared" si="191"/>
        <v>0</v>
      </c>
      <c r="AE248" s="10">
        <f t="shared" si="192"/>
        <v>0</v>
      </c>
    </row>
    <row r="249" spans="1:31" x14ac:dyDescent="0.3">
      <c r="A249" s="49">
        <v>2023</v>
      </c>
      <c r="B249" s="45" t="s">
        <v>14</v>
      </c>
      <c r="C249" s="52">
        <v>1.2</v>
      </c>
      <c r="D249" s="5">
        <v>8.0670000000000002</v>
      </c>
      <c r="E249" s="36">
        <f t="shared" si="193"/>
        <v>6722.5</v>
      </c>
      <c r="F249" s="52">
        <v>5.9380000000000002E-2</v>
      </c>
      <c r="G249" s="5">
        <v>1.0169999999999999</v>
      </c>
      <c r="H249" s="36">
        <f t="shared" si="183"/>
        <v>17126.978780734251</v>
      </c>
      <c r="I249" s="35">
        <v>0</v>
      </c>
      <c r="J249" s="5">
        <v>0</v>
      </c>
      <c r="K249" s="36">
        <f t="shared" si="184"/>
        <v>0</v>
      </c>
      <c r="L249" s="35">
        <v>0</v>
      </c>
      <c r="M249" s="5">
        <v>0</v>
      </c>
      <c r="N249" s="36">
        <f t="shared" si="185"/>
        <v>0</v>
      </c>
      <c r="O249" s="35">
        <v>0</v>
      </c>
      <c r="P249" s="5">
        <v>0</v>
      </c>
      <c r="Q249" s="36">
        <f t="shared" si="186"/>
        <v>0</v>
      </c>
      <c r="R249" s="35">
        <v>0</v>
      </c>
      <c r="S249" s="5">
        <v>0</v>
      </c>
      <c r="T249" s="36">
        <f t="shared" si="187"/>
        <v>0</v>
      </c>
      <c r="U249" s="35">
        <v>0</v>
      </c>
      <c r="V249" s="5">
        <v>0</v>
      </c>
      <c r="W249" s="36">
        <f t="shared" si="188"/>
        <v>0</v>
      </c>
      <c r="X249" s="35">
        <v>0</v>
      </c>
      <c r="Y249" s="5">
        <v>0</v>
      </c>
      <c r="Z249" s="36">
        <f t="shared" si="189"/>
        <v>0</v>
      </c>
      <c r="AA249" s="35"/>
      <c r="AB249" s="5"/>
      <c r="AC249" s="36"/>
      <c r="AD249" s="7">
        <f t="shared" si="191"/>
        <v>1.2593799999999999</v>
      </c>
      <c r="AE249" s="10">
        <f t="shared" si="192"/>
        <v>9.0839999999999996</v>
      </c>
    </row>
    <row r="250" spans="1:31" x14ac:dyDescent="0.3">
      <c r="A250" s="49">
        <v>2023</v>
      </c>
      <c r="B250" s="36" t="s">
        <v>15</v>
      </c>
      <c r="C250" s="52">
        <v>3.5445000000000002</v>
      </c>
      <c r="D250" s="5">
        <v>34.481000000000002</v>
      </c>
      <c r="E250" s="36">
        <f t="shared" si="193"/>
        <v>9728.0293412328956</v>
      </c>
      <c r="F250" s="35">
        <v>0</v>
      </c>
      <c r="G250" s="5">
        <v>0</v>
      </c>
      <c r="H250" s="36">
        <f t="shared" si="183"/>
        <v>0</v>
      </c>
      <c r="I250" s="35">
        <v>0</v>
      </c>
      <c r="J250" s="5">
        <v>0</v>
      </c>
      <c r="K250" s="36">
        <f t="shared" si="184"/>
        <v>0</v>
      </c>
      <c r="L250" s="35">
        <v>0</v>
      </c>
      <c r="M250" s="5">
        <v>0</v>
      </c>
      <c r="N250" s="36">
        <f t="shared" si="185"/>
        <v>0</v>
      </c>
      <c r="O250" s="35">
        <v>0</v>
      </c>
      <c r="P250" s="5">
        <v>0</v>
      </c>
      <c r="Q250" s="36">
        <f t="shared" si="186"/>
        <v>0</v>
      </c>
      <c r="R250" s="35">
        <v>0</v>
      </c>
      <c r="S250" s="5">
        <v>0</v>
      </c>
      <c r="T250" s="36">
        <f t="shared" si="187"/>
        <v>0</v>
      </c>
      <c r="U250" s="35">
        <v>0</v>
      </c>
      <c r="V250" s="5">
        <v>0</v>
      </c>
      <c r="W250" s="36">
        <f t="shared" si="188"/>
        <v>0</v>
      </c>
      <c r="X250" s="35">
        <v>0</v>
      </c>
      <c r="Y250" s="5">
        <v>0</v>
      </c>
      <c r="Z250" s="36">
        <f t="shared" si="189"/>
        <v>0</v>
      </c>
      <c r="AA250" s="35"/>
      <c r="AB250" s="5"/>
      <c r="AC250" s="36"/>
      <c r="AD250" s="7">
        <f t="shared" si="191"/>
        <v>3.5445000000000002</v>
      </c>
      <c r="AE250" s="10">
        <f t="shared" si="192"/>
        <v>34.481000000000002</v>
      </c>
    </row>
    <row r="251" spans="1:31" x14ac:dyDescent="0.3">
      <c r="A251" s="49">
        <v>2023</v>
      </c>
      <c r="B251" s="45" t="s">
        <v>16</v>
      </c>
      <c r="C251" s="52">
        <v>4.048</v>
      </c>
      <c r="D251" s="5">
        <v>37.744999999999997</v>
      </c>
      <c r="E251" s="36">
        <f t="shared" si="193"/>
        <v>9324.3577075098801</v>
      </c>
      <c r="F251" s="35">
        <v>0</v>
      </c>
      <c r="G251" s="5">
        <v>0</v>
      </c>
      <c r="H251" s="36">
        <f t="shared" si="183"/>
        <v>0</v>
      </c>
      <c r="I251" s="35">
        <v>0</v>
      </c>
      <c r="J251" s="5">
        <v>0</v>
      </c>
      <c r="K251" s="36">
        <f t="shared" si="184"/>
        <v>0</v>
      </c>
      <c r="L251" s="35">
        <v>0</v>
      </c>
      <c r="M251" s="5">
        <v>0</v>
      </c>
      <c r="N251" s="36">
        <f t="shared" si="185"/>
        <v>0</v>
      </c>
      <c r="O251" s="35">
        <v>0</v>
      </c>
      <c r="P251" s="5">
        <v>0</v>
      </c>
      <c r="Q251" s="36">
        <f t="shared" si="186"/>
        <v>0</v>
      </c>
      <c r="R251" s="35">
        <v>0</v>
      </c>
      <c r="S251" s="5">
        <v>0</v>
      </c>
      <c r="T251" s="36">
        <f t="shared" si="187"/>
        <v>0</v>
      </c>
      <c r="U251" s="35">
        <v>0</v>
      </c>
      <c r="V251" s="5">
        <v>0</v>
      </c>
      <c r="W251" s="36">
        <f t="shared" si="188"/>
        <v>0</v>
      </c>
      <c r="X251" s="35">
        <v>0</v>
      </c>
      <c r="Y251" s="5">
        <v>0</v>
      </c>
      <c r="Z251" s="36">
        <f t="shared" si="189"/>
        <v>0</v>
      </c>
      <c r="AA251" s="35"/>
      <c r="AB251" s="5"/>
      <c r="AC251" s="36"/>
      <c r="AD251" s="7">
        <f t="shared" si="191"/>
        <v>4.048</v>
      </c>
      <c r="AE251" s="10">
        <f t="shared" si="192"/>
        <v>37.744999999999997</v>
      </c>
    </row>
    <row r="252" spans="1:31" ht="15" thickBot="1" x14ac:dyDescent="0.35">
      <c r="A252" s="46"/>
      <c r="B252" s="47" t="s">
        <v>17</v>
      </c>
      <c r="C252" s="37">
        <f t="shared" ref="C252:D252" si="194">SUM(C240:C251)</f>
        <v>27.50394</v>
      </c>
      <c r="D252" s="29">
        <f t="shared" si="194"/>
        <v>256.73599999999999</v>
      </c>
      <c r="E252" s="38"/>
      <c r="F252" s="37">
        <f t="shared" ref="F252:G252" si="195">SUM(F240:F251)</f>
        <v>9.5379999999999993E-2</v>
      </c>
      <c r="G252" s="29">
        <f t="shared" si="195"/>
        <v>1.3109999999999999</v>
      </c>
      <c r="H252" s="38"/>
      <c r="I252" s="37">
        <f t="shared" ref="I252:J252" si="196">SUM(I240:I251)</f>
        <v>0</v>
      </c>
      <c r="J252" s="29">
        <f t="shared" si="196"/>
        <v>0</v>
      </c>
      <c r="K252" s="38"/>
      <c r="L252" s="37">
        <f t="shared" ref="L252:M252" si="197">SUM(L240:L251)</f>
        <v>0</v>
      </c>
      <c r="M252" s="29">
        <f t="shared" si="197"/>
        <v>0</v>
      </c>
      <c r="N252" s="38"/>
      <c r="O252" s="37">
        <f t="shared" ref="O252:P252" si="198">SUM(O240:O251)</f>
        <v>1.0584</v>
      </c>
      <c r="P252" s="29">
        <f t="shared" si="198"/>
        <v>45.628999999999998</v>
      </c>
      <c r="Q252" s="38"/>
      <c r="R252" s="37">
        <f t="shared" ref="R252:S252" si="199">SUM(R240:R251)</f>
        <v>0</v>
      </c>
      <c r="S252" s="29">
        <f t="shared" si="199"/>
        <v>0</v>
      </c>
      <c r="T252" s="38"/>
      <c r="U252" s="37">
        <f t="shared" ref="U252:V252" si="200">SUM(U240:U251)</f>
        <v>0</v>
      </c>
      <c r="V252" s="29">
        <f t="shared" si="200"/>
        <v>0</v>
      </c>
      <c r="W252" s="38"/>
      <c r="X252" s="37">
        <f t="shared" ref="X252:Y252" si="201">SUM(X240:X251)</f>
        <v>0</v>
      </c>
      <c r="Y252" s="29">
        <f t="shared" si="201"/>
        <v>0</v>
      </c>
      <c r="Z252" s="38"/>
      <c r="AA252" s="37"/>
      <c r="AB252" s="29"/>
      <c r="AC252" s="38"/>
      <c r="AD252" s="30">
        <f t="shared" si="191"/>
        <v>28.657719999999998</v>
      </c>
      <c r="AE252" s="31">
        <f t="shared" si="192"/>
        <v>303.67599999999999</v>
      </c>
    </row>
    <row r="253" spans="1:31" x14ac:dyDescent="0.3">
      <c r="A253" s="49">
        <v>2024</v>
      </c>
      <c r="B253" s="45" t="s">
        <v>5</v>
      </c>
      <c r="C253" s="35">
        <v>0</v>
      </c>
      <c r="D253" s="5">
        <v>0</v>
      </c>
      <c r="E253" s="36">
        <f>IF(C253=0,0,D253/C253*1000)</f>
        <v>0</v>
      </c>
      <c r="F253" s="35">
        <v>0</v>
      </c>
      <c r="G253" s="5">
        <v>0</v>
      </c>
      <c r="H253" s="36">
        <f t="shared" ref="H253:H264" si="202">IF(F253=0,0,G253/F253*1000)</f>
        <v>0</v>
      </c>
      <c r="I253" s="35">
        <v>0</v>
      </c>
      <c r="J253" s="5">
        <v>0</v>
      </c>
      <c r="K253" s="36">
        <f t="shared" ref="K253:K264" si="203">IF(I253=0,0,J253/I253*1000)</f>
        <v>0</v>
      </c>
      <c r="L253" s="35">
        <v>0</v>
      </c>
      <c r="M253" s="5">
        <v>0</v>
      </c>
      <c r="N253" s="36">
        <f t="shared" ref="N253:N264" si="204">IF(L253=0,0,M253/L253*1000)</f>
        <v>0</v>
      </c>
      <c r="O253" s="35">
        <v>0</v>
      </c>
      <c r="P253" s="5">
        <v>0</v>
      </c>
      <c r="Q253" s="36">
        <f t="shared" ref="Q253:Q264" si="205">IF(O253=0,0,P253/O253*1000)</f>
        <v>0</v>
      </c>
      <c r="R253" s="35">
        <v>0</v>
      </c>
      <c r="S253" s="5">
        <v>0</v>
      </c>
      <c r="T253" s="36">
        <f t="shared" ref="T253:T264" si="206">IF(R253=0,0,S253/R253*1000)</f>
        <v>0</v>
      </c>
      <c r="U253" s="35">
        <v>0</v>
      </c>
      <c r="V253" s="5">
        <v>0</v>
      </c>
      <c r="W253" s="36">
        <f t="shared" ref="W253:W264" si="207">IF(U253=0,0,V253/U253*1000)</f>
        <v>0</v>
      </c>
      <c r="X253" s="35">
        <v>0</v>
      </c>
      <c r="Y253" s="5">
        <v>0</v>
      </c>
      <c r="Z253" s="36">
        <f t="shared" ref="Z253:Z264" si="208">IF(X253=0,0,Y253/X253*1000)</f>
        <v>0</v>
      </c>
      <c r="AA253" s="35">
        <v>0</v>
      </c>
      <c r="AB253" s="5">
        <v>0</v>
      </c>
      <c r="AC253" s="36">
        <f t="shared" ref="AC253:AC264" si="209">IF(AA253=0,0,AB253/AA253*1000)</f>
        <v>0</v>
      </c>
      <c r="AD253" s="7">
        <f>SUMIF($C$5:$AC$5,"Ton",C253:AC253)</f>
        <v>0</v>
      </c>
      <c r="AE253" s="10">
        <f>SUMIF($C$5:$AC$5,"F*",C253:AC253)</f>
        <v>0</v>
      </c>
    </row>
    <row r="254" spans="1:31" x14ac:dyDescent="0.3">
      <c r="A254" s="49">
        <v>2024</v>
      </c>
      <c r="B254" s="45" t="s">
        <v>6</v>
      </c>
      <c r="C254" s="35">
        <v>0</v>
      </c>
      <c r="D254" s="5">
        <v>0</v>
      </c>
      <c r="E254" s="36">
        <f t="shared" ref="E254:E255" si="210">IF(C254=0,0,D254/C254*1000)</f>
        <v>0</v>
      </c>
      <c r="F254" s="35">
        <v>0</v>
      </c>
      <c r="G254" s="5">
        <v>0</v>
      </c>
      <c r="H254" s="36">
        <f t="shared" si="202"/>
        <v>0</v>
      </c>
      <c r="I254" s="35">
        <v>0</v>
      </c>
      <c r="J254" s="5">
        <v>0</v>
      </c>
      <c r="K254" s="36">
        <f t="shared" si="203"/>
        <v>0</v>
      </c>
      <c r="L254" s="35">
        <v>0</v>
      </c>
      <c r="M254" s="5">
        <v>0</v>
      </c>
      <c r="N254" s="36">
        <f t="shared" si="204"/>
        <v>0</v>
      </c>
      <c r="O254" s="35">
        <v>0</v>
      </c>
      <c r="P254" s="5">
        <v>0</v>
      </c>
      <c r="Q254" s="36">
        <f t="shared" si="205"/>
        <v>0</v>
      </c>
      <c r="R254" s="35">
        <v>0</v>
      </c>
      <c r="S254" s="5">
        <v>0</v>
      </c>
      <c r="T254" s="36">
        <f t="shared" si="206"/>
        <v>0</v>
      </c>
      <c r="U254" s="35">
        <v>0</v>
      </c>
      <c r="V254" s="5">
        <v>0</v>
      </c>
      <c r="W254" s="36">
        <f t="shared" si="207"/>
        <v>0</v>
      </c>
      <c r="X254" s="35">
        <v>0</v>
      </c>
      <c r="Y254" s="5">
        <v>0</v>
      </c>
      <c r="Z254" s="36">
        <f t="shared" si="208"/>
        <v>0</v>
      </c>
      <c r="AA254" s="35">
        <v>0</v>
      </c>
      <c r="AB254" s="5">
        <v>0</v>
      </c>
      <c r="AC254" s="36">
        <f t="shared" si="209"/>
        <v>0</v>
      </c>
      <c r="AD254" s="7">
        <f t="shared" ref="AD254:AD265" si="211">SUMIF($C$5:$AC$5,"Ton",C254:AC254)</f>
        <v>0</v>
      </c>
      <c r="AE254" s="10">
        <f t="shared" ref="AE254:AE265" si="212">SUMIF($C$5:$AC$5,"F*",C254:AC254)</f>
        <v>0</v>
      </c>
    </row>
    <row r="255" spans="1:31" x14ac:dyDescent="0.3">
      <c r="A255" s="49">
        <v>2024</v>
      </c>
      <c r="B255" s="45" t="s">
        <v>7</v>
      </c>
      <c r="C255" s="35">
        <v>0</v>
      </c>
      <c r="D255" s="5">
        <v>0</v>
      </c>
      <c r="E255" s="36">
        <f t="shared" si="210"/>
        <v>0</v>
      </c>
      <c r="F255" s="35">
        <v>0</v>
      </c>
      <c r="G255" s="5">
        <v>0</v>
      </c>
      <c r="H255" s="36">
        <f t="shared" si="202"/>
        <v>0</v>
      </c>
      <c r="I255" s="35">
        <v>0</v>
      </c>
      <c r="J255" s="5">
        <v>0</v>
      </c>
      <c r="K255" s="36">
        <f t="shared" si="203"/>
        <v>0</v>
      </c>
      <c r="L255" s="35">
        <v>0</v>
      </c>
      <c r="M255" s="5">
        <v>0</v>
      </c>
      <c r="N255" s="36">
        <f t="shared" si="204"/>
        <v>0</v>
      </c>
      <c r="O255" s="35">
        <v>0</v>
      </c>
      <c r="P255" s="5">
        <v>0</v>
      </c>
      <c r="Q255" s="36">
        <f t="shared" si="205"/>
        <v>0</v>
      </c>
      <c r="R255" s="35">
        <v>0</v>
      </c>
      <c r="S255" s="5">
        <v>0</v>
      </c>
      <c r="T255" s="36">
        <f t="shared" si="206"/>
        <v>0</v>
      </c>
      <c r="U255" s="35">
        <v>0</v>
      </c>
      <c r="V255" s="5">
        <v>0</v>
      </c>
      <c r="W255" s="36">
        <f t="shared" si="207"/>
        <v>0</v>
      </c>
      <c r="X255" s="35">
        <v>0</v>
      </c>
      <c r="Y255" s="5">
        <v>0</v>
      </c>
      <c r="Z255" s="36">
        <f t="shared" si="208"/>
        <v>0</v>
      </c>
      <c r="AA255" s="35">
        <v>0</v>
      </c>
      <c r="AB255" s="5">
        <v>0</v>
      </c>
      <c r="AC255" s="36">
        <f t="shared" si="209"/>
        <v>0</v>
      </c>
      <c r="AD255" s="7">
        <f t="shared" si="211"/>
        <v>0</v>
      </c>
      <c r="AE255" s="10">
        <f t="shared" si="212"/>
        <v>0</v>
      </c>
    </row>
    <row r="256" spans="1:31" x14ac:dyDescent="0.3">
      <c r="A256" s="49">
        <v>2024</v>
      </c>
      <c r="B256" s="45" t="s">
        <v>8</v>
      </c>
      <c r="C256" s="35">
        <v>0</v>
      </c>
      <c r="D256" s="5">
        <v>0</v>
      </c>
      <c r="E256" s="36">
        <f>IF(C256=0,0,D256/C256*1000)</f>
        <v>0</v>
      </c>
      <c r="F256" s="35">
        <v>0</v>
      </c>
      <c r="G256" s="5">
        <v>0</v>
      </c>
      <c r="H256" s="36">
        <f t="shared" si="202"/>
        <v>0</v>
      </c>
      <c r="I256" s="35">
        <v>0</v>
      </c>
      <c r="J256" s="5">
        <v>0</v>
      </c>
      <c r="K256" s="36">
        <f t="shared" si="203"/>
        <v>0</v>
      </c>
      <c r="L256" s="35">
        <v>0</v>
      </c>
      <c r="M256" s="5">
        <v>0</v>
      </c>
      <c r="N256" s="36">
        <f t="shared" si="204"/>
        <v>0</v>
      </c>
      <c r="O256" s="35">
        <v>0</v>
      </c>
      <c r="P256" s="5">
        <v>0</v>
      </c>
      <c r="Q256" s="36">
        <f t="shared" si="205"/>
        <v>0</v>
      </c>
      <c r="R256" s="35">
        <v>0</v>
      </c>
      <c r="S256" s="5">
        <v>0</v>
      </c>
      <c r="T256" s="36">
        <f t="shared" si="206"/>
        <v>0</v>
      </c>
      <c r="U256" s="35">
        <v>0</v>
      </c>
      <c r="V256" s="5">
        <v>0</v>
      </c>
      <c r="W256" s="36">
        <f t="shared" si="207"/>
        <v>0</v>
      </c>
      <c r="X256" s="35">
        <v>0</v>
      </c>
      <c r="Y256" s="5">
        <v>0</v>
      </c>
      <c r="Z256" s="36">
        <f t="shared" si="208"/>
        <v>0</v>
      </c>
      <c r="AA256" s="35">
        <v>0</v>
      </c>
      <c r="AB256" s="5">
        <v>0</v>
      </c>
      <c r="AC256" s="36">
        <f t="shared" si="209"/>
        <v>0</v>
      </c>
      <c r="AD256" s="7">
        <f t="shared" si="211"/>
        <v>0</v>
      </c>
      <c r="AE256" s="10">
        <f t="shared" si="212"/>
        <v>0</v>
      </c>
    </row>
    <row r="257" spans="1:31" x14ac:dyDescent="0.3">
      <c r="A257" s="49">
        <v>2024</v>
      </c>
      <c r="B257" s="36" t="s">
        <v>9</v>
      </c>
      <c r="C257" s="35">
        <v>0</v>
      </c>
      <c r="D257" s="5">
        <v>0</v>
      </c>
      <c r="E257" s="36">
        <f t="shared" ref="E257:E264" si="213">IF(C257=0,0,D257/C257*1000)</f>
        <v>0</v>
      </c>
      <c r="F257" s="35">
        <v>0</v>
      </c>
      <c r="G257" s="5">
        <v>0</v>
      </c>
      <c r="H257" s="36">
        <f t="shared" si="202"/>
        <v>0</v>
      </c>
      <c r="I257" s="35">
        <v>0</v>
      </c>
      <c r="J257" s="5">
        <v>0</v>
      </c>
      <c r="K257" s="36">
        <f t="shared" si="203"/>
        <v>0</v>
      </c>
      <c r="L257" s="35">
        <v>0</v>
      </c>
      <c r="M257" s="5">
        <v>0</v>
      </c>
      <c r="N257" s="36">
        <f t="shared" si="204"/>
        <v>0</v>
      </c>
      <c r="O257" s="35">
        <v>0</v>
      </c>
      <c r="P257" s="5">
        <v>0</v>
      </c>
      <c r="Q257" s="36">
        <f t="shared" si="205"/>
        <v>0</v>
      </c>
      <c r="R257" s="35">
        <v>0</v>
      </c>
      <c r="S257" s="5">
        <v>0</v>
      </c>
      <c r="T257" s="36">
        <f t="shared" si="206"/>
        <v>0</v>
      </c>
      <c r="U257" s="35">
        <v>0</v>
      </c>
      <c r="V257" s="5">
        <v>0</v>
      </c>
      <c r="W257" s="36">
        <f t="shared" si="207"/>
        <v>0</v>
      </c>
      <c r="X257" s="35">
        <v>0</v>
      </c>
      <c r="Y257" s="5">
        <v>0</v>
      </c>
      <c r="Z257" s="36">
        <f t="shared" si="208"/>
        <v>0</v>
      </c>
      <c r="AA257" s="35">
        <v>0</v>
      </c>
      <c r="AB257" s="5">
        <v>0</v>
      </c>
      <c r="AC257" s="36">
        <f t="shared" si="209"/>
        <v>0</v>
      </c>
      <c r="AD257" s="7">
        <f t="shared" si="211"/>
        <v>0</v>
      </c>
      <c r="AE257" s="10">
        <f t="shared" si="212"/>
        <v>0</v>
      </c>
    </row>
    <row r="258" spans="1:31" x14ac:dyDescent="0.3">
      <c r="A258" s="49">
        <v>2024</v>
      </c>
      <c r="B258" s="45" t="s">
        <v>10</v>
      </c>
      <c r="C258" s="35">
        <v>0</v>
      </c>
      <c r="D258" s="5">
        <v>0</v>
      </c>
      <c r="E258" s="36">
        <f t="shared" si="213"/>
        <v>0</v>
      </c>
      <c r="F258" s="35">
        <v>0</v>
      </c>
      <c r="G258" s="5">
        <v>0</v>
      </c>
      <c r="H258" s="36">
        <f t="shared" si="202"/>
        <v>0</v>
      </c>
      <c r="I258" s="35">
        <v>0</v>
      </c>
      <c r="J258" s="5">
        <v>0</v>
      </c>
      <c r="K258" s="36">
        <f t="shared" si="203"/>
        <v>0</v>
      </c>
      <c r="L258" s="35">
        <v>0</v>
      </c>
      <c r="M258" s="5">
        <v>0</v>
      </c>
      <c r="N258" s="36">
        <f t="shared" si="204"/>
        <v>0</v>
      </c>
      <c r="O258" s="52">
        <v>3.3000000000000002E-2</v>
      </c>
      <c r="P258" s="5">
        <v>5.1310000000000002</v>
      </c>
      <c r="Q258" s="36">
        <f t="shared" si="205"/>
        <v>155484.84848484851</v>
      </c>
      <c r="R258" s="35">
        <v>0</v>
      </c>
      <c r="S258" s="5">
        <v>0</v>
      </c>
      <c r="T258" s="36">
        <f t="shared" si="206"/>
        <v>0</v>
      </c>
      <c r="U258" s="35">
        <v>0</v>
      </c>
      <c r="V258" s="5">
        <v>0</v>
      </c>
      <c r="W258" s="36">
        <f t="shared" si="207"/>
        <v>0</v>
      </c>
      <c r="X258" s="35">
        <v>0</v>
      </c>
      <c r="Y258" s="5">
        <v>0</v>
      </c>
      <c r="Z258" s="36">
        <f t="shared" si="208"/>
        <v>0</v>
      </c>
      <c r="AA258" s="35">
        <v>0</v>
      </c>
      <c r="AB258" s="5">
        <v>0</v>
      </c>
      <c r="AC258" s="36">
        <f t="shared" si="209"/>
        <v>0</v>
      </c>
      <c r="AD258" s="7">
        <f t="shared" si="211"/>
        <v>3.3000000000000002E-2</v>
      </c>
      <c r="AE258" s="10">
        <f t="shared" si="212"/>
        <v>5.1310000000000002</v>
      </c>
    </row>
    <row r="259" spans="1:31" x14ac:dyDescent="0.3">
      <c r="A259" s="49">
        <v>2024</v>
      </c>
      <c r="B259" s="45" t="s">
        <v>11</v>
      </c>
      <c r="C259" s="35">
        <v>0</v>
      </c>
      <c r="D259" s="5">
        <v>0</v>
      </c>
      <c r="E259" s="36">
        <f t="shared" si="213"/>
        <v>0</v>
      </c>
      <c r="F259" s="35">
        <v>0</v>
      </c>
      <c r="G259" s="5">
        <v>0</v>
      </c>
      <c r="H259" s="36">
        <f t="shared" si="202"/>
        <v>0</v>
      </c>
      <c r="I259" s="35">
        <v>0</v>
      </c>
      <c r="J259" s="5">
        <v>0</v>
      </c>
      <c r="K259" s="36">
        <f t="shared" si="203"/>
        <v>0</v>
      </c>
      <c r="L259" s="35">
        <v>0</v>
      </c>
      <c r="M259" s="5">
        <v>0</v>
      </c>
      <c r="N259" s="36">
        <f t="shared" si="204"/>
        <v>0</v>
      </c>
      <c r="O259" s="35">
        <v>0</v>
      </c>
      <c r="P259" s="5">
        <v>0</v>
      </c>
      <c r="Q259" s="36">
        <f t="shared" si="205"/>
        <v>0</v>
      </c>
      <c r="R259" s="35">
        <v>0</v>
      </c>
      <c r="S259" s="5">
        <v>0</v>
      </c>
      <c r="T259" s="36">
        <f t="shared" si="206"/>
        <v>0</v>
      </c>
      <c r="U259" s="35">
        <v>0</v>
      </c>
      <c r="V259" s="5">
        <v>0</v>
      </c>
      <c r="W259" s="36">
        <f t="shared" si="207"/>
        <v>0</v>
      </c>
      <c r="X259" s="35">
        <v>0</v>
      </c>
      <c r="Y259" s="5">
        <v>0</v>
      </c>
      <c r="Z259" s="36">
        <f t="shared" si="208"/>
        <v>0</v>
      </c>
      <c r="AA259" s="35">
        <v>0</v>
      </c>
      <c r="AB259" s="5">
        <v>0</v>
      </c>
      <c r="AC259" s="36">
        <f t="shared" si="209"/>
        <v>0</v>
      </c>
      <c r="AD259" s="7">
        <f t="shared" si="211"/>
        <v>0</v>
      </c>
      <c r="AE259" s="10">
        <f t="shared" si="212"/>
        <v>0</v>
      </c>
    </row>
    <row r="260" spans="1:31" x14ac:dyDescent="0.3">
      <c r="A260" s="49">
        <v>2024</v>
      </c>
      <c r="B260" s="45" t="s">
        <v>12</v>
      </c>
      <c r="C260" s="35">
        <v>0</v>
      </c>
      <c r="D260" s="5">
        <v>0</v>
      </c>
      <c r="E260" s="36">
        <f t="shared" si="213"/>
        <v>0</v>
      </c>
      <c r="F260" s="35">
        <v>0</v>
      </c>
      <c r="G260" s="5">
        <v>0</v>
      </c>
      <c r="H260" s="36">
        <f t="shared" si="202"/>
        <v>0</v>
      </c>
      <c r="I260" s="35">
        <v>0</v>
      </c>
      <c r="J260" s="5">
        <v>0</v>
      </c>
      <c r="K260" s="36">
        <f t="shared" si="203"/>
        <v>0</v>
      </c>
      <c r="L260" s="35">
        <v>0</v>
      </c>
      <c r="M260" s="5">
        <v>0</v>
      </c>
      <c r="N260" s="36">
        <f t="shared" si="204"/>
        <v>0</v>
      </c>
      <c r="O260" s="52">
        <v>8.5339999999999999E-2</v>
      </c>
      <c r="P260" s="5">
        <v>4.8630000000000004</v>
      </c>
      <c r="Q260" s="36">
        <f t="shared" si="205"/>
        <v>56983.829388329039</v>
      </c>
      <c r="R260" s="35">
        <v>0</v>
      </c>
      <c r="S260" s="5">
        <v>0</v>
      </c>
      <c r="T260" s="36">
        <f t="shared" si="206"/>
        <v>0</v>
      </c>
      <c r="U260" s="35">
        <v>0</v>
      </c>
      <c r="V260" s="5">
        <v>0</v>
      </c>
      <c r="W260" s="36">
        <f t="shared" si="207"/>
        <v>0</v>
      </c>
      <c r="X260" s="35">
        <v>0</v>
      </c>
      <c r="Y260" s="5">
        <v>0</v>
      </c>
      <c r="Z260" s="36">
        <f t="shared" si="208"/>
        <v>0</v>
      </c>
      <c r="AA260" s="35">
        <v>0</v>
      </c>
      <c r="AB260" s="5">
        <v>0</v>
      </c>
      <c r="AC260" s="36">
        <f t="shared" si="209"/>
        <v>0</v>
      </c>
      <c r="AD260" s="7">
        <f t="shared" si="211"/>
        <v>8.5339999999999999E-2</v>
      </c>
      <c r="AE260" s="10">
        <f t="shared" si="212"/>
        <v>4.8630000000000004</v>
      </c>
    </row>
    <row r="261" spans="1:31" x14ac:dyDescent="0.3">
      <c r="A261" s="49">
        <v>2024</v>
      </c>
      <c r="B261" s="45" t="s">
        <v>13</v>
      </c>
      <c r="C261" s="35">
        <v>0</v>
      </c>
      <c r="D261" s="5">
        <v>0</v>
      </c>
      <c r="E261" s="36">
        <f t="shared" si="213"/>
        <v>0</v>
      </c>
      <c r="F261" s="35">
        <v>0</v>
      </c>
      <c r="G261" s="5">
        <v>0</v>
      </c>
      <c r="H261" s="36">
        <f t="shared" si="202"/>
        <v>0</v>
      </c>
      <c r="I261" s="35">
        <v>0</v>
      </c>
      <c r="J261" s="5">
        <v>0</v>
      </c>
      <c r="K261" s="36">
        <f t="shared" si="203"/>
        <v>0</v>
      </c>
      <c r="L261" s="35">
        <v>0</v>
      </c>
      <c r="M261" s="5">
        <v>0</v>
      </c>
      <c r="N261" s="36">
        <f t="shared" si="204"/>
        <v>0</v>
      </c>
      <c r="O261" s="35">
        <v>0</v>
      </c>
      <c r="P261" s="5">
        <v>0</v>
      </c>
      <c r="Q261" s="36">
        <f t="shared" si="205"/>
        <v>0</v>
      </c>
      <c r="R261" s="35">
        <v>0</v>
      </c>
      <c r="S261" s="5">
        <v>0</v>
      </c>
      <c r="T261" s="36">
        <f t="shared" si="206"/>
        <v>0</v>
      </c>
      <c r="U261" s="35">
        <v>0</v>
      </c>
      <c r="V261" s="5">
        <v>0</v>
      </c>
      <c r="W261" s="36">
        <f t="shared" si="207"/>
        <v>0</v>
      </c>
      <c r="X261" s="35">
        <v>0</v>
      </c>
      <c r="Y261" s="5">
        <v>0</v>
      </c>
      <c r="Z261" s="36">
        <f t="shared" si="208"/>
        <v>0</v>
      </c>
      <c r="AA261" s="35">
        <v>0</v>
      </c>
      <c r="AB261" s="5">
        <v>0</v>
      </c>
      <c r="AC261" s="36">
        <f t="shared" si="209"/>
        <v>0</v>
      </c>
      <c r="AD261" s="7">
        <f t="shared" si="211"/>
        <v>0</v>
      </c>
      <c r="AE261" s="10">
        <f t="shared" si="212"/>
        <v>0</v>
      </c>
    </row>
    <row r="262" spans="1:31" x14ac:dyDescent="0.3">
      <c r="A262" s="49">
        <v>2024</v>
      </c>
      <c r="B262" s="45" t="s">
        <v>14</v>
      </c>
      <c r="C262" s="35">
        <v>0</v>
      </c>
      <c r="D262" s="5">
        <v>0</v>
      </c>
      <c r="E262" s="36">
        <f t="shared" si="213"/>
        <v>0</v>
      </c>
      <c r="F262" s="35">
        <v>0</v>
      </c>
      <c r="G262" s="5">
        <v>0</v>
      </c>
      <c r="H262" s="36">
        <f t="shared" si="202"/>
        <v>0</v>
      </c>
      <c r="I262" s="35">
        <v>0</v>
      </c>
      <c r="J262" s="5">
        <v>0</v>
      </c>
      <c r="K262" s="36">
        <f t="shared" si="203"/>
        <v>0</v>
      </c>
      <c r="L262" s="35">
        <v>0</v>
      </c>
      <c r="M262" s="5">
        <v>0</v>
      </c>
      <c r="N262" s="36">
        <f t="shared" si="204"/>
        <v>0</v>
      </c>
      <c r="O262" s="35">
        <v>0</v>
      </c>
      <c r="P262" s="5">
        <v>0</v>
      </c>
      <c r="Q262" s="36">
        <f t="shared" si="205"/>
        <v>0</v>
      </c>
      <c r="R262" s="35">
        <v>0</v>
      </c>
      <c r="S262" s="5">
        <v>0</v>
      </c>
      <c r="T262" s="36">
        <f t="shared" si="206"/>
        <v>0</v>
      </c>
      <c r="U262" s="35">
        <v>0</v>
      </c>
      <c r="V262" s="5">
        <v>0</v>
      </c>
      <c r="W262" s="36">
        <f t="shared" si="207"/>
        <v>0</v>
      </c>
      <c r="X262" s="35">
        <v>0</v>
      </c>
      <c r="Y262" s="5">
        <v>0</v>
      </c>
      <c r="Z262" s="36">
        <f t="shared" si="208"/>
        <v>0</v>
      </c>
      <c r="AA262" s="35">
        <v>0</v>
      </c>
      <c r="AB262" s="5">
        <v>0</v>
      </c>
      <c r="AC262" s="36">
        <f t="shared" si="209"/>
        <v>0</v>
      </c>
      <c r="AD262" s="7">
        <f t="shared" si="211"/>
        <v>0</v>
      </c>
      <c r="AE262" s="10">
        <f t="shared" si="212"/>
        <v>0</v>
      </c>
    </row>
    <row r="263" spans="1:31" x14ac:dyDescent="0.3">
      <c r="A263" s="49">
        <v>2024</v>
      </c>
      <c r="B263" s="36" t="s">
        <v>15</v>
      </c>
      <c r="C263" s="35">
        <v>0</v>
      </c>
      <c r="D263" s="5">
        <v>0</v>
      </c>
      <c r="E263" s="36">
        <f t="shared" si="213"/>
        <v>0</v>
      </c>
      <c r="F263" s="35">
        <v>0</v>
      </c>
      <c r="G263" s="5">
        <v>0</v>
      </c>
      <c r="H263" s="36">
        <f t="shared" si="202"/>
        <v>0</v>
      </c>
      <c r="I263" s="35">
        <v>0</v>
      </c>
      <c r="J263" s="5">
        <v>0</v>
      </c>
      <c r="K263" s="36">
        <f t="shared" si="203"/>
        <v>0</v>
      </c>
      <c r="L263" s="35">
        <v>0</v>
      </c>
      <c r="M263" s="5">
        <v>0</v>
      </c>
      <c r="N263" s="36">
        <f t="shared" si="204"/>
        <v>0</v>
      </c>
      <c r="O263" s="35">
        <v>0</v>
      </c>
      <c r="P263" s="5">
        <v>0</v>
      </c>
      <c r="Q263" s="36">
        <f t="shared" si="205"/>
        <v>0</v>
      </c>
      <c r="R263" s="35">
        <v>0</v>
      </c>
      <c r="S263" s="5">
        <v>0</v>
      </c>
      <c r="T263" s="36">
        <f t="shared" si="206"/>
        <v>0</v>
      </c>
      <c r="U263" s="35">
        <v>0</v>
      </c>
      <c r="V263" s="5">
        <v>0</v>
      </c>
      <c r="W263" s="36">
        <f t="shared" si="207"/>
        <v>0</v>
      </c>
      <c r="X263" s="35">
        <v>0</v>
      </c>
      <c r="Y263" s="5">
        <v>0</v>
      </c>
      <c r="Z263" s="36">
        <f t="shared" si="208"/>
        <v>0</v>
      </c>
      <c r="AA263" s="52">
        <v>3.4</v>
      </c>
      <c r="AB263" s="5">
        <v>511.52100000000002</v>
      </c>
      <c r="AC263" s="36">
        <f t="shared" si="209"/>
        <v>150447.35294117648</v>
      </c>
      <c r="AD263" s="7">
        <f t="shared" si="211"/>
        <v>3.4</v>
      </c>
      <c r="AE263" s="10">
        <f t="shared" si="212"/>
        <v>511.52100000000002</v>
      </c>
    </row>
    <row r="264" spans="1:31" x14ac:dyDescent="0.3">
      <c r="A264" s="49">
        <v>2024</v>
      </c>
      <c r="B264" s="45" t="s">
        <v>16</v>
      </c>
      <c r="C264" s="35">
        <v>0</v>
      </c>
      <c r="D264" s="5">
        <v>0</v>
      </c>
      <c r="E264" s="36">
        <f t="shared" si="213"/>
        <v>0</v>
      </c>
      <c r="F264" s="35">
        <v>0</v>
      </c>
      <c r="G264" s="5">
        <v>0</v>
      </c>
      <c r="H264" s="36">
        <f t="shared" si="202"/>
        <v>0</v>
      </c>
      <c r="I264" s="35">
        <v>0</v>
      </c>
      <c r="J264" s="5">
        <v>0</v>
      </c>
      <c r="K264" s="36">
        <f t="shared" si="203"/>
        <v>0</v>
      </c>
      <c r="L264" s="35">
        <v>0</v>
      </c>
      <c r="M264" s="5">
        <v>0</v>
      </c>
      <c r="N264" s="36">
        <f t="shared" si="204"/>
        <v>0</v>
      </c>
      <c r="O264" s="35">
        <v>0</v>
      </c>
      <c r="P264" s="5">
        <v>0</v>
      </c>
      <c r="Q264" s="36">
        <f t="shared" si="205"/>
        <v>0</v>
      </c>
      <c r="R264" s="35">
        <v>0</v>
      </c>
      <c r="S264" s="5">
        <v>0</v>
      </c>
      <c r="T264" s="36">
        <f t="shared" si="206"/>
        <v>0</v>
      </c>
      <c r="U264" s="35">
        <v>0</v>
      </c>
      <c r="V264" s="5">
        <v>0</v>
      </c>
      <c r="W264" s="36">
        <f t="shared" si="207"/>
        <v>0</v>
      </c>
      <c r="X264" s="35">
        <v>0</v>
      </c>
      <c r="Y264" s="5">
        <v>0</v>
      </c>
      <c r="Z264" s="36">
        <f t="shared" si="208"/>
        <v>0</v>
      </c>
      <c r="AA264" s="35">
        <v>0</v>
      </c>
      <c r="AB264" s="5">
        <v>0</v>
      </c>
      <c r="AC264" s="36">
        <f t="shared" si="209"/>
        <v>0</v>
      </c>
      <c r="AD264" s="7">
        <f t="shared" si="211"/>
        <v>0</v>
      </c>
      <c r="AE264" s="10">
        <f t="shared" si="212"/>
        <v>0</v>
      </c>
    </row>
    <row r="265" spans="1:31" ht="15" thickBot="1" x14ac:dyDescent="0.35">
      <c r="A265" s="46"/>
      <c r="B265" s="47" t="s">
        <v>17</v>
      </c>
      <c r="C265" s="37">
        <f t="shared" ref="C265:D265" si="214">SUM(C253:C264)</f>
        <v>0</v>
      </c>
      <c r="D265" s="29">
        <f t="shared" si="214"/>
        <v>0</v>
      </c>
      <c r="E265" s="38"/>
      <c r="F265" s="37">
        <f t="shared" ref="F265:G265" si="215">SUM(F253:F264)</f>
        <v>0</v>
      </c>
      <c r="G265" s="29">
        <f t="shared" si="215"/>
        <v>0</v>
      </c>
      <c r="H265" s="38"/>
      <c r="I265" s="37">
        <f t="shared" ref="I265:J265" si="216">SUM(I253:I264)</f>
        <v>0</v>
      </c>
      <c r="J265" s="29">
        <f t="shared" si="216"/>
        <v>0</v>
      </c>
      <c r="K265" s="38"/>
      <c r="L265" s="37">
        <f t="shared" ref="L265:M265" si="217">SUM(L253:L264)</f>
        <v>0</v>
      </c>
      <c r="M265" s="29">
        <f t="shared" si="217"/>
        <v>0</v>
      </c>
      <c r="N265" s="38"/>
      <c r="O265" s="37">
        <f t="shared" ref="O265:P265" si="218">SUM(O253:O264)</f>
        <v>0.11834</v>
      </c>
      <c r="P265" s="29">
        <f t="shared" si="218"/>
        <v>9.9939999999999998</v>
      </c>
      <c r="Q265" s="38"/>
      <c r="R265" s="37">
        <f t="shared" ref="R265:S265" si="219">SUM(R253:R264)</f>
        <v>0</v>
      </c>
      <c r="S265" s="29">
        <f t="shared" si="219"/>
        <v>0</v>
      </c>
      <c r="T265" s="38"/>
      <c r="U265" s="37">
        <f t="shared" ref="U265:V265" si="220">SUM(U253:U264)</f>
        <v>0</v>
      </c>
      <c r="V265" s="29">
        <f t="shared" si="220"/>
        <v>0</v>
      </c>
      <c r="W265" s="38"/>
      <c r="X265" s="37">
        <f t="shared" ref="X265:Y265" si="221">SUM(X253:X264)</f>
        <v>0</v>
      </c>
      <c r="Y265" s="29">
        <f t="shared" si="221"/>
        <v>0</v>
      </c>
      <c r="Z265" s="38"/>
      <c r="AA265" s="37">
        <f t="shared" ref="AA265:AB265" si="222">SUM(AA253:AA264)</f>
        <v>3.4</v>
      </c>
      <c r="AB265" s="29">
        <f t="shared" si="222"/>
        <v>511.52100000000002</v>
      </c>
      <c r="AC265" s="38"/>
      <c r="AD265" s="30">
        <f t="shared" si="211"/>
        <v>3.5183399999999998</v>
      </c>
      <c r="AE265" s="31">
        <f t="shared" si="212"/>
        <v>521.51499999999999</v>
      </c>
    </row>
    <row r="266" spans="1:31" x14ac:dyDescent="0.3">
      <c r="A266" s="49">
        <v>2025</v>
      </c>
      <c r="B266" s="45" t="s">
        <v>5</v>
      </c>
      <c r="C266" s="35">
        <v>0</v>
      </c>
      <c r="D266" s="5">
        <v>0</v>
      </c>
      <c r="E266" s="36">
        <f>IF(C266=0,0,D266/C266*1000)</f>
        <v>0</v>
      </c>
      <c r="F266" s="35">
        <v>0</v>
      </c>
      <c r="G266" s="5">
        <v>0</v>
      </c>
      <c r="H266" s="36">
        <f t="shared" ref="H266:H277" si="223">IF(F266=0,0,G266/F266*1000)</f>
        <v>0</v>
      </c>
      <c r="I266" s="35">
        <v>0</v>
      </c>
      <c r="J266" s="5">
        <v>0</v>
      </c>
      <c r="K266" s="36">
        <f t="shared" ref="K266:K277" si="224">IF(I266=0,0,J266/I266*1000)</f>
        <v>0</v>
      </c>
      <c r="L266" s="35">
        <v>0</v>
      </c>
      <c r="M266" s="5">
        <v>0</v>
      </c>
      <c r="N266" s="36">
        <f t="shared" ref="N266:N277" si="225">IF(L266=0,0,M266/L266*1000)</f>
        <v>0</v>
      </c>
      <c r="O266" s="35">
        <v>0</v>
      </c>
      <c r="P266" s="5">
        <v>0</v>
      </c>
      <c r="Q266" s="36">
        <f t="shared" ref="Q266:Q277" si="226">IF(O266=0,0,P266/O266*1000)</f>
        <v>0</v>
      </c>
      <c r="R266" s="35">
        <v>0</v>
      </c>
      <c r="S266" s="5">
        <v>0</v>
      </c>
      <c r="T266" s="36">
        <f t="shared" ref="T266:T277" si="227">IF(R266=0,0,S266/R266*1000)</f>
        <v>0</v>
      </c>
      <c r="U266" s="35">
        <v>0</v>
      </c>
      <c r="V266" s="5">
        <v>0</v>
      </c>
      <c r="W266" s="36">
        <f t="shared" ref="W266:W277" si="228">IF(U266=0,0,V266/U266*1000)</f>
        <v>0</v>
      </c>
      <c r="X266" s="35">
        <v>0</v>
      </c>
      <c r="Y266" s="5">
        <v>0</v>
      </c>
      <c r="Z266" s="36">
        <f t="shared" ref="Z266:Z277" si="229">IF(X266=0,0,Y266/X266*1000)</f>
        <v>0</v>
      </c>
      <c r="AA266" s="35">
        <v>0</v>
      </c>
      <c r="AB266" s="5">
        <v>0</v>
      </c>
      <c r="AC266" s="36">
        <f t="shared" ref="AC266:AC277" si="230">IF(AA266=0,0,AB266/AA266*1000)</f>
        <v>0</v>
      </c>
      <c r="AD266" s="7">
        <f>SUMIF($C$5:$AC$5,"Ton",C266:AC266)</f>
        <v>0</v>
      </c>
      <c r="AE266" s="10">
        <f>SUMIF($C$5:$AC$5,"F*",C266:AC266)</f>
        <v>0</v>
      </c>
    </row>
    <row r="267" spans="1:31" x14ac:dyDescent="0.3">
      <c r="A267" s="49">
        <v>2025</v>
      </c>
      <c r="B267" s="45" t="s">
        <v>6</v>
      </c>
      <c r="C267" s="35">
        <v>0</v>
      </c>
      <c r="D267" s="5">
        <v>0</v>
      </c>
      <c r="E267" s="36">
        <f t="shared" ref="E267:E268" si="231">IF(C267=0,0,D267/C267*1000)</f>
        <v>0</v>
      </c>
      <c r="F267" s="35">
        <v>0</v>
      </c>
      <c r="G267" s="5">
        <v>0</v>
      </c>
      <c r="H267" s="36">
        <f t="shared" si="223"/>
        <v>0</v>
      </c>
      <c r="I267" s="35">
        <v>0</v>
      </c>
      <c r="J267" s="5">
        <v>0</v>
      </c>
      <c r="K267" s="36">
        <f t="shared" si="224"/>
        <v>0</v>
      </c>
      <c r="L267" s="35">
        <v>0</v>
      </c>
      <c r="M267" s="5">
        <v>0</v>
      </c>
      <c r="N267" s="36">
        <f t="shared" si="225"/>
        <v>0</v>
      </c>
      <c r="O267" s="35">
        <v>0</v>
      </c>
      <c r="P267" s="5">
        <v>0</v>
      </c>
      <c r="Q267" s="36">
        <f t="shared" si="226"/>
        <v>0</v>
      </c>
      <c r="R267" s="35">
        <v>0</v>
      </c>
      <c r="S267" s="5">
        <v>0</v>
      </c>
      <c r="T267" s="36">
        <f t="shared" si="227"/>
        <v>0</v>
      </c>
      <c r="U267" s="35">
        <v>0</v>
      </c>
      <c r="V267" s="5">
        <v>0</v>
      </c>
      <c r="W267" s="36">
        <f t="shared" si="228"/>
        <v>0</v>
      </c>
      <c r="X267" s="35">
        <v>0</v>
      </c>
      <c r="Y267" s="5">
        <v>0</v>
      </c>
      <c r="Z267" s="36">
        <f t="shared" si="229"/>
        <v>0</v>
      </c>
      <c r="AA267" s="35">
        <v>0</v>
      </c>
      <c r="AB267" s="5">
        <v>0</v>
      </c>
      <c r="AC267" s="36">
        <f t="shared" si="230"/>
        <v>0</v>
      </c>
      <c r="AD267" s="7">
        <f t="shared" ref="AD267:AD278" si="232">SUMIF($C$5:$AC$5,"Ton",C267:AC267)</f>
        <v>0</v>
      </c>
      <c r="AE267" s="10">
        <f t="shared" ref="AE267:AE278" si="233">SUMIF($C$5:$AC$5,"F*",C267:AC267)</f>
        <v>0</v>
      </c>
    </row>
    <row r="268" spans="1:31" x14ac:dyDescent="0.3">
      <c r="A268" s="49">
        <v>2025</v>
      </c>
      <c r="B268" s="45" t="s">
        <v>7</v>
      </c>
      <c r="C268" s="35">
        <v>0</v>
      </c>
      <c r="D268" s="5">
        <v>0</v>
      </c>
      <c r="E268" s="36">
        <f t="shared" si="231"/>
        <v>0</v>
      </c>
      <c r="F268" s="35">
        <v>0</v>
      </c>
      <c r="G268" s="5">
        <v>0</v>
      </c>
      <c r="H268" s="36">
        <f t="shared" si="223"/>
        <v>0</v>
      </c>
      <c r="I268" s="35">
        <v>0</v>
      </c>
      <c r="J268" s="5">
        <v>0</v>
      </c>
      <c r="K268" s="36">
        <f t="shared" si="224"/>
        <v>0</v>
      </c>
      <c r="L268" s="35">
        <v>0</v>
      </c>
      <c r="M268" s="5">
        <v>0</v>
      </c>
      <c r="N268" s="36">
        <f t="shared" si="225"/>
        <v>0</v>
      </c>
      <c r="O268" s="35">
        <v>0</v>
      </c>
      <c r="P268" s="5">
        <v>0</v>
      </c>
      <c r="Q268" s="36">
        <f t="shared" si="226"/>
        <v>0</v>
      </c>
      <c r="R268" s="35">
        <v>0</v>
      </c>
      <c r="S268" s="5">
        <v>0</v>
      </c>
      <c r="T268" s="36">
        <f t="shared" si="227"/>
        <v>0</v>
      </c>
      <c r="U268" s="35">
        <v>0</v>
      </c>
      <c r="V268" s="5">
        <v>0</v>
      </c>
      <c r="W268" s="36">
        <f t="shared" si="228"/>
        <v>0</v>
      </c>
      <c r="X268" s="35">
        <v>0</v>
      </c>
      <c r="Y268" s="5">
        <v>0</v>
      </c>
      <c r="Z268" s="36">
        <f t="shared" si="229"/>
        <v>0</v>
      </c>
      <c r="AA268" s="35">
        <v>0</v>
      </c>
      <c r="AB268" s="5">
        <v>0</v>
      </c>
      <c r="AC268" s="36">
        <f t="shared" si="230"/>
        <v>0</v>
      </c>
      <c r="AD268" s="7">
        <f t="shared" si="232"/>
        <v>0</v>
      </c>
      <c r="AE268" s="10">
        <f t="shared" si="233"/>
        <v>0</v>
      </c>
    </row>
    <row r="269" spans="1:31" x14ac:dyDescent="0.3">
      <c r="A269" s="49">
        <v>2025</v>
      </c>
      <c r="B269" s="45" t="s">
        <v>8</v>
      </c>
      <c r="C269" s="35">
        <v>0</v>
      </c>
      <c r="D269" s="5">
        <v>0</v>
      </c>
      <c r="E269" s="36">
        <f>IF(C269=0,0,D269/C269*1000)</f>
        <v>0</v>
      </c>
      <c r="F269" s="35">
        <v>0</v>
      </c>
      <c r="G269" s="5">
        <v>0</v>
      </c>
      <c r="H269" s="36">
        <f t="shared" si="223"/>
        <v>0</v>
      </c>
      <c r="I269" s="35">
        <v>0</v>
      </c>
      <c r="J269" s="5">
        <v>0</v>
      </c>
      <c r="K269" s="36">
        <f t="shared" si="224"/>
        <v>0</v>
      </c>
      <c r="L269" s="52">
        <v>0.3</v>
      </c>
      <c r="M269" s="5">
        <v>48.88</v>
      </c>
      <c r="N269" s="36">
        <f t="shared" si="225"/>
        <v>162933.33333333334</v>
      </c>
      <c r="O269" s="35">
        <v>0</v>
      </c>
      <c r="P269" s="5">
        <v>0</v>
      </c>
      <c r="Q269" s="36">
        <f t="shared" si="226"/>
        <v>0</v>
      </c>
      <c r="R269" s="35">
        <v>0</v>
      </c>
      <c r="S269" s="5">
        <v>0</v>
      </c>
      <c r="T269" s="36">
        <f t="shared" si="227"/>
        <v>0</v>
      </c>
      <c r="U269" s="35">
        <v>0</v>
      </c>
      <c r="V269" s="5">
        <v>0</v>
      </c>
      <c r="W269" s="36">
        <f t="shared" si="228"/>
        <v>0</v>
      </c>
      <c r="X269" s="35">
        <v>0</v>
      </c>
      <c r="Y269" s="5">
        <v>0</v>
      </c>
      <c r="Z269" s="36">
        <f t="shared" si="229"/>
        <v>0</v>
      </c>
      <c r="AA269" s="35">
        <v>0</v>
      </c>
      <c r="AB269" s="5">
        <v>0</v>
      </c>
      <c r="AC269" s="36">
        <f t="shared" si="230"/>
        <v>0</v>
      </c>
      <c r="AD269" s="7">
        <f t="shared" si="232"/>
        <v>0.3</v>
      </c>
      <c r="AE269" s="10">
        <f t="shared" si="233"/>
        <v>48.88</v>
      </c>
    </row>
    <row r="270" spans="1:31" x14ac:dyDescent="0.3">
      <c r="A270" s="49">
        <v>2025</v>
      </c>
      <c r="B270" s="36" t="s">
        <v>9</v>
      </c>
      <c r="C270" s="35">
        <v>0</v>
      </c>
      <c r="D270" s="5">
        <v>0</v>
      </c>
      <c r="E270" s="36">
        <f t="shared" ref="E270:E277" si="234">IF(C270=0,0,D270/C270*1000)</f>
        <v>0</v>
      </c>
      <c r="F270" s="35">
        <v>0</v>
      </c>
      <c r="G270" s="5">
        <v>0</v>
      </c>
      <c r="H270" s="36">
        <f t="shared" si="223"/>
        <v>0</v>
      </c>
      <c r="I270" s="35">
        <v>0</v>
      </c>
      <c r="J270" s="5">
        <v>0</v>
      </c>
      <c r="K270" s="36">
        <f t="shared" si="224"/>
        <v>0</v>
      </c>
      <c r="L270" s="35">
        <v>0</v>
      </c>
      <c r="M270" s="5">
        <v>0</v>
      </c>
      <c r="N270" s="36">
        <f t="shared" si="225"/>
        <v>0</v>
      </c>
      <c r="O270" s="35">
        <v>0</v>
      </c>
      <c r="P270" s="5">
        <v>0</v>
      </c>
      <c r="Q270" s="36">
        <f t="shared" si="226"/>
        <v>0</v>
      </c>
      <c r="R270" s="35">
        <v>0</v>
      </c>
      <c r="S270" s="5">
        <v>0</v>
      </c>
      <c r="T270" s="36">
        <f t="shared" si="227"/>
        <v>0</v>
      </c>
      <c r="U270" s="35">
        <v>0</v>
      </c>
      <c r="V270" s="5">
        <v>0</v>
      </c>
      <c r="W270" s="36">
        <f t="shared" si="228"/>
        <v>0</v>
      </c>
      <c r="X270" s="35">
        <v>0</v>
      </c>
      <c r="Y270" s="5">
        <v>0</v>
      </c>
      <c r="Z270" s="36">
        <f t="shared" si="229"/>
        <v>0</v>
      </c>
      <c r="AA270" s="35">
        <v>0</v>
      </c>
      <c r="AB270" s="5">
        <v>0</v>
      </c>
      <c r="AC270" s="36">
        <f t="shared" si="230"/>
        <v>0</v>
      </c>
      <c r="AD270" s="7">
        <f t="shared" si="232"/>
        <v>0</v>
      </c>
      <c r="AE270" s="10">
        <f t="shared" si="233"/>
        <v>0</v>
      </c>
    </row>
    <row r="271" spans="1:31" x14ac:dyDescent="0.3">
      <c r="A271" s="49">
        <v>2025</v>
      </c>
      <c r="B271" s="45" t="s">
        <v>10</v>
      </c>
      <c r="C271" s="35">
        <v>0</v>
      </c>
      <c r="D271" s="5">
        <v>0</v>
      </c>
      <c r="E271" s="36">
        <f t="shared" si="234"/>
        <v>0</v>
      </c>
      <c r="F271" s="35">
        <v>0</v>
      </c>
      <c r="G271" s="5">
        <v>0</v>
      </c>
      <c r="H271" s="36">
        <f t="shared" si="223"/>
        <v>0</v>
      </c>
      <c r="I271" s="35">
        <v>0</v>
      </c>
      <c r="J271" s="5">
        <v>0</v>
      </c>
      <c r="K271" s="36">
        <f t="shared" si="224"/>
        <v>0</v>
      </c>
      <c r="L271" s="35">
        <v>0</v>
      </c>
      <c r="M271" s="5">
        <v>0</v>
      </c>
      <c r="N271" s="36">
        <f t="shared" si="225"/>
        <v>0</v>
      </c>
      <c r="O271" s="35">
        <v>0</v>
      </c>
      <c r="P271" s="5">
        <v>0</v>
      </c>
      <c r="Q271" s="36">
        <f t="shared" si="226"/>
        <v>0</v>
      </c>
      <c r="R271" s="35">
        <v>0</v>
      </c>
      <c r="S271" s="5">
        <v>0</v>
      </c>
      <c r="T271" s="36">
        <f t="shared" si="227"/>
        <v>0</v>
      </c>
      <c r="U271" s="35">
        <v>0</v>
      </c>
      <c r="V271" s="5">
        <v>0</v>
      </c>
      <c r="W271" s="36">
        <f t="shared" si="228"/>
        <v>0</v>
      </c>
      <c r="X271" s="35">
        <v>0</v>
      </c>
      <c r="Y271" s="5">
        <v>0</v>
      </c>
      <c r="Z271" s="36">
        <f t="shared" si="229"/>
        <v>0</v>
      </c>
      <c r="AA271" s="35">
        <v>0</v>
      </c>
      <c r="AB271" s="5">
        <v>0</v>
      </c>
      <c r="AC271" s="36">
        <f t="shared" si="230"/>
        <v>0</v>
      </c>
      <c r="AD271" s="7">
        <f t="shared" si="232"/>
        <v>0</v>
      </c>
      <c r="AE271" s="10">
        <f t="shared" si="233"/>
        <v>0</v>
      </c>
    </row>
    <row r="272" spans="1:31" x14ac:dyDescent="0.3">
      <c r="A272" s="49">
        <v>2025</v>
      </c>
      <c r="B272" s="45" t="s">
        <v>11</v>
      </c>
      <c r="C272" s="35">
        <v>0</v>
      </c>
      <c r="D272" s="5">
        <v>0</v>
      </c>
      <c r="E272" s="36">
        <f t="shared" si="234"/>
        <v>0</v>
      </c>
      <c r="F272" s="35">
        <v>0</v>
      </c>
      <c r="G272" s="5">
        <v>0</v>
      </c>
      <c r="H272" s="36">
        <f t="shared" si="223"/>
        <v>0</v>
      </c>
      <c r="I272" s="35">
        <v>0</v>
      </c>
      <c r="J272" s="5">
        <v>0</v>
      </c>
      <c r="K272" s="36">
        <f t="shared" si="224"/>
        <v>0</v>
      </c>
      <c r="L272" s="35">
        <v>0</v>
      </c>
      <c r="M272" s="5">
        <v>0</v>
      </c>
      <c r="N272" s="36">
        <f t="shared" si="225"/>
        <v>0</v>
      </c>
      <c r="O272" s="35">
        <v>0</v>
      </c>
      <c r="P272" s="5">
        <v>0</v>
      </c>
      <c r="Q272" s="36">
        <f t="shared" si="226"/>
        <v>0</v>
      </c>
      <c r="R272" s="35">
        <v>0</v>
      </c>
      <c r="S272" s="5">
        <v>0</v>
      </c>
      <c r="T272" s="36">
        <f t="shared" si="227"/>
        <v>0</v>
      </c>
      <c r="U272" s="35">
        <v>0</v>
      </c>
      <c r="V272" s="5">
        <v>0</v>
      </c>
      <c r="W272" s="36">
        <f t="shared" si="228"/>
        <v>0</v>
      </c>
      <c r="X272" s="35">
        <v>0</v>
      </c>
      <c r="Y272" s="5">
        <v>0</v>
      </c>
      <c r="Z272" s="36">
        <f t="shared" si="229"/>
        <v>0</v>
      </c>
      <c r="AA272" s="35">
        <v>0</v>
      </c>
      <c r="AB272" s="5">
        <v>0</v>
      </c>
      <c r="AC272" s="36">
        <f t="shared" si="230"/>
        <v>0</v>
      </c>
      <c r="AD272" s="7">
        <f t="shared" si="232"/>
        <v>0</v>
      </c>
      <c r="AE272" s="10">
        <f t="shared" si="233"/>
        <v>0</v>
      </c>
    </row>
    <row r="273" spans="1:31" x14ac:dyDescent="0.3">
      <c r="A273" s="49">
        <v>2025</v>
      </c>
      <c r="B273" s="45" t="s">
        <v>12</v>
      </c>
      <c r="C273" s="35">
        <v>0</v>
      </c>
      <c r="D273" s="5">
        <v>0</v>
      </c>
      <c r="E273" s="36">
        <f t="shared" si="234"/>
        <v>0</v>
      </c>
      <c r="F273" s="35">
        <v>0</v>
      </c>
      <c r="G273" s="5">
        <v>0</v>
      </c>
      <c r="H273" s="36">
        <f t="shared" si="223"/>
        <v>0</v>
      </c>
      <c r="I273" s="35">
        <v>0</v>
      </c>
      <c r="J273" s="5">
        <v>0</v>
      </c>
      <c r="K273" s="36">
        <f t="shared" si="224"/>
        <v>0</v>
      </c>
      <c r="L273" s="35">
        <v>0</v>
      </c>
      <c r="M273" s="5">
        <v>0</v>
      </c>
      <c r="N273" s="36">
        <f t="shared" si="225"/>
        <v>0</v>
      </c>
      <c r="O273" s="35">
        <v>0</v>
      </c>
      <c r="P273" s="5">
        <v>0</v>
      </c>
      <c r="Q273" s="36">
        <f t="shared" si="226"/>
        <v>0</v>
      </c>
      <c r="R273" s="35">
        <v>0</v>
      </c>
      <c r="S273" s="5">
        <v>0</v>
      </c>
      <c r="T273" s="36">
        <f t="shared" si="227"/>
        <v>0</v>
      </c>
      <c r="U273" s="35">
        <v>0</v>
      </c>
      <c r="V273" s="5">
        <v>0</v>
      </c>
      <c r="W273" s="36">
        <f t="shared" si="228"/>
        <v>0</v>
      </c>
      <c r="X273" s="35">
        <v>0</v>
      </c>
      <c r="Y273" s="5">
        <v>0</v>
      </c>
      <c r="Z273" s="36">
        <f t="shared" si="229"/>
        <v>0</v>
      </c>
      <c r="AA273" s="35">
        <v>0</v>
      </c>
      <c r="AB273" s="5">
        <v>0</v>
      </c>
      <c r="AC273" s="36">
        <f t="shared" si="230"/>
        <v>0</v>
      </c>
      <c r="AD273" s="7">
        <f t="shared" si="232"/>
        <v>0</v>
      </c>
      <c r="AE273" s="10">
        <f t="shared" si="233"/>
        <v>0</v>
      </c>
    </row>
    <row r="274" spans="1:31" x14ac:dyDescent="0.3">
      <c r="A274" s="49">
        <v>2025</v>
      </c>
      <c r="B274" s="45" t="s">
        <v>13</v>
      </c>
      <c r="C274" s="35">
        <v>0</v>
      </c>
      <c r="D274" s="5">
        <v>0</v>
      </c>
      <c r="E274" s="36">
        <f t="shared" si="234"/>
        <v>0</v>
      </c>
      <c r="F274" s="35">
        <v>0</v>
      </c>
      <c r="G274" s="5">
        <v>0</v>
      </c>
      <c r="H274" s="36">
        <f t="shared" si="223"/>
        <v>0</v>
      </c>
      <c r="I274" s="35">
        <v>0</v>
      </c>
      <c r="J274" s="5">
        <v>0</v>
      </c>
      <c r="K274" s="36">
        <f t="shared" si="224"/>
        <v>0</v>
      </c>
      <c r="L274" s="35">
        <v>0</v>
      </c>
      <c r="M274" s="5">
        <v>0</v>
      </c>
      <c r="N274" s="36">
        <f t="shared" si="225"/>
        <v>0</v>
      </c>
      <c r="O274" s="35">
        <v>0</v>
      </c>
      <c r="P274" s="5">
        <v>0</v>
      </c>
      <c r="Q274" s="36">
        <f t="shared" si="226"/>
        <v>0</v>
      </c>
      <c r="R274" s="35">
        <v>0</v>
      </c>
      <c r="S274" s="5">
        <v>0</v>
      </c>
      <c r="T274" s="36">
        <f t="shared" si="227"/>
        <v>0</v>
      </c>
      <c r="U274" s="35">
        <v>0</v>
      </c>
      <c r="V274" s="5">
        <v>0</v>
      </c>
      <c r="W274" s="36">
        <f t="shared" si="228"/>
        <v>0</v>
      </c>
      <c r="X274" s="35">
        <v>0</v>
      </c>
      <c r="Y274" s="5">
        <v>0</v>
      </c>
      <c r="Z274" s="36">
        <f t="shared" si="229"/>
        <v>0</v>
      </c>
      <c r="AA274" s="35">
        <v>0</v>
      </c>
      <c r="AB274" s="5">
        <v>0</v>
      </c>
      <c r="AC274" s="36">
        <f t="shared" si="230"/>
        <v>0</v>
      </c>
      <c r="AD274" s="7">
        <f t="shared" si="232"/>
        <v>0</v>
      </c>
      <c r="AE274" s="10">
        <f t="shared" si="233"/>
        <v>0</v>
      </c>
    </row>
    <row r="275" spans="1:31" x14ac:dyDescent="0.3">
      <c r="A275" s="49">
        <v>2025</v>
      </c>
      <c r="B275" s="45" t="s">
        <v>14</v>
      </c>
      <c r="C275" s="35">
        <v>0</v>
      </c>
      <c r="D275" s="5">
        <v>0</v>
      </c>
      <c r="E275" s="36">
        <f t="shared" si="234"/>
        <v>0</v>
      </c>
      <c r="F275" s="35">
        <v>0</v>
      </c>
      <c r="G275" s="5">
        <v>0</v>
      </c>
      <c r="H275" s="36">
        <f t="shared" si="223"/>
        <v>0</v>
      </c>
      <c r="I275" s="35">
        <v>0</v>
      </c>
      <c r="J275" s="5">
        <v>0</v>
      </c>
      <c r="K275" s="36">
        <f t="shared" si="224"/>
        <v>0</v>
      </c>
      <c r="L275" s="35">
        <v>0</v>
      </c>
      <c r="M275" s="5">
        <v>0</v>
      </c>
      <c r="N275" s="36">
        <f t="shared" si="225"/>
        <v>0</v>
      </c>
      <c r="O275" s="35">
        <v>0</v>
      </c>
      <c r="P275" s="5">
        <v>0</v>
      </c>
      <c r="Q275" s="36">
        <f t="shared" si="226"/>
        <v>0</v>
      </c>
      <c r="R275" s="35">
        <v>0</v>
      </c>
      <c r="S275" s="5">
        <v>0</v>
      </c>
      <c r="T275" s="36">
        <f t="shared" si="227"/>
        <v>0</v>
      </c>
      <c r="U275" s="35">
        <v>0</v>
      </c>
      <c r="V275" s="5">
        <v>0</v>
      </c>
      <c r="W275" s="36">
        <f t="shared" si="228"/>
        <v>0</v>
      </c>
      <c r="X275" s="35">
        <v>0</v>
      </c>
      <c r="Y275" s="5">
        <v>0</v>
      </c>
      <c r="Z275" s="36">
        <f t="shared" si="229"/>
        <v>0</v>
      </c>
      <c r="AA275" s="35">
        <v>0</v>
      </c>
      <c r="AB275" s="5">
        <v>0</v>
      </c>
      <c r="AC275" s="36">
        <f t="shared" si="230"/>
        <v>0</v>
      </c>
      <c r="AD275" s="7">
        <f t="shared" si="232"/>
        <v>0</v>
      </c>
      <c r="AE275" s="10">
        <f t="shared" si="233"/>
        <v>0</v>
      </c>
    </row>
    <row r="276" spans="1:31" x14ac:dyDescent="0.3">
      <c r="A276" s="49">
        <v>2025</v>
      </c>
      <c r="B276" s="36" t="s">
        <v>15</v>
      </c>
      <c r="C276" s="35">
        <v>0</v>
      </c>
      <c r="D276" s="5">
        <v>0</v>
      </c>
      <c r="E276" s="36">
        <f t="shared" si="234"/>
        <v>0</v>
      </c>
      <c r="F276" s="35">
        <v>0</v>
      </c>
      <c r="G276" s="5">
        <v>0</v>
      </c>
      <c r="H276" s="36">
        <f t="shared" si="223"/>
        <v>0</v>
      </c>
      <c r="I276" s="35">
        <v>0</v>
      </c>
      <c r="J276" s="5">
        <v>0</v>
      </c>
      <c r="K276" s="36">
        <f t="shared" si="224"/>
        <v>0</v>
      </c>
      <c r="L276" s="35">
        <v>0</v>
      </c>
      <c r="M276" s="5">
        <v>0</v>
      </c>
      <c r="N276" s="36">
        <f t="shared" si="225"/>
        <v>0</v>
      </c>
      <c r="O276" s="35">
        <v>0</v>
      </c>
      <c r="P276" s="5">
        <v>0</v>
      </c>
      <c r="Q276" s="36">
        <f t="shared" si="226"/>
        <v>0</v>
      </c>
      <c r="R276" s="35">
        <v>0</v>
      </c>
      <c r="S276" s="5">
        <v>0</v>
      </c>
      <c r="T276" s="36">
        <f t="shared" si="227"/>
        <v>0</v>
      </c>
      <c r="U276" s="35">
        <v>0</v>
      </c>
      <c r="V276" s="5">
        <v>0</v>
      </c>
      <c r="W276" s="36">
        <f t="shared" si="228"/>
        <v>0</v>
      </c>
      <c r="X276" s="35">
        <v>0</v>
      </c>
      <c r="Y276" s="5">
        <v>0</v>
      </c>
      <c r="Z276" s="36">
        <f t="shared" si="229"/>
        <v>0</v>
      </c>
      <c r="AA276" s="35">
        <v>0</v>
      </c>
      <c r="AB276" s="5">
        <v>0</v>
      </c>
      <c r="AC276" s="36">
        <f t="shared" si="230"/>
        <v>0</v>
      </c>
      <c r="AD276" s="7">
        <f t="shared" si="232"/>
        <v>0</v>
      </c>
      <c r="AE276" s="10">
        <f t="shared" si="233"/>
        <v>0</v>
      </c>
    </row>
    <row r="277" spans="1:31" x14ac:dyDescent="0.3">
      <c r="A277" s="49">
        <v>2025</v>
      </c>
      <c r="B277" s="45" t="s">
        <v>16</v>
      </c>
      <c r="C277" s="35">
        <v>0</v>
      </c>
      <c r="D277" s="5">
        <v>0</v>
      </c>
      <c r="E277" s="36">
        <f t="shared" si="234"/>
        <v>0</v>
      </c>
      <c r="F277" s="35">
        <v>0</v>
      </c>
      <c r="G277" s="5">
        <v>0</v>
      </c>
      <c r="H277" s="36">
        <f t="shared" si="223"/>
        <v>0</v>
      </c>
      <c r="I277" s="35">
        <v>0</v>
      </c>
      <c r="J277" s="5">
        <v>0</v>
      </c>
      <c r="K277" s="36">
        <f t="shared" si="224"/>
        <v>0</v>
      </c>
      <c r="L277" s="35">
        <v>0</v>
      </c>
      <c r="M277" s="5">
        <v>0</v>
      </c>
      <c r="N277" s="36">
        <f t="shared" si="225"/>
        <v>0</v>
      </c>
      <c r="O277" s="35">
        <v>0</v>
      </c>
      <c r="P277" s="5">
        <v>0</v>
      </c>
      <c r="Q277" s="36">
        <f t="shared" si="226"/>
        <v>0</v>
      </c>
      <c r="R277" s="35">
        <v>0</v>
      </c>
      <c r="S277" s="5">
        <v>0</v>
      </c>
      <c r="T277" s="36">
        <f t="shared" si="227"/>
        <v>0</v>
      </c>
      <c r="U277" s="35">
        <v>0</v>
      </c>
      <c r="V277" s="5">
        <v>0</v>
      </c>
      <c r="W277" s="36">
        <f t="shared" si="228"/>
        <v>0</v>
      </c>
      <c r="X277" s="35">
        <v>0</v>
      </c>
      <c r="Y277" s="5">
        <v>0</v>
      </c>
      <c r="Z277" s="36">
        <f t="shared" si="229"/>
        <v>0</v>
      </c>
      <c r="AA277" s="35">
        <v>0</v>
      </c>
      <c r="AB277" s="5">
        <v>0</v>
      </c>
      <c r="AC277" s="36">
        <f t="shared" si="230"/>
        <v>0</v>
      </c>
      <c r="AD277" s="7">
        <f t="shared" si="232"/>
        <v>0</v>
      </c>
      <c r="AE277" s="10">
        <f t="shared" si="233"/>
        <v>0</v>
      </c>
    </row>
    <row r="278" spans="1:31" ht="15" thickBot="1" x14ac:dyDescent="0.35">
      <c r="A278" s="46"/>
      <c r="B278" s="47" t="s">
        <v>17</v>
      </c>
      <c r="C278" s="37">
        <f t="shared" ref="C278:D278" si="235">SUM(C266:C277)</f>
        <v>0</v>
      </c>
      <c r="D278" s="29">
        <f t="shared" si="235"/>
        <v>0</v>
      </c>
      <c r="E278" s="38"/>
      <c r="F278" s="37">
        <f t="shared" ref="F278:G278" si="236">SUM(F266:F277)</f>
        <v>0</v>
      </c>
      <c r="G278" s="29">
        <f t="shared" si="236"/>
        <v>0</v>
      </c>
      <c r="H278" s="38"/>
      <c r="I278" s="37">
        <f t="shared" ref="I278:J278" si="237">SUM(I266:I277)</f>
        <v>0</v>
      </c>
      <c r="J278" s="29">
        <f t="shared" si="237"/>
        <v>0</v>
      </c>
      <c r="K278" s="38"/>
      <c r="L278" s="37">
        <f t="shared" ref="L278:M278" si="238">SUM(L266:L277)</f>
        <v>0.3</v>
      </c>
      <c r="M278" s="29">
        <f t="shared" si="238"/>
        <v>48.88</v>
      </c>
      <c r="N278" s="38"/>
      <c r="O278" s="37">
        <f t="shared" ref="O278:P278" si="239">SUM(O266:O277)</f>
        <v>0</v>
      </c>
      <c r="P278" s="29">
        <f t="shared" si="239"/>
        <v>0</v>
      </c>
      <c r="Q278" s="38"/>
      <c r="R278" s="37">
        <f t="shared" ref="R278:S278" si="240">SUM(R266:R277)</f>
        <v>0</v>
      </c>
      <c r="S278" s="29">
        <f t="shared" si="240"/>
        <v>0</v>
      </c>
      <c r="T278" s="38"/>
      <c r="U278" s="37">
        <f t="shared" ref="U278:V278" si="241">SUM(U266:U277)</f>
        <v>0</v>
      </c>
      <c r="V278" s="29">
        <f t="shared" si="241"/>
        <v>0</v>
      </c>
      <c r="W278" s="38"/>
      <c r="X278" s="37">
        <f t="shared" ref="X278:Y278" si="242">SUM(X266:X277)</f>
        <v>0</v>
      </c>
      <c r="Y278" s="29">
        <f t="shared" si="242"/>
        <v>0</v>
      </c>
      <c r="Z278" s="38"/>
      <c r="AA278" s="37">
        <f t="shared" ref="AA278:AB278" si="243">SUM(AA266:AA277)</f>
        <v>0</v>
      </c>
      <c r="AB278" s="29">
        <f t="shared" si="243"/>
        <v>0</v>
      </c>
      <c r="AC278" s="38"/>
      <c r="AD278" s="30">
        <f t="shared" si="232"/>
        <v>0.3</v>
      </c>
      <c r="AE278" s="31">
        <f t="shared" si="233"/>
        <v>48.88</v>
      </c>
    </row>
  </sheetData>
  <mergeCells count="11">
    <mergeCell ref="C2:I2"/>
    <mergeCell ref="A4:B4"/>
    <mergeCell ref="F4:H4"/>
    <mergeCell ref="R4:T4"/>
    <mergeCell ref="AA4:AC4"/>
    <mergeCell ref="C4:E4"/>
    <mergeCell ref="L4:N4"/>
    <mergeCell ref="I4:K4"/>
    <mergeCell ref="U4:W4"/>
    <mergeCell ref="O4:Q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1902.20.20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2025-06-04T08:38:06Z</dcterms:modified>
</cp:coreProperties>
</file>